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тдел корпоративных процедур (ОКП)\ЗАКУПКИ-КОНКУРСЫ\2025\Закупки ГП\0008-АХР ДОР-2025-ГП (ЭК МСП)\публикация\"/>
    </mc:Choice>
  </mc:AlternateContent>
  <bookViews>
    <workbookView xWindow="-120" yWindow="-120" windowWidth="38640" windowHeight="15720"/>
  </bookViews>
  <sheets>
    <sheet name="Комм. предл. (Структура НМЦ)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1" l="1"/>
  <c r="W59" i="1"/>
  <c r="K31" i="1" l="1"/>
  <c r="W58" i="1" l="1"/>
  <c r="W56" i="1"/>
  <c r="W55" i="1"/>
  <c r="W53" i="1"/>
  <c r="W52" i="1"/>
  <c r="W50" i="1"/>
  <c r="W49" i="1"/>
  <c r="W47" i="1"/>
  <c r="W46" i="1"/>
  <c r="W44" i="1"/>
  <c r="W43" i="1"/>
  <c r="W42" i="1"/>
  <c r="W39" i="1"/>
  <c r="W38" i="1"/>
  <c r="W37" i="1"/>
  <c r="W36" i="1"/>
  <c r="W34" i="1"/>
  <c r="W33" i="1"/>
  <c r="W32" i="1"/>
  <c r="W31" i="1"/>
  <c r="I58" i="1"/>
  <c r="K58" i="1" l="1"/>
  <c r="K56" i="1"/>
  <c r="K55" i="1"/>
  <c r="K53" i="1"/>
  <c r="K52" i="1"/>
  <c r="I56" i="1"/>
  <c r="I55" i="1"/>
  <c r="I53" i="1"/>
  <c r="I52" i="1"/>
  <c r="K50" i="1"/>
  <c r="K49" i="1"/>
  <c r="I50" i="1"/>
  <c r="I49" i="1"/>
  <c r="I42" i="1"/>
  <c r="K47" i="1"/>
  <c r="K46" i="1"/>
  <c r="I47" i="1"/>
  <c r="I46" i="1"/>
  <c r="K43" i="1"/>
  <c r="K44" i="1"/>
  <c r="K39" i="1"/>
  <c r="K42" i="1"/>
  <c r="I43" i="1"/>
  <c r="I44" i="1"/>
  <c r="K38" i="1"/>
  <c r="K37" i="1"/>
  <c r="I39" i="1"/>
  <c r="I38" i="1"/>
  <c r="I37" i="1"/>
  <c r="I36" i="1"/>
  <c r="I34" i="1"/>
  <c r="I33" i="1"/>
  <c r="I32" i="1"/>
  <c r="I31" i="1"/>
  <c r="K36" i="1"/>
  <c r="K34" i="1"/>
  <c r="K32" i="1"/>
  <c r="K33" i="1"/>
  <c r="D14" i="1" l="1"/>
  <c r="W14" i="1" l="1"/>
  <c r="K14" i="1"/>
  <c r="I14" i="1"/>
  <c r="H14" i="1"/>
  <c r="C14" i="1"/>
  <c r="W16" i="1" l="1"/>
  <c r="L14" i="1"/>
  <c r="W17" i="1" l="1"/>
  <c r="W18" i="1" s="1"/>
  <c r="L15" i="1"/>
  <c r="L16" i="1" s="1"/>
  <c r="L17" i="1" s="1"/>
</calcChain>
</file>

<file path=xl/sharedStrings.xml><?xml version="1.0" encoding="utf-8"?>
<sst xmlns="http://schemas.openxmlformats.org/spreadsheetml/2006/main" count="232" uniqueCount="101">
  <si>
    <t>Приложение 1 к Письму о подаче оферты</t>
  </si>
  <si>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</si>
  <si>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</si>
  <si>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</si>
  <si>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</si>
  <si>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Страна происхождения товара</t>
  </si>
  <si>
    <t>Производитель продукции</t>
  </si>
  <si>
    <t>Ед. изм.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</si>
  <si>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</si>
  <si>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</si>
  <si>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</si>
  <si>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</si>
  <si>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</si>
  <si>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</si>
  <si>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</si>
  <si>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</si>
  <si>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</si>
  <si>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</si>
  <si>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</si>
  <si>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</si>
  <si>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r>
      <t xml:space="preserve">Наименование реестра и номер реестровой записи
</t>
    </r>
    <r>
      <rPr>
        <b/>
        <i/>
        <sz val="12"/>
        <color theme="1"/>
        <rFont val="Times New Roman"/>
        <family val="1"/>
      </rPr>
      <t>(если применимо)</t>
    </r>
  </si>
  <si>
    <t>(подпись)</t>
  </si>
  <si>
    <t>М.П.</t>
  </si>
  <si>
    <t>(И.О. Фамилия)</t>
  </si>
  <si>
    <t>…</t>
  </si>
  <si>
    <t>Предлагаемая цена одной единицы продукции,
руб. без НДС</t>
  </si>
  <si>
    <t>Максимальная (предельная) цена Договора (равняется НМЦ, без НДС):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</si>
  <si>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</si>
  <si>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от «___» __________ 202__ г. № _____</t>
  </si>
  <si>
    <t>(должность подписавшего)</t>
  </si>
  <si>
    <t>Применение законодательства о национальном режиме</t>
  </si>
  <si>
    <t>ОКПД2 79.90.39.190 Оказание комплекса услуг по обеспечению служебных поездок руководства и работников АО «Институт Гидропроект» и филиалов по России и за рубежом</t>
  </si>
  <si>
    <t>усл.ед.</t>
  </si>
  <si>
    <t>Характеристика(описание)</t>
  </si>
  <si>
    <t>1 билет</t>
  </si>
  <si>
    <t>Авиабилет</t>
  </si>
  <si>
    <t>Бронирование, приобретение и передача авиабилета Заказчику</t>
  </si>
  <si>
    <t>Услуга за оформление авиабилетов</t>
  </si>
  <si>
    <t>1.1</t>
  </si>
  <si>
    <t>Внесение изменений в ранее приобретенный авиабилет</t>
  </si>
  <si>
    <t>Регистрация на рейс определенные статусом ВИП обслуживания</t>
  </si>
  <si>
    <t>Возврат билета</t>
  </si>
  <si>
    <t>2</t>
  </si>
  <si>
    <t>Авиабилеты на международные перелеты при комиссионной форме работы с поставщиком</t>
  </si>
  <si>
    <t>1.1.1</t>
  </si>
  <si>
    <t>2.1</t>
  </si>
  <si>
    <t>Авиабилеты на внутренние перелеты при комиссионной форме работы с поставщиком</t>
  </si>
  <si>
    <t>1.2</t>
  </si>
  <si>
    <t>Начальная максимальная стоимость 1 единицы измерения услуг, руб. без НДС (не может быть превышена участником в заявке на участие в закупке)</t>
  </si>
  <si>
    <t>Ориентировочный объем услуг (служит только для оценки и сопоставления предложений участников по соответствующему ценовому критерию оценки)</t>
  </si>
  <si>
    <t>1.2.1</t>
  </si>
  <si>
    <t>Услуги за оформление ж/д билетов</t>
  </si>
  <si>
    <t>Ж/д билеты на внутренние направления</t>
  </si>
  <si>
    <t>2.1.1</t>
  </si>
  <si>
    <t>Приобретение и передача ж.д. билета Заказчику</t>
  </si>
  <si>
    <t>Возврат ж.д. билета</t>
  </si>
  <si>
    <t>Электронный билет</t>
  </si>
  <si>
    <t>Билет на бланке ПАО «РЖД»</t>
  </si>
  <si>
    <t>2.1.2</t>
  </si>
  <si>
    <t>2.1.3</t>
  </si>
  <si>
    <t>Предоставление услуг по проживанию в гостиницах по прямым договорам в Российской Федерации / за рубежом (проживание по ценам гостиниц)</t>
  </si>
  <si>
    <t>3</t>
  </si>
  <si>
    <t>Бронирование размещения на территории РФ, СНГ и за рубежом, приобретение и передача ваучеров</t>
  </si>
  <si>
    <t>Отказ от брони</t>
  </si>
  <si>
    <t>Гостиницы
Отели</t>
  </si>
  <si>
    <t>3.1</t>
  </si>
  <si>
    <t>3.2</t>
  </si>
  <si>
    <t>1 номер</t>
  </si>
  <si>
    <t>Предоставление услуг по проживанию в гостиницах Российской Федерации /за рубежом (при отсутствии прямых договоров)</t>
  </si>
  <si>
    <t>4</t>
  </si>
  <si>
    <t>4.1</t>
  </si>
  <si>
    <t>4.2</t>
  </si>
  <si>
    <t>Предоставление услуг по VIP-обслуживанию в аэропортах на территории РФ, СНГ и за рубежом (на вылет и прилет)</t>
  </si>
  <si>
    <t>5</t>
  </si>
  <si>
    <t>Бронирование ВИП зала в аэропортах</t>
  </si>
  <si>
    <t>VIP-обслуживание в аэропортах</t>
  </si>
  <si>
    <t>5.1</t>
  </si>
  <si>
    <t>5.2</t>
  </si>
  <si>
    <t>1 услуга</t>
  </si>
  <si>
    <t>Помощь в оформление виз для выезда за рубеж и в получении визовых приглашений иностранных граждан</t>
  </si>
  <si>
    <t>6</t>
  </si>
  <si>
    <t>Оказание визовой поддержки</t>
  </si>
  <si>
    <t>Помощь в получении визовых приглашений для иностранных граждан</t>
  </si>
  <si>
    <t>Оформление и подача документов в посольства и консульства</t>
  </si>
  <si>
    <t>Оформление и подача документов в ГУВМ МВД России</t>
  </si>
  <si>
    <t>6.1</t>
  </si>
  <si>
    <t>6.2</t>
  </si>
  <si>
    <t>Осуществление оформления полисов медицинского страхования, выезжающих за рубеж</t>
  </si>
  <si>
    <t>7</t>
  </si>
  <si>
    <t>Оформление полиса</t>
  </si>
  <si>
    <t>Оформление и передача полиса медицинского страхования</t>
  </si>
  <si>
    <t>7.1</t>
  </si>
  <si>
    <t>Не распространяется в соответствии с подпунктом «м» пункта 4 Постановления Правительства РФ № 1875 от 23.12.2024</t>
  </si>
  <si>
    <t>Наименование предлагаемой услуги</t>
  </si>
  <si>
    <t>Начальная максимальная стоимость ориентировочного объема услуг, руб. без НДС</t>
  </si>
  <si>
    <t>Предложение участника (за 1 единицу измерения услуги), руб. без НДС</t>
  </si>
  <si>
    <t>Итоговая стоимость позиции за ориентировочный объем, руб. без НДС (расчитывается автоматически)</t>
  </si>
  <si>
    <t>Итого начальная максимальная цена расчетного заказа, руб. без НДС</t>
  </si>
  <si>
    <t>Начальная максимальная стоимость ориентировочного объема услуг, руб. без НДС (Расчетный заказ)</t>
  </si>
  <si>
    <t>Стоимость заявки , рассчитанная в соответствии с ориентировочным объемом закупаемой продукции, руб. без НДС:</t>
  </si>
  <si>
    <r>
      <t xml:space="preserve">В структурированном поле на ЭТП Участник должен указать итоговую стоимость заявки, рассчитанную в соответствии с ориентировочным объемом закупаемой продукции, а НЕ максимальную (предельную) цену Договора </t>
    </r>
    <r>
      <rPr>
        <i/>
        <sz val="13"/>
        <rFont val="Times New Roman"/>
        <family val="1"/>
        <charset val="204"/>
      </rPr>
      <t>(удалить данную строку при заполнении формы)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</si>
</sst>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i/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5" xfId="0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4" borderId="0" xfId="0" applyFont="1" applyFill="1" applyAlignment="1" applyProtection="1">
      <alignment horizontal="left" vertical="top"/>
      <protection locked="0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1" fillId="0" borderId="17" xfId="0" applyFont="1" applyBorder="1" applyAlignment="1">
      <alignment horizontal="center" vertical="center"/>
    </xf>
    <xf numFmtId="0" fontId="1" fillId="4" borderId="17" xfId="0" applyFont="1" applyFill="1" applyBorder="1" applyAlignment="1" applyProtection="1">
      <alignment horizontal="left" vertical="center"/>
      <protection locked="0"/>
    </xf>
    <xf numFmtId="4" fontId="1" fillId="0" borderId="17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0" fontId="1" fillId="4" borderId="17" xfId="0" applyFont="1" applyFill="1" applyBorder="1" applyAlignment="1" applyProtection="1">
      <alignment horizontal="left" vertical="center" wrapText="1"/>
      <protection locked="0"/>
    </xf>
    <xf numFmtId="4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49" fontId="8" fillId="0" borderId="17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3" fillId="0" borderId="19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9" fontId="3" fillId="0" borderId="17" xfId="0" applyNumberFormat="1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vertical="center" wrapText="1"/>
    </xf>
    <xf numFmtId="4" fontId="9" fillId="0" borderId="17" xfId="0" applyNumberFormat="1" applyFont="1" applyBorder="1" applyAlignment="1">
      <alignment horizontal="center" vertical="center"/>
    </xf>
    <xf numFmtId="0" fontId="7" fillId="4" borderId="0" xfId="0" applyFont="1" applyFill="1" applyAlignment="1" applyProtection="1">
      <alignment vertical="top" wrapText="1"/>
      <protection locked="0"/>
    </xf>
    <xf numFmtId="0" fontId="9" fillId="0" borderId="17" xfId="0" applyFont="1" applyBorder="1" applyAlignment="1">
      <alignment vertical="center"/>
    </xf>
    <xf numFmtId="0" fontId="9" fillId="0" borderId="17" xfId="0" applyFont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4" fontId="1" fillId="0" borderId="18" xfId="0" applyNumberFormat="1" applyFont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right" vertical="top"/>
      <protection locked="0"/>
    </xf>
    <xf numFmtId="49" fontId="8" fillId="0" borderId="21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top" wrapText="1"/>
      <protection locked="0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" fillId="0" borderId="17" xfId="0" applyFont="1" applyBorder="1" applyAlignment="1">
      <alignment horizontal="left" vertical="center"/>
    </xf>
    <xf numFmtId="0" fontId="1" fillId="0" borderId="17" xfId="0" applyFont="1" applyBorder="1" applyAlignment="1" applyProtection="1">
      <alignment horizontal="left" vertical="center" wrapText="1"/>
      <protection locked="0"/>
    </xf>
    <xf numFmtId="4" fontId="1" fillId="0" borderId="17" xfId="0" applyNumberFormat="1" applyFont="1" applyBorder="1" applyAlignment="1" applyProtection="1">
      <alignment horizontal="center" vertical="center"/>
      <protection locked="0"/>
    </xf>
    <xf numFmtId="3" fontId="1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80"/>
  <sheetViews>
    <sheetView showGridLines="0" tabSelected="1" topLeftCell="A17" zoomScale="70" zoomScaleNormal="70" workbookViewId="0">
      <selection activeCell="H83" sqref="H83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28.5703125" style="1" customWidth="1"/>
    <col min="5" max="5" width="25.28515625" style="1" customWidth="1"/>
    <col min="6" max="7" width="18.5703125" style="1"/>
    <col min="8" max="8" width="17.140625" style="1" customWidth="1"/>
    <col min="9" max="9" width="18.5703125" style="1"/>
    <col min="10" max="10" width="20.140625" style="1" customWidth="1"/>
    <col min="11" max="11" width="14.5703125" style="1" customWidth="1"/>
    <col min="12" max="12" width="18.5703125" style="1"/>
    <col min="13" max="16" width="4.5703125" style="1" customWidth="1"/>
    <col min="17" max="17" width="6.5703125" style="1" customWidth="1"/>
    <col min="18" max="18" width="28.5703125" style="1" customWidth="1"/>
    <col min="19" max="19" width="30.5703125" style="1" customWidth="1"/>
    <col min="20" max="20" width="11.85546875" style="1" customWidth="1"/>
    <col min="21" max="21" width="18.5703125" style="1"/>
    <col min="22" max="22" width="21.5703125" style="1" customWidth="1"/>
    <col min="23" max="16384" width="18.5703125" style="1"/>
  </cols>
  <sheetData>
    <row r="1" spans="2:23" ht="35.1" customHeight="1"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2:23" ht="16.5" thickBot="1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23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Q3" s="96"/>
      <c r="R3" s="96"/>
      <c r="S3" s="96"/>
      <c r="T3" s="96"/>
      <c r="U3" s="96"/>
      <c r="V3" s="96"/>
      <c r="W3" s="96"/>
    </row>
    <row r="4" spans="2:23" ht="15.75" customHeight="1">
      <c r="B4" s="10"/>
      <c r="C4" s="22" t="s">
        <v>0</v>
      </c>
      <c r="D4" s="22"/>
      <c r="E4" s="22"/>
      <c r="F4" s="22"/>
      <c r="M4" s="11"/>
      <c r="Q4" s="96"/>
      <c r="R4" s="96"/>
      <c r="S4" s="96"/>
      <c r="T4" s="96"/>
      <c r="U4" s="96"/>
      <c r="V4" s="96"/>
      <c r="W4" s="96"/>
    </row>
    <row r="5" spans="2:23" ht="15.75" customHeight="1">
      <c r="B5" s="10"/>
      <c r="C5" s="23" t="s">
        <v>28</v>
      </c>
      <c r="D5" s="23"/>
      <c r="E5" s="22"/>
      <c r="F5" s="22"/>
      <c r="M5" s="11"/>
      <c r="Q5" s="96"/>
      <c r="R5" s="96"/>
      <c r="S5" s="96"/>
      <c r="T5" s="96"/>
      <c r="U5" s="96"/>
      <c r="V5" s="96"/>
      <c r="W5" s="96"/>
    </row>
    <row r="6" spans="2:23" ht="24" customHeight="1">
      <c r="B6" s="10"/>
      <c r="M6" s="11"/>
      <c r="Q6" s="19"/>
      <c r="R6" s="19"/>
      <c r="S6" s="19"/>
      <c r="T6" s="19"/>
      <c r="U6" s="19"/>
      <c r="V6" s="19"/>
      <c r="W6" s="19"/>
    </row>
    <row r="7" spans="2:23">
      <c r="B7" s="10"/>
      <c r="C7" s="98" t="s">
        <v>12</v>
      </c>
      <c r="D7" s="98"/>
      <c r="E7" s="98"/>
      <c r="F7" s="98"/>
      <c r="G7" s="98"/>
      <c r="H7" s="98"/>
      <c r="I7" s="98"/>
      <c r="J7" s="98"/>
      <c r="K7" s="98"/>
      <c r="L7" s="98"/>
      <c r="M7" s="11"/>
      <c r="Q7" s="76" t="s">
        <v>18</v>
      </c>
      <c r="R7" s="76"/>
      <c r="S7" s="76"/>
      <c r="T7" s="76"/>
      <c r="U7" s="76"/>
      <c r="V7" s="76"/>
      <c r="W7" s="76"/>
    </row>
    <row r="8" spans="2:23" ht="24" customHeight="1">
      <c r="B8" s="10"/>
      <c r="M8" s="11"/>
      <c r="Q8" s="19"/>
      <c r="R8" s="19"/>
      <c r="S8" s="19"/>
      <c r="T8" s="19"/>
      <c r="U8" s="19"/>
      <c r="V8" s="19"/>
      <c r="W8" s="19"/>
    </row>
    <row r="9" spans="2:23" ht="24" customHeight="1">
      <c r="B9" s="10"/>
      <c r="C9" s="77" t="s">
        <v>1</v>
      </c>
      <c r="D9" s="77"/>
      <c r="E9" s="71"/>
      <c r="F9" s="71"/>
      <c r="G9" s="71"/>
      <c r="H9" s="71"/>
      <c r="I9" s="71"/>
      <c r="M9" s="11"/>
      <c r="Q9" s="19"/>
      <c r="R9" s="19"/>
      <c r="S9" s="19"/>
      <c r="T9" s="19"/>
      <c r="U9" s="19"/>
      <c r="V9" s="19"/>
      <c r="W9" s="19"/>
    </row>
    <row r="10" spans="2:23" ht="24" customHeight="1">
      <c r="B10" s="10"/>
      <c r="C10" s="77" t="s">
        <v>2</v>
      </c>
      <c r="D10" s="77"/>
      <c r="E10" s="102"/>
      <c r="F10" s="102"/>
      <c r="G10" s="102"/>
      <c r="H10" s="102"/>
      <c r="I10" s="102"/>
      <c r="M10" s="11"/>
      <c r="Q10" s="19"/>
      <c r="R10" s="19"/>
      <c r="S10" s="19"/>
      <c r="T10" s="19"/>
      <c r="U10" s="19"/>
      <c r="V10" s="19"/>
      <c r="W10" s="19"/>
    </row>
    <row r="11" spans="2:23" ht="24" customHeight="1">
      <c r="B11" s="10"/>
      <c r="C11" s="77" t="s">
        <v>3</v>
      </c>
      <c r="D11" s="77"/>
      <c r="E11" s="102"/>
      <c r="F11" s="102"/>
      <c r="G11" s="102"/>
      <c r="H11" s="102"/>
      <c r="I11" s="102"/>
      <c r="M11" s="11"/>
      <c r="Q11" s="19"/>
      <c r="R11" s="19"/>
      <c r="S11" s="19"/>
      <c r="T11" s="19"/>
      <c r="U11" s="19"/>
      <c r="V11" s="19"/>
      <c r="W11" s="19"/>
    </row>
    <row r="12" spans="2:23">
      <c r="B12" s="10"/>
      <c r="M12" s="11"/>
      <c r="Q12" s="19"/>
      <c r="R12" s="19"/>
      <c r="S12" s="19"/>
      <c r="T12" s="19"/>
      <c r="U12" s="19"/>
      <c r="V12" s="19"/>
      <c r="W12" s="19"/>
    </row>
    <row r="13" spans="2:23" ht="108" customHeight="1">
      <c r="B13" s="10"/>
      <c r="C13" s="5" t="s">
        <v>10</v>
      </c>
      <c r="D13" s="5" t="s">
        <v>4</v>
      </c>
      <c r="E13" s="5" t="s">
        <v>5</v>
      </c>
      <c r="F13" s="5" t="s">
        <v>6</v>
      </c>
      <c r="G13" s="5" t="s">
        <v>20</v>
      </c>
      <c r="H13" s="5" t="s">
        <v>7</v>
      </c>
      <c r="I13" s="5" t="s">
        <v>11</v>
      </c>
      <c r="J13" s="5" t="s">
        <v>25</v>
      </c>
      <c r="K13" s="5" t="s">
        <v>8</v>
      </c>
      <c r="L13" s="5" t="s">
        <v>9</v>
      </c>
      <c r="M13" s="11"/>
      <c r="Q13" s="36" t="s">
        <v>10</v>
      </c>
      <c r="R13" s="36" t="s">
        <v>15</v>
      </c>
      <c r="S13" s="36" t="s">
        <v>30</v>
      </c>
      <c r="T13" s="36" t="s">
        <v>7</v>
      </c>
      <c r="U13" s="36" t="s">
        <v>11</v>
      </c>
      <c r="V13" s="36" t="s">
        <v>8</v>
      </c>
      <c r="W13" s="36" t="s">
        <v>16</v>
      </c>
    </row>
    <row r="14" spans="2:23" ht="126">
      <c r="B14" s="10"/>
      <c r="C14" s="2">
        <f>Q14</f>
        <v>1</v>
      </c>
      <c r="D14" s="29" t="str">
        <f>R14</f>
        <v>ОКПД2 79.90.39.190 Оказание комплекса услуг по обеспечению служебных поездок руководства и работников АО «Институт Гидропроект» и филиалов по России и за рубежом</v>
      </c>
      <c r="E14" s="18" t="s">
        <v>24</v>
      </c>
      <c r="F14" s="18" t="s">
        <v>24</v>
      </c>
      <c r="G14" s="18" t="s">
        <v>24</v>
      </c>
      <c r="H14" s="2" t="str">
        <f t="shared" ref="H14" si="0">T14</f>
        <v>усл.ед.</v>
      </c>
      <c r="I14" s="3">
        <f t="shared" ref="I14" si="1">U14</f>
        <v>34500000</v>
      </c>
      <c r="J14" s="21">
        <v>0</v>
      </c>
      <c r="K14" s="4">
        <f t="shared" ref="K14" si="2">V14</f>
        <v>1</v>
      </c>
      <c r="L14" s="3">
        <f>J14*K14</f>
        <v>0</v>
      </c>
      <c r="M14" s="11"/>
      <c r="Q14" s="94">
        <v>1</v>
      </c>
      <c r="R14" s="95" t="s">
        <v>31</v>
      </c>
      <c r="S14" s="105" t="s">
        <v>92</v>
      </c>
      <c r="T14" s="94" t="s">
        <v>32</v>
      </c>
      <c r="U14" s="106">
        <v>34500000</v>
      </c>
      <c r="V14" s="107">
        <v>1</v>
      </c>
      <c r="W14" s="106">
        <f>U14*V14</f>
        <v>34500000</v>
      </c>
    </row>
    <row r="15" spans="2:23" ht="24" customHeight="1">
      <c r="B15" s="10"/>
      <c r="C15" s="99" t="s">
        <v>26</v>
      </c>
      <c r="D15" s="100"/>
      <c r="E15" s="100"/>
      <c r="F15" s="100"/>
      <c r="G15" s="100"/>
      <c r="H15" s="100"/>
      <c r="I15" s="100"/>
      <c r="J15" s="100"/>
      <c r="K15" s="101"/>
      <c r="L15" s="6">
        <f>W16</f>
        <v>34500000</v>
      </c>
      <c r="M15" s="11"/>
      <c r="Q15" s="94"/>
      <c r="R15" s="95"/>
      <c r="S15" s="105"/>
      <c r="T15" s="94"/>
      <c r="U15" s="106"/>
      <c r="V15" s="107"/>
      <c r="W15" s="106"/>
    </row>
    <row r="16" spans="2:23" ht="36" customHeight="1">
      <c r="B16" s="10"/>
      <c r="C16" s="25"/>
      <c r="D16" s="25"/>
      <c r="E16" s="25"/>
      <c r="F16" s="25"/>
      <c r="G16" s="25"/>
      <c r="H16" s="25"/>
      <c r="I16" s="25"/>
      <c r="J16" s="28" t="s">
        <v>17</v>
      </c>
      <c r="K16" s="20">
        <v>0.2</v>
      </c>
      <c r="L16" s="6">
        <f>K16*L15</f>
        <v>6900000</v>
      </c>
      <c r="M16" s="11"/>
      <c r="Q16" s="78" t="s">
        <v>19</v>
      </c>
      <c r="R16" s="79"/>
      <c r="S16" s="79"/>
      <c r="T16" s="79"/>
      <c r="U16" s="104" t="s">
        <v>13</v>
      </c>
      <c r="V16" s="104"/>
      <c r="W16" s="35">
        <f>SUM(W14:W14)</f>
        <v>34500000</v>
      </c>
    </row>
    <row r="17" spans="2:32" ht="30.75" customHeight="1">
      <c r="B17" s="10"/>
      <c r="C17" s="25"/>
      <c r="D17" s="25"/>
      <c r="E17" s="25"/>
      <c r="F17" s="25"/>
      <c r="G17" s="25"/>
      <c r="H17" s="25"/>
      <c r="I17" s="25"/>
      <c r="J17" s="92" t="s">
        <v>14</v>
      </c>
      <c r="K17" s="93"/>
      <c r="L17" s="6">
        <f>SUM(L15:L16)</f>
        <v>41400000</v>
      </c>
      <c r="M17" s="11"/>
      <c r="Q17" s="78"/>
      <c r="R17" s="80"/>
      <c r="S17" s="80"/>
      <c r="T17" s="80"/>
      <c r="U17" s="54" t="s">
        <v>17</v>
      </c>
      <c r="V17" s="55">
        <v>0.2</v>
      </c>
      <c r="W17" s="35">
        <f>V17*W16</f>
        <v>6900000</v>
      </c>
    </row>
    <row r="18" spans="2:32" ht="24" customHeight="1">
      <c r="B18" s="10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11"/>
      <c r="Q18" s="81"/>
      <c r="R18" s="82"/>
      <c r="S18" s="82"/>
      <c r="T18" s="82"/>
      <c r="U18" s="104" t="s">
        <v>14</v>
      </c>
      <c r="V18" s="104"/>
      <c r="W18" s="35">
        <f>SUM(W16:W17)</f>
        <v>41400000</v>
      </c>
    </row>
    <row r="19" spans="2:32" ht="24" customHeight="1">
      <c r="B19" s="10"/>
      <c r="M19" s="11"/>
      <c r="Q19" s="19"/>
      <c r="R19" s="19"/>
      <c r="S19" s="19"/>
      <c r="T19" s="19"/>
      <c r="U19" s="19"/>
      <c r="V19" s="19"/>
      <c r="W19" s="19"/>
    </row>
    <row r="20" spans="2:32" ht="15.75" customHeight="1">
      <c r="B20" s="10"/>
      <c r="C20" s="71"/>
      <c r="D20" s="71"/>
      <c r="E20" s="71"/>
      <c r="F20" s="12"/>
      <c r="G20" s="24"/>
      <c r="H20" s="12"/>
      <c r="I20" s="72"/>
      <c r="J20" s="72"/>
      <c r="K20" s="72"/>
      <c r="L20" s="72"/>
      <c r="M20" s="11"/>
      <c r="Q20" s="97"/>
      <c r="R20" s="103"/>
      <c r="S20" s="103"/>
      <c r="T20" s="103"/>
      <c r="U20" s="103"/>
      <c r="V20" s="103"/>
      <c r="W20" s="103"/>
    </row>
    <row r="21" spans="2:32">
      <c r="B21" s="10"/>
      <c r="C21" s="69" t="s">
        <v>29</v>
      </c>
      <c r="D21" s="69"/>
      <c r="E21" s="69"/>
      <c r="F21" s="12"/>
      <c r="G21" s="17" t="s">
        <v>21</v>
      </c>
      <c r="H21" s="12" t="s">
        <v>22</v>
      </c>
      <c r="I21" s="69" t="s">
        <v>23</v>
      </c>
      <c r="J21" s="69"/>
      <c r="K21" s="69"/>
      <c r="L21" s="69"/>
      <c r="M21" s="11"/>
      <c r="Q21" s="103"/>
      <c r="R21" s="103"/>
      <c r="S21" s="103"/>
      <c r="T21" s="103"/>
      <c r="U21" s="103"/>
      <c r="V21" s="103"/>
      <c r="W21" s="103"/>
    </row>
    <row r="22" spans="2:32" ht="16.5" thickBot="1">
      <c r="B22" s="1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5"/>
      <c r="Q22" s="27"/>
      <c r="R22" s="27"/>
      <c r="S22" s="27"/>
      <c r="T22" s="27"/>
      <c r="U22" s="27"/>
      <c r="V22" s="27"/>
      <c r="W22" s="27"/>
    </row>
    <row r="23" spans="2:32" s="25" customFormat="1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Q23" s="27"/>
      <c r="R23" s="27"/>
      <c r="S23" s="27"/>
      <c r="T23" s="27"/>
      <c r="U23" s="27"/>
      <c r="V23" s="27"/>
      <c r="W23" s="27"/>
    </row>
    <row r="24" spans="2:32" ht="15.75" customHeight="1">
      <c r="Q24" s="58"/>
      <c r="R24" s="58"/>
      <c r="S24" s="58"/>
      <c r="T24" s="58"/>
      <c r="U24" s="58"/>
      <c r="V24" s="58"/>
      <c r="W24" s="58"/>
    </row>
    <row r="25" spans="2:32" ht="15.75" customHeight="1">
      <c r="B25" s="70" t="s">
        <v>27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</row>
    <row r="26" spans="2:32"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</row>
    <row r="27" spans="2:32">
      <c r="B27"/>
      <c r="C27"/>
      <c r="D27"/>
      <c r="E27"/>
      <c r="F27"/>
      <c r="G27"/>
      <c r="H27"/>
      <c r="I27"/>
      <c r="J27"/>
      <c r="K27"/>
      <c r="L27"/>
      <c r="M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</row>
    <row r="28" spans="2:32" s="25" customFormat="1" ht="211.5" customHeight="1">
      <c r="B28" s="10"/>
      <c r="C28" s="36" t="s">
        <v>10</v>
      </c>
      <c r="D28" s="37" t="s">
        <v>93</v>
      </c>
      <c r="E28" s="37" t="s">
        <v>33</v>
      </c>
      <c r="F28" s="37" t="s">
        <v>7</v>
      </c>
      <c r="G28" s="38" t="s">
        <v>48</v>
      </c>
      <c r="H28" s="38" t="s">
        <v>49</v>
      </c>
      <c r="I28" s="37" t="s">
        <v>94</v>
      </c>
      <c r="J28" s="37" t="s">
        <v>95</v>
      </c>
      <c r="K28" s="86" t="s">
        <v>96</v>
      </c>
      <c r="L28" s="87"/>
      <c r="M28" s="11"/>
      <c r="Q28" s="36" t="s">
        <v>10</v>
      </c>
      <c r="R28" s="37" t="s">
        <v>93</v>
      </c>
      <c r="S28" s="37" t="s">
        <v>33</v>
      </c>
      <c r="T28" s="37" t="s">
        <v>7</v>
      </c>
      <c r="U28" s="38" t="s">
        <v>48</v>
      </c>
      <c r="V28" s="38" t="s">
        <v>49</v>
      </c>
      <c r="W28" s="37" t="s">
        <v>98</v>
      </c>
      <c r="X28" s="27"/>
      <c r="Y28" s="27"/>
      <c r="Z28" s="27"/>
      <c r="AA28" s="27"/>
      <c r="AB28" s="27"/>
      <c r="AC28" s="27"/>
      <c r="AD28" s="27"/>
      <c r="AE28" s="27"/>
      <c r="AF28" s="27"/>
    </row>
    <row r="29" spans="2:32" s="25" customFormat="1" ht="33" customHeight="1">
      <c r="B29" s="10"/>
      <c r="C29" s="48">
        <v>1</v>
      </c>
      <c r="D29" s="88" t="s">
        <v>37</v>
      </c>
      <c r="E29" s="89"/>
      <c r="F29" s="89"/>
      <c r="G29" s="89"/>
      <c r="H29" s="89"/>
      <c r="I29" s="89"/>
      <c r="J29" s="89"/>
      <c r="K29" s="89"/>
      <c r="L29" s="90"/>
      <c r="M29" s="11"/>
      <c r="Q29" s="48">
        <v>1</v>
      </c>
      <c r="R29" s="108" t="s">
        <v>37</v>
      </c>
      <c r="S29" s="108"/>
      <c r="T29" s="108"/>
      <c r="U29" s="108"/>
      <c r="V29" s="108"/>
      <c r="W29" s="108"/>
      <c r="X29" s="27"/>
      <c r="Y29" s="27"/>
      <c r="Z29" s="27"/>
      <c r="AA29" s="27"/>
      <c r="AB29" s="27"/>
      <c r="AC29" s="27"/>
      <c r="AD29" s="27"/>
      <c r="AE29" s="27"/>
      <c r="AF29" s="27"/>
    </row>
    <row r="30" spans="2:32" s="25" customFormat="1" ht="22.5" customHeight="1">
      <c r="B30" s="10"/>
      <c r="C30" s="47" t="s">
        <v>38</v>
      </c>
      <c r="D30" s="88" t="s">
        <v>43</v>
      </c>
      <c r="E30" s="89"/>
      <c r="F30" s="89"/>
      <c r="G30" s="89"/>
      <c r="H30" s="89"/>
      <c r="I30" s="89"/>
      <c r="J30" s="89"/>
      <c r="K30" s="89"/>
      <c r="L30" s="90"/>
      <c r="M30" s="11"/>
      <c r="Q30" s="47" t="s">
        <v>38</v>
      </c>
      <c r="R30" s="108" t="s">
        <v>43</v>
      </c>
      <c r="S30" s="108"/>
      <c r="T30" s="108"/>
      <c r="U30" s="108"/>
      <c r="V30" s="108"/>
      <c r="W30" s="108"/>
      <c r="X30" s="27"/>
      <c r="Y30" s="27"/>
      <c r="Z30" s="27"/>
      <c r="AA30" s="27"/>
      <c r="AB30" s="27"/>
      <c r="AC30" s="27"/>
      <c r="AD30" s="27"/>
      <c r="AE30" s="27"/>
      <c r="AF30" s="27"/>
    </row>
    <row r="31" spans="2:32" s="25" customFormat="1" ht="90" customHeight="1">
      <c r="B31" s="10"/>
      <c r="C31" s="83" t="s">
        <v>44</v>
      </c>
      <c r="D31" s="68" t="s">
        <v>35</v>
      </c>
      <c r="E31" s="39" t="s">
        <v>36</v>
      </c>
      <c r="F31" s="32" t="s">
        <v>34</v>
      </c>
      <c r="G31" s="33">
        <v>70</v>
      </c>
      <c r="H31" s="34">
        <v>1</v>
      </c>
      <c r="I31" s="33">
        <f>G31*H31</f>
        <v>70</v>
      </c>
      <c r="J31" s="40">
        <v>0</v>
      </c>
      <c r="K31" s="64">
        <f>J31*H31</f>
        <v>0</v>
      </c>
      <c r="L31" s="65"/>
      <c r="M31" s="11"/>
      <c r="Q31" s="83" t="s">
        <v>44</v>
      </c>
      <c r="R31" s="68" t="s">
        <v>35</v>
      </c>
      <c r="S31" s="39" t="s">
        <v>36</v>
      </c>
      <c r="T31" s="32" t="s">
        <v>34</v>
      </c>
      <c r="U31" s="33">
        <v>70</v>
      </c>
      <c r="V31" s="34">
        <v>1</v>
      </c>
      <c r="W31" s="33">
        <f>U31*V31</f>
        <v>70</v>
      </c>
      <c r="X31" s="27"/>
      <c r="Y31" s="27"/>
      <c r="Z31" s="27"/>
      <c r="AA31" s="27"/>
      <c r="AB31" s="27"/>
      <c r="AC31" s="27"/>
      <c r="AD31" s="27"/>
      <c r="AE31" s="27"/>
      <c r="AF31" s="27"/>
    </row>
    <row r="32" spans="2:32" s="25" customFormat="1" ht="90" customHeight="1">
      <c r="B32" s="10"/>
      <c r="C32" s="84"/>
      <c r="D32" s="91"/>
      <c r="E32" s="39" t="s">
        <v>39</v>
      </c>
      <c r="F32" s="32" t="s">
        <v>34</v>
      </c>
      <c r="G32" s="33">
        <v>70</v>
      </c>
      <c r="H32" s="34">
        <v>1</v>
      </c>
      <c r="I32" s="33">
        <f>G32*H32</f>
        <v>70</v>
      </c>
      <c r="J32" s="40">
        <v>0</v>
      </c>
      <c r="K32" s="64">
        <f>J32*H32</f>
        <v>0</v>
      </c>
      <c r="L32" s="65"/>
      <c r="M32" s="11"/>
      <c r="Q32" s="84"/>
      <c r="R32" s="91"/>
      <c r="S32" s="39" t="s">
        <v>39</v>
      </c>
      <c r="T32" s="32" t="s">
        <v>34</v>
      </c>
      <c r="U32" s="33">
        <v>70</v>
      </c>
      <c r="V32" s="34">
        <v>1</v>
      </c>
      <c r="W32" s="33">
        <f>U32*V32</f>
        <v>70</v>
      </c>
      <c r="X32" s="27"/>
      <c r="Y32" s="27"/>
      <c r="Z32" s="27"/>
      <c r="AA32" s="27"/>
      <c r="AB32" s="27"/>
      <c r="AC32" s="27"/>
      <c r="AD32" s="27"/>
      <c r="AE32" s="27"/>
      <c r="AF32" s="27"/>
    </row>
    <row r="33" spans="2:32" s="25" customFormat="1" ht="47.25">
      <c r="B33" s="10"/>
      <c r="C33" s="84"/>
      <c r="D33" s="91"/>
      <c r="E33" s="39" t="s">
        <v>40</v>
      </c>
      <c r="F33" s="32" t="s">
        <v>34</v>
      </c>
      <c r="G33" s="33">
        <v>70</v>
      </c>
      <c r="H33" s="34">
        <v>1</v>
      </c>
      <c r="I33" s="33">
        <f>G33*H33</f>
        <v>70</v>
      </c>
      <c r="J33" s="40">
        <v>0</v>
      </c>
      <c r="K33" s="64">
        <f t="shared" ref="K33" si="3">J33*H33</f>
        <v>0</v>
      </c>
      <c r="L33" s="65"/>
      <c r="M33" s="11"/>
      <c r="Q33" s="84"/>
      <c r="R33" s="91"/>
      <c r="S33" s="39" t="s">
        <v>40</v>
      </c>
      <c r="T33" s="32" t="s">
        <v>34</v>
      </c>
      <c r="U33" s="33">
        <v>70</v>
      </c>
      <c r="V33" s="34">
        <v>1</v>
      </c>
      <c r="W33" s="33">
        <f>U33*V33</f>
        <v>70</v>
      </c>
      <c r="X33" s="27"/>
      <c r="Y33" s="27"/>
      <c r="Z33" s="27"/>
      <c r="AA33" s="27"/>
      <c r="AB33" s="27"/>
      <c r="AC33" s="27"/>
      <c r="AD33" s="27"/>
      <c r="AE33" s="27"/>
      <c r="AF33" s="27"/>
    </row>
    <row r="34" spans="2:32" s="25" customFormat="1">
      <c r="B34" s="10"/>
      <c r="C34" s="85"/>
      <c r="D34" s="67"/>
      <c r="E34" s="39" t="s">
        <v>41</v>
      </c>
      <c r="F34" s="32" t="s">
        <v>34</v>
      </c>
      <c r="G34" s="33">
        <v>70</v>
      </c>
      <c r="H34" s="34">
        <v>1</v>
      </c>
      <c r="I34" s="33">
        <f>G34*H34</f>
        <v>70</v>
      </c>
      <c r="J34" s="40">
        <v>0</v>
      </c>
      <c r="K34" s="64">
        <f>J34*H34</f>
        <v>0</v>
      </c>
      <c r="L34" s="65"/>
      <c r="M34" s="11"/>
      <c r="Q34" s="85"/>
      <c r="R34" s="67"/>
      <c r="S34" s="39" t="s">
        <v>41</v>
      </c>
      <c r="T34" s="32" t="s">
        <v>34</v>
      </c>
      <c r="U34" s="33">
        <v>70</v>
      </c>
      <c r="V34" s="34">
        <v>1</v>
      </c>
      <c r="W34" s="33">
        <f>U34*V34</f>
        <v>70</v>
      </c>
      <c r="X34" s="27"/>
      <c r="Y34" s="27"/>
      <c r="Z34" s="27"/>
      <c r="AA34" s="27"/>
      <c r="AB34" s="27"/>
      <c r="AC34" s="27"/>
      <c r="AD34" s="27"/>
      <c r="AE34" s="27"/>
      <c r="AF34" s="27"/>
    </row>
    <row r="35" spans="2:32" s="25" customFormat="1" ht="31.5" customHeight="1">
      <c r="B35" s="10"/>
      <c r="C35" s="46" t="s">
        <v>47</v>
      </c>
      <c r="D35" s="88" t="s">
        <v>46</v>
      </c>
      <c r="E35" s="89"/>
      <c r="F35" s="89"/>
      <c r="G35" s="89"/>
      <c r="H35" s="89"/>
      <c r="I35" s="43"/>
      <c r="J35" s="43"/>
      <c r="K35" s="43"/>
      <c r="L35" s="52"/>
      <c r="M35" s="11"/>
      <c r="Q35" s="46" t="s">
        <v>47</v>
      </c>
      <c r="R35" s="88" t="s">
        <v>46</v>
      </c>
      <c r="S35" s="89"/>
      <c r="T35" s="89"/>
      <c r="U35" s="89"/>
      <c r="V35" s="89"/>
      <c r="W35" s="38"/>
      <c r="X35" s="27"/>
      <c r="Y35" s="27"/>
      <c r="Z35" s="27"/>
      <c r="AA35" s="27"/>
      <c r="AB35" s="27"/>
      <c r="AC35" s="27"/>
      <c r="AD35" s="27"/>
      <c r="AE35" s="27"/>
      <c r="AF35" s="27"/>
    </row>
    <row r="36" spans="2:32" s="25" customFormat="1" ht="63">
      <c r="B36" s="10"/>
      <c r="C36" s="73" t="s">
        <v>50</v>
      </c>
      <c r="D36" s="68" t="s">
        <v>35</v>
      </c>
      <c r="E36" s="39" t="s">
        <v>36</v>
      </c>
      <c r="F36" s="32" t="s">
        <v>34</v>
      </c>
      <c r="G36" s="33">
        <v>70</v>
      </c>
      <c r="H36" s="34">
        <v>1</v>
      </c>
      <c r="I36" s="33">
        <f>G36*H36</f>
        <v>70</v>
      </c>
      <c r="J36" s="40">
        <v>0</v>
      </c>
      <c r="K36" s="64">
        <f>J36*H36</f>
        <v>0</v>
      </c>
      <c r="L36" s="65"/>
      <c r="M36" s="11"/>
      <c r="Q36" s="73" t="s">
        <v>50</v>
      </c>
      <c r="R36" s="68" t="s">
        <v>35</v>
      </c>
      <c r="S36" s="39" t="s">
        <v>36</v>
      </c>
      <c r="T36" s="32" t="s">
        <v>34</v>
      </c>
      <c r="U36" s="33">
        <v>70</v>
      </c>
      <c r="V36" s="34">
        <v>1</v>
      </c>
      <c r="W36" s="33">
        <f>U36*V36</f>
        <v>70</v>
      </c>
      <c r="X36" s="27"/>
      <c r="Y36" s="27"/>
      <c r="Z36" s="27"/>
      <c r="AA36" s="27"/>
      <c r="AB36" s="27"/>
      <c r="AC36" s="27"/>
      <c r="AD36" s="27"/>
      <c r="AE36" s="27"/>
      <c r="AF36" s="27"/>
    </row>
    <row r="37" spans="2:32" s="25" customFormat="1" ht="47.25">
      <c r="B37" s="10"/>
      <c r="C37" s="74"/>
      <c r="D37" s="91"/>
      <c r="E37" s="39" t="s">
        <v>39</v>
      </c>
      <c r="F37" s="32" t="s">
        <v>34</v>
      </c>
      <c r="G37" s="33">
        <v>70</v>
      </c>
      <c r="H37" s="34">
        <v>1</v>
      </c>
      <c r="I37" s="33">
        <f>G37*H37</f>
        <v>70</v>
      </c>
      <c r="J37" s="40">
        <v>0</v>
      </c>
      <c r="K37" s="64">
        <f>J37*H37</f>
        <v>0</v>
      </c>
      <c r="L37" s="65"/>
      <c r="M37" s="11"/>
      <c r="Q37" s="74"/>
      <c r="R37" s="91"/>
      <c r="S37" s="39" t="s">
        <v>39</v>
      </c>
      <c r="T37" s="32" t="s">
        <v>34</v>
      </c>
      <c r="U37" s="33">
        <v>70</v>
      </c>
      <c r="V37" s="34">
        <v>1</v>
      </c>
      <c r="W37" s="33">
        <f>U37*V37</f>
        <v>70</v>
      </c>
      <c r="X37" s="27"/>
      <c r="Y37" s="27"/>
      <c r="Z37" s="27"/>
      <c r="AA37" s="27"/>
      <c r="AB37" s="27"/>
      <c r="AC37" s="27"/>
      <c r="AD37" s="27"/>
      <c r="AE37" s="27"/>
      <c r="AF37" s="27"/>
    </row>
    <row r="38" spans="2:32" s="25" customFormat="1" ht="47.25">
      <c r="B38" s="10"/>
      <c r="C38" s="74"/>
      <c r="D38" s="91"/>
      <c r="E38" s="39" t="s">
        <v>40</v>
      </c>
      <c r="F38" s="32" t="s">
        <v>34</v>
      </c>
      <c r="G38" s="33">
        <v>70</v>
      </c>
      <c r="H38" s="34">
        <v>1</v>
      </c>
      <c r="I38" s="33">
        <f>G38*H38</f>
        <v>70</v>
      </c>
      <c r="J38" s="40">
        <v>0</v>
      </c>
      <c r="K38" s="64">
        <f>J38*H38</f>
        <v>0</v>
      </c>
      <c r="L38" s="65"/>
      <c r="M38" s="11"/>
      <c r="Q38" s="74"/>
      <c r="R38" s="91"/>
      <c r="S38" s="39" t="s">
        <v>40</v>
      </c>
      <c r="T38" s="32" t="s">
        <v>34</v>
      </c>
      <c r="U38" s="33">
        <v>70</v>
      </c>
      <c r="V38" s="34">
        <v>1</v>
      </c>
      <c r="W38" s="33">
        <f>U38*V38</f>
        <v>70</v>
      </c>
      <c r="X38" s="27"/>
      <c r="Y38" s="27"/>
      <c r="Z38" s="27"/>
      <c r="AA38" s="27"/>
      <c r="AB38" s="27"/>
      <c r="AC38" s="27"/>
      <c r="AD38" s="27"/>
      <c r="AE38" s="27"/>
      <c r="AF38" s="27"/>
    </row>
    <row r="39" spans="2:32" s="25" customFormat="1">
      <c r="B39" s="10"/>
      <c r="C39" s="75"/>
      <c r="D39" s="67"/>
      <c r="E39" s="39" t="s">
        <v>41</v>
      </c>
      <c r="F39" s="32" t="s">
        <v>34</v>
      </c>
      <c r="G39" s="33">
        <v>70</v>
      </c>
      <c r="H39" s="34">
        <v>1</v>
      </c>
      <c r="I39" s="33">
        <f>G39*H39</f>
        <v>70</v>
      </c>
      <c r="J39" s="40">
        <v>0</v>
      </c>
      <c r="K39" s="64">
        <f>J39*H39</f>
        <v>0</v>
      </c>
      <c r="L39" s="65"/>
      <c r="M39" s="11"/>
      <c r="Q39" s="75"/>
      <c r="R39" s="67"/>
      <c r="S39" s="39" t="s">
        <v>41</v>
      </c>
      <c r="T39" s="32" t="s">
        <v>34</v>
      </c>
      <c r="U39" s="33">
        <v>70</v>
      </c>
      <c r="V39" s="34">
        <v>1</v>
      </c>
      <c r="W39" s="33">
        <f>U39*V39</f>
        <v>70</v>
      </c>
      <c r="X39" s="27"/>
      <c r="Y39" s="27"/>
      <c r="Z39" s="27"/>
      <c r="AA39" s="27"/>
      <c r="AB39" s="27"/>
      <c r="AC39" s="27"/>
      <c r="AD39" s="27"/>
      <c r="AE39" s="27"/>
      <c r="AF39" s="27"/>
    </row>
    <row r="40" spans="2:32" s="25" customFormat="1">
      <c r="B40" s="10"/>
      <c r="C40" s="45" t="s">
        <v>42</v>
      </c>
      <c r="D40" s="111" t="s">
        <v>51</v>
      </c>
      <c r="E40" s="112"/>
      <c r="F40" s="112"/>
      <c r="G40" s="112"/>
      <c r="H40" s="112"/>
      <c r="I40" s="50"/>
      <c r="J40" s="50"/>
      <c r="K40" s="50"/>
      <c r="L40" s="51"/>
      <c r="M40" s="11"/>
      <c r="Q40" s="45" t="s">
        <v>42</v>
      </c>
      <c r="R40" s="111" t="s">
        <v>51</v>
      </c>
      <c r="S40" s="112"/>
      <c r="T40" s="112"/>
      <c r="U40" s="112"/>
      <c r="V40" s="112"/>
      <c r="W40" s="59"/>
      <c r="X40" s="27"/>
      <c r="Y40" s="27"/>
      <c r="Z40" s="27"/>
      <c r="AA40" s="27"/>
      <c r="AB40" s="27"/>
      <c r="AC40" s="27"/>
      <c r="AD40" s="27"/>
      <c r="AE40" s="27"/>
      <c r="AF40" s="27"/>
    </row>
    <row r="41" spans="2:32" s="25" customFormat="1">
      <c r="B41" s="10"/>
      <c r="C41" s="45" t="s">
        <v>45</v>
      </c>
      <c r="D41" s="111" t="s">
        <v>52</v>
      </c>
      <c r="E41" s="112"/>
      <c r="F41" s="112"/>
      <c r="G41" s="112"/>
      <c r="H41" s="112"/>
      <c r="I41" s="50"/>
      <c r="J41" s="50"/>
      <c r="K41" s="50"/>
      <c r="L41" s="51"/>
      <c r="M41" s="11"/>
      <c r="Q41" s="45" t="s">
        <v>45</v>
      </c>
      <c r="R41" s="111" t="s">
        <v>52</v>
      </c>
      <c r="S41" s="112"/>
      <c r="T41" s="112"/>
      <c r="U41" s="112"/>
      <c r="V41" s="112"/>
      <c r="W41" s="59"/>
      <c r="X41" s="27"/>
      <c r="Y41" s="27"/>
      <c r="Z41" s="27"/>
      <c r="AA41" s="27"/>
      <c r="AB41" s="27"/>
      <c r="AC41" s="27"/>
      <c r="AD41" s="27"/>
      <c r="AE41" s="27"/>
      <c r="AF41" s="27"/>
    </row>
    <row r="42" spans="2:32" s="25" customFormat="1" ht="47.25">
      <c r="B42" s="10"/>
      <c r="C42" s="44" t="s">
        <v>53</v>
      </c>
      <c r="D42" s="68" t="s">
        <v>56</v>
      </c>
      <c r="E42" s="39" t="s">
        <v>54</v>
      </c>
      <c r="F42" s="32" t="s">
        <v>34</v>
      </c>
      <c r="G42" s="33">
        <v>70</v>
      </c>
      <c r="H42" s="34">
        <v>1</v>
      </c>
      <c r="I42" s="33">
        <f>H42*G42</f>
        <v>70</v>
      </c>
      <c r="J42" s="40">
        <v>0</v>
      </c>
      <c r="K42" s="64">
        <f>J42*H42</f>
        <v>0</v>
      </c>
      <c r="L42" s="65"/>
      <c r="M42" s="11"/>
      <c r="Q42" s="44" t="s">
        <v>53</v>
      </c>
      <c r="R42" s="68" t="s">
        <v>56</v>
      </c>
      <c r="S42" s="39" t="s">
        <v>54</v>
      </c>
      <c r="T42" s="32" t="s">
        <v>34</v>
      </c>
      <c r="U42" s="33">
        <v>70</v>
      </c>
      <c r="V42" s="34">
        <v>1</v>
      </c>
      <c r="W42" s="33">
        <f>V42*U42</f>
        <v>70</v>
      </c>
      <c r="X42" s="27"/>
      <c r="Y42" s="27"/>
      <c r="Z42" s="27"/>
      <c r="AA42" s="27"/>
      <c r="AB42" s="27"/>
      <c r="AC42" s="27"/>
      <c r="AD42" s="27"/>
      <c r="AE42" s="27"/>
      <c r="AF42" s="27"/>
    </row>
    <row r="43" spans="2:32" s="25" customFormat="1">
      <c r="B43" s="10"/>
      <c r="C43" s="44" t="s">
        <v>58</v>
      </c>
      <c r="D43" s="67"/>
      <c r="E43" s="39" t="s">
        <v>55</v>
      </c>
      <c r="F43" s="32" t="s">
        <v>34</v>
      </c>
      <c r="G43" s="33">
        <v>70</v>
      </c>
      <c r="H43" s="34">
        <v>1</v>
      </c>
      <c r="I43" s="33">
        <f t="shared" ref="I43:I44" si="4">H43*G43</f>
        <v>70</v>
      </c>
      <c r="J43" s="40">
        <v>0</v>
      </c>
      <c r="K43" s="64">
        <f t="shared" ref="K43:K44" si="5">J43*H43</f>
        <v>0</v>
      </c>
      <c r="L43" s="65"/>
      <c r="M43" s="11"/>
      <c r="Q43" s="44" t="s">
        <v>58</v>
      </c>
      <c r="R43" s="67"/>
      <c r="S43" s="39" t="s">
        <v>55</v>
      </c>
      <c r="T43" s="32" t="s">
        <v>34</v>
      </c>
      <c r="U43" s="33">
        <v>70</v>
      </c>
      <c r="V43" s="34">
        <v>1</v>
      </c>
      <c r="W43" s="33">
        <f t="shared" ref="W43:W44" si="6">V43*U43</f>
        <v>70</v>
      </c>
      <c r="X43" s="27"/>
      <c r="Y43" s="27"/>
      <c r="Z43" s="27"/>
      <c r="AA43" s="27"/>
      <c r="AB43" s="27"/>
      <c r="AC43" s="27"/>
      <c r="AD43" s="27"/>
      <c r="AE43" s="27"/>
      <c r="AF43" s="27"/>
    </row>
    <row r="44" spans="2:32" s="25" customFormat="1" ht="47.25">
      <c r="B44" s="10"/>
      <c r="C44" s="44" t="s">
        <v>59</v>
      </c>
      <c r="D44" s="49" t="s">
        <v>57</v>
      </c>
      <c r="E44" s="39" t="s">
        <v>54</v>
      </c>
      <c r="F44" s="32" t="s">
        <v>34</v>
      </c>
      <c r="G44" s="33">
        <v>70</v>
      </c>
      <c r="H44" s="34">
        <v>1</v>
      </c>
      <c r="I44" s="33">
        <f t="shared" si="4"/>
        <v>70</v>
      </c>
      <c r="J44" s="40">
        <v>0</v>
      </c>
      <c r="K44" s="64">
        <f t="shared" si="5"/>
        <v>0</v>
      </c>
      <c r="L44" s="65"/>
      <c r="M44" s="11"/>
      <c r="Q44" s="44" t="s">
        <v>59</v>
      </c>
      <c r="R44" s="49" t="s">
        <v>57</v>
      </c>
      <c r="S44" s="39" t="s">
        <v>54</v>
      </c>
      <c r="T44" s="32" t="s">
        <v>34</v>
      </c>
      <c r="U44" s="33">
        <v>70</v>
      </c>
      <c r="V44" s="34">
        <v>1</v>
      </c>
      <c r="W44" s="33">
        <f t="shared" si="6"/>
        <v>70</v>
      </c>
      <c r="X44" s="27"/>
      <c r="Y44" s="27"/>
      <c r="Z44" s="27"/>
      <c r="AA44" s="27"/>
      <c r="AB44" s="27"/>
      <c r="AC44" s="27"/>
      <c r="AD44" s="27"/>
      <c r="AE44" s="27"/>
      <c r="AF44" s="27"/>
    </row>
    <row r="45" spans="2:32" s="25" customFormat="1" ht="45.75" customHeight="1">
      <c r="B45" s="10"/>
      <c r="C45" s="45" t="s">
        <v>61</v>
      </c>
      <c r="D45" s="109" t="s">
        <v>60</v>
      </c>
      <c r="E45" s="110"/>
      <c r="F45" s="110"/>
      <c r="G45" s="110"/>
      <c r="H45" s="110"/>
      <c r="I45" s="56"/>
      <c r="J45" s="56"/>
      <c r="K45" s="50"/>
      <c r="L45" s="51"/>
      <c r="M45" s="11"/>
      <c r="Q45" s="45" t="s">
        <v>61</v>
      </c>
      <c r="R45" s="109" t="s">
        <v>60</v>
      </c>
      <c r="S45" s="110"/>
      <c r="T45" s="110"/>
      <c r="U45" s="110"/>
      <c r="V45" s="110"/>
      <c r="W45" s="60"/>
      <c r="X45" s="27"/>
      <c r="Y45" s="27"/>
      <c r="Z45" s="27"/>
      <c r="AA45" s="27"/>
      <c r="AB45" s="27"/>
      <c r="AC45" s="27"/>
      <c r="AD45" s="27"/>
      <c r="AE45" s="27"/>
      <c r="AF45" s="27"/>
    </row>
    <row r="46" spans="2:32" s="25" customFormat="1" ht="94.5">
      <c r="B46" s="10"/>
      <c r="C46" s="44" t="s">
        <v>65</v>
      </c>
      <c r="D46" s="66" t="s">
        <v>64</v>
      </c>
      <c r="E46" s="39" t="s">
        <v>62</v>
      </c>
      <c r="F46" s="32" t="s">
        <v>67</v>
      </c>
      <c r="G46" s="33">
        <v>70</v>
      </c>
      <c r="H46" s="34">
        <v>1</v>
      </c>
      <c r="I46" s="33">
        <f>H46*G46</f>
        <v>70</v>
      </c>
      <c r="J46" s="40">
        <v>0</v>
      </c>
      <c r="K46" s="64">
        <f>J46*H46</f>
        <v>0</v>
      </c>
      <c r="L46" s="65"/>
      <c r="M46" s="11"/>
      <c r="Q46" s="44" t="s">
        <v>65</v>
      </c>
      <c r="R46" s="66" t="s">
        <v>64</v>
      </c>
      <c r="S46" s="39" t="s">
        <v>62</v>
      </c>
      <c r="T46" s="32" t="s">
        <v>67</v>
      </c>
      <c r="U46" s="33">
        <v>70</v>
      </c>
      <c r="V46" s="34">
        <v>1</v>
      </c>
      <c r="W46" s="33">
        <f>V46*U46</f>
        <v>70</v>
      </c>
      <c r="X46" s="27"/>
      <c r="Y46" s="27"/>
      <c r="Z46" s="27"/>
      <c r="AA46" s="27"/>
      <c r="AB46" s="27"/>
      <c r="AC46" s="27"/>
      <c r="AD46" s="27"/>
      <c r="AE46" s="27"/>
      <c r="AF46" s="27"/>
    </row>
    <row r="47" spans="2:32" s="25" customFormat="1">
      <c r="B47" s="10"/>
      <c r="C47" s="44" t="s">
        <v>66</v>
      </c>
      <c r="D47" s="67"/>
      <c r="E47" s="39" t="s">
        <v>63</v>
      </c>
      <c r="F47" s="32" t="s">
        <v>67</v>
      </c>
      <c r="G47" s="33">
        <v>70</v>
      </c>
      <c r="H47" s="34">
        <v>1</v>
      </c>
      <c r="I47" s="33">
        <f>H47*G47</f>
        <v>70</v>
      </c>
      <c r="J47" s="40">
        <v>0</v>
      </c>
      <c r="K47" s="64">
        <f>J47*H47</f>
        <v>0</v>
      </c>
      <c r="L47" s="65"/>
      <c r="M47" s="11"/>
      <c r="Q47" s="44" t="s">
        <v>66</v>
      </c>
      <c r="R47" s="67"/>
      <c r="S47" s="39" t="s">
        <v>63</v>
      </c>
      <c r="T47" s="32" t="s">
        <v>67</v>
      </c>
      <c r="U47" s="33">
        <v>70</v>
      </c>
      <c r="V47" s="34">
        <v>1</v>
      </c>
      <c r="W47" s="33">
        <f>V47*U47</f>
        <v>70</v>
      </c>
      <c r="X47" s="27"/>
      <c r="Y47" s="27"/>
      <c r="Z47" s="27"/>
      <c r="AA47" s="27"/>
      <c r="AB47" s="27"/>
      <c r="AC47" s="27"/>
      <c r="AD47" s="27"/>
      <c r="AE47" s="27"/>
      <c r="AF47" s="27"/>
    </row>
    <row r="48" spans="2:32" s="25" customFormat="1" ht="31.5" customHeight="1">
      <c r="B48" s="10"/>
      <c r="C48" s="45" t="s">
        <v>69</v>
      </c>
      <c r="D48" s="109" t="s">
        <v>68</v>
      </c>
      <c r="E48" s="110"/>
      <c r="F48" s="110"/>
      <c r="G48" s="110"/>
      <c r="H48" s="110"/>
      <c r="I48" s="50"/>
      <c r="J48" s="50"/>
      <c r="K48" s="50"/>
      <c r="L48" s="51"/>
      <c r="M48" s="11"/>
      <c r="Q48" s="45" t="s">
        <v>69</v>
      </c>
      <c r="R48" s="109" t="s">
        <v>68</v>
      </c>
      <c r="S48" s="110"/>
      <c r="T48" s="110"/>
      <c r="U48" s="110"/>
      <c r="V48" s="110"/>
      <c r="W48" s="59"/>
      <c r="X48" s="27"/>
      <c r="Y48" s="27"/>
      <c r="Z48" s="27"/>
      <c r="AA48" s="27"/>
      <c r="AB48" s="27"/>
      <c r="AC48" s="27"/>
      <c r="AD48" s="27"/>
      <c r="AE48" s="27"/>
      <c r="AF48" s="27"/>
    </row>
    <row r="49" spans="2:32" s="25" customFormat="1" ht="94.5">
      <c r="B49" s="10"/>
      <c r="C49" s="44" t="s">
        <v>70</v>
      </c>
      <c r="D49" s="66" t="s">
        <v>64</v>
      </c>
      <c r="E49" s="39" t="s">
        <v>62</v>
      </c>
      <c r="F49" s="32" t="s">
        <v>67</v>
      </c>
      <c r="G49" s="33">
        <v>70</v>
      </c>
      <c r="H49" s="34">
        <v>1</v>
      </c>
      <c r="I49" s="33">
        <f>H49*G49</f>
        <v>70</v>
      </c>
      <c r="J49" s="40">
        <v>0</v>
      </c>
      <c r="K49" s="64">
        <f>J49*H49</f>
        <v>0</v>
      </c>
      <c r="L49" s="65"/>
      <c r="M49" s="11"/>
      <c r="Q49" s="44" t="s">
        <v>70</v>
      </c>
      <c r="R49" s="66" t="s">
        <v>64</v>
      </c>
      <c r="S49" s="39" t="s">
        <v>62</v>
      </c>
      <c r="T49" s="32" t="s">
        <v>67</v>
      </c>
      <c r="U49" s="33">
        <v>70</v>
      </c>
      <c r="V49" s="34">
        <v>1</v>
      </c>
      <c r="W49" s="33">
        <f>V49*U49</f>
        <v>70</v>
      </c>
      <c r="X49" s="27"/>
      <c r="Y49" s="27"/>
      <c r="Z49" s="27"/>
      <c r="AA49" s="27"/>
      <c r="AB49" s="27"/>
      <c r="AC49" s="27"/>
      <c r="AD49" s="27"/>
      <c r="AE49" s="27"/>
      <c r="AF49" s="27"/>
    </row>
    <row r="50" spans="2:32" s="25" customFormat="1">
      <c r="B50" s="10"/>
      <c r="C50" s="44" t="s">
        <v>71</v>
      </c>
      <c r="D50" s="67"/>
      <c r="E50" s="39" t="s">
        <v>63</v>
      </c>
      <c r="F50" s="32" t="s">
        <v>67</v>
      </c>
      <c r="G50" s="33">
        <v>70</v>
      </c>
      <c r="H50" s="34">
        <v>1</v>
      </c>
      <c r="I50" s="33">
        <f>H50*G50</f>
        <v>70</v>
      </c>
      <c r="J50" s="40">
        <v>0</v>
      </c>
      <c r="K50" s="64">
        <f>J50*H50</f>
        <v>0</v>
      </c>
      <c r="L50" s="65"/>
      <c r="M50" s="11"/>
      <c r="Q50" s="44" t="s">
        <v>71</v>
      </c>
      <c r="R50" s="67"/>
      <c r="S50" s="39" t="s">
        <v>63</v>
      </c>
      <c r="T50" s="32" t="s">
        <v>67</v>
      </c>
      <c r="U50" s="33">
        <v>70</v>
      </c>
      <c r="V50" s="34">
        <v>1</v>
      </c>
      <c r="W50" s="33">
        <f>V50*U50</f>
        <v>70</v>
      </c>
      <c r="X50" s="27"/>
      <c r="Y50" s="27"/>
      <c r="Z50" s="27"/>
      <c r="AA50" s="27"/>
      <c r="AB50" s="27"/>
      <c r="AC50" s="27"/>
      <c r="AD50" s="27"/>
      <c r="AE50" s="27"/>
      <c r="AF50" s="27"/>
    </row>
    <row r="51" spans="2:32" s="25" customFormat="1" ht="38.25" customHeight="1">
      <c r="B51" s="10"/>
      <c r="C51" s="45" t="s">
        <v>73</v>
      </c>
      <c r="D51" s="109" t="s">
        <v>72</v>
      </c>
      <c r="E51" s="110"/>
      <c r="F51" s="110"/>
      <c r="G51" s="110"/>
      <c r="H51" s="110"/>
      <c r="I51" s="50"/>
      <c r="J51" s="50"/>
      <c r="K51" s="50"/>
      <c r="L51" s="51"/>
      <c r="M51" s="11"/>
      <c r="Q51" s="45" t="s">
        <v>73</v>
      </c>
      <c r="R51" s="109" t="s">
        <v>72</v>
      </c>
      <c r="S51" s="110"/>
      <c r="T51" s="110"/>
      <c r="U51" s="110"/>
      <c r="V51" s="110"/>
      <c r="W51" s="59"/>
      <c r="X51" s="27"/>
      <c r="Y51" s="27"/>
      <c r="Z51" s="27"/>
      <c r="AA51" s="27"/>
      <c r="AB51" s="27"/>
      <c r="AC51" s="27"/>
      <c r="AD51" s="27"/>
      <c r="AE51" s="27"/>
      <c r="AF51" s="27"/>
    </row>
    <row r="52" spans="2:32" s="25" customFormat="1" ht="31.5">
      <c r="B52" s="10"/>
      <c r="C52" s="44" t="s">
        <v>76</v>
      </c>
      <c r="D52" s="66" t="s">
        <v>75</v>
      </c>
      <c r="E52" s="39" t="s">
        <v>74</v>
      </c>
      <c r="F52" s="32" t="s">
        <v>78</v>
      </c>
      <c r="G52" s="33">
        <v>70</v>
      </c>
      <c r="H52" s="34">
        <v>1</v>
      </c>
      <c r="I52" s="33">
        <f>H52*G52</f>
        <v>70</v>
      </c>
      <c r="J52" s="40">
        <v>0</v>
      </c>
      <c r="K52" s="64">
        <f>J52*H52</f>
        <v>0</v>
      </c>
      <c r="L52" s="65"/>
      <c r="M52" s="11"/>
      <c r="Q52" s="44" t="s">
        <v>76</v>
      </c>
      <c r="R52" s="66" t="s">
        <v>75</v>
      </c>
      <c r="S52" s="39" t="s">
        <v>74</v>
      </c>
      <c r="T52" s="32" t="s">
        <v>78</v>
      </c>
      <c r="U52" s="33">
        <v>70</v>
      </c>
      <c r="V52" s="61">
        <v>1</v>
      </c>
      <c r="W52" s="33">
        <f>V52*U52</f>
        <v>70</v>
      </c>
      <c r="X52" s="27"/>
      <c r="Y52" s="27"/>
      <c r="Z52" s="27"/>
      <c r="AA52" s="27"/>
      <c r="AB52" s="27"/>
      <c r="AC52" s="27"/>
      <c r="AD52" s="27"/>
      <c r="AE52" s="27"/>
      <c r="AF52" s="27"/>
    </row>
    <row r="53" spans="2:32" s="25" customFormat="1">
      <c r="B53" s="10"/>
      <c r="C53" s="44" t="s">
        <v>77</v>
      </c>
      <c r="D53" s="116"/>
      <c r="E53" s="39" t="s">
        <v>63</v>
      </c>
      <c r="F53" s="32" t="s">
        <v>78</v>
      </c>
      <c r="G53" s="33">
        <v>70</v>
      </c>
      <c r="H53" s="34">
        <v>1</v>
      </c>
      <c r="I53" s="33">
        <f>H53*G53</f>
        <v>70</v>
      </c>
      <c r="J53" s="40">
        <v>0</v>
      </c>
      <c r="K53" s="64">
        <f>J53*H53</f>
        <v>0</v>
      </c>
      <c r="L53" s="65"/>
      <c r="M53" s="11"/>
      <c r="Q53" s="44" t="s">
        <v>77</v>
      </c>
      <c r="R53" s="116"/>
      <c r="S53" s="39" t="s">
        <v>63</v>
      </c>
      <c r="T53" s="32" t="s">
        <v>78</v>
      </c>
      <c r="U53" s="33">
        <v>70</v>
      </c>
      <c r="V53" s="61">
        <v>1</v>
      </c>
      <c r="W53" s="33">
        <f>V53*U53</f>
        <v>70</v>
      </c>
      <c r="X53" s="27"/>
      <c r="Y53" s="27"/>
      <c r="Z53" s="27"/>
      <c r="AA53" s="27"/>
      <c r="AB53" s="27"/>
      <c r="AC53" s="27"/>
      <c r="AD53" s="27"/>
      <c r="AE53" s="27"/>
      <c r="AF53" s="27"/>
    </row>
    <row r="54" spans="2:32" s="25" customFormat="1" ht="41.25" customHeight="1">
      <c r="B54" s="10"/>
      <c r="C54" s="45" t="s">
        <v>80</v>
      </c>
      <c r="D54" s="109" t="s">
        <v>79</v>
      </c>
      <c r="E54" s="110"/>
      <c r="F54" s="110"/>
      <c r="G54" s="110"/>
      <c r="H54" s="110"/>
      <c r="I54" s="50"/>
      <c r="J54" s="50"/>
      <c r="K54" s="50"/>
      <c r="L54" s="51"/>
      <c r="M54" s="11"/>
      <c r="Q54" s="45" t="s">
        <v>80</v>
      </c>
      <c r="R54" s="109" t="s">
        <v>79</v>
      </c>
      <c r="S54" s="110"/>
      <c r="T54" s="110"/>
      <c r="U54" s="110"/>
      <c r="V54" s="110"/>
      <c r="W54" s="59"/>
      <c r="X54" s="27"/>
      <c r="Y54" s="27"/>
      <c r="Z54" s="27"/>
      <c r="AA54" s="27"/>
      <c r="AB54" s="27"/>
      <c r="AC54" s="27"/>
      <c r="AD54" s="27"/>
      <c r="AE54" s="27"/>
      <c r="AF54" s="27"/>
    </row>
    <row r="55" spans="2:32" s="25" customFormat="1" ht="63">
      <c r="B55" s="10"/>
      <c r="C55" s="44" t="s">
        <v>85</v>
      </c>
      <c r="D55" s="49" t="s">
        <v>81</v>
      </c>
      <c r="E55" s="39" t="s">
        <v>83</v>
      </c>
      <c r="F55" s="32" t="s">
        <v>78</v>
      </c>
      <c r="G55" s="33">
        <v>70</v>
      </c>
      <c r="H55" s="34">
        <v>1</v>
      </c>
      <c r="I55" s="33">
        <f>H55*G55</f>
        <v>70</v>
      </c>
      <c r="J55" s="40">
        <v>0</v>
      </c>
      <c r="K55" s="64">
        <f>J55*H55</f>
        <v>0</v>
      </c>
      <c r="L55" s="65"/>
      <c r="M55" s="11"/>
      <c r="Q55" s="44" t="s">
        <v>85</v>
      </c>
      <c r="R55" s="49" t="s">
        <v>81</v>
      </c>
      <c r="S55" s="39" t="s">
        <v>83</v>
      </c>
      <c r="T55" s="32" t="s">
        <v>78</v>
      </c>
      <c r="U55" s="33">
        <v>70</v>
      </c>
      <c r="V55" s="61">
        <v>1</v>
      </c>
      <c r="W55" s="33">
        <f>V55*U55</f>
        <v>70</v>
      </c>
      <c r="X55" s="27"/>
      <c r="Y55" s="27"/>
      <c r="Z55" s="27"/>
      <c r="AA55" s="27"/>
      <c r="AB55" s="27"/>
      <c r="AC55" s="27"/>
      <c r="AD55" s="27"/>
      <c r="AE55" s="27"/>
      <c r="AF55" s="27"/>
    </row>
    <row r="56" spans="2:32" s="25" customFormat="1" ht="47.25">
      <c r="B56" s="10"/>
      <c r="C56" s="44" t="s">
        <v>86</v>
      </c>
      <c r="D56" s="49" t="s">
        <v>82</v>
      </c>
      <c r="E56" s="39" t="s">
        <v>84</v>
      </c>
      <c r="F56" s="32" t="s">
        <v>78</v>
      </c>
      <c r="G56" s="33">
        <v>70</v>
      </c>
      <c r="H56" s="34">
        <v>1</v>
      </c>
      <c r="I56" s="33">
        <f>H56*G56</f>
        <v>70</v>
      </c>
      <c r="J56" s="40">
        <v>0</v>
      </c>
      <c r="K56" s="64">
        <f>J56*H56</f>
        <v>0</v>
      </c>
      <c r="L56" s="65"/>
      <c r="M56" s="11"/>
      <c r="Q56" s="44" t="s">
        <v>86</v>
      </c>
      <c r="R56" s="49" t="s">
        <v>82</v>
      </c>
      <c r="S56" s="39" t="s">
        <v>84</v>
      </c>
      <c r="T56" s="32" t="s">
        <v>78</v>
      </c>
      <c r="U56" s="33">
        <v>70</v>
      </c>
      <c r="V56" s="61">
        <v>1</v>
      </c>
      <c r="W56" s="33">
        <f>V56*U56</f>
        <v>70</v>
      </c>
      <c r="X56" s="27"/>
      <c r="Y56" s="27"/>
      <c r="Z56" s="27"/>
      <c r="AA56" s="27"/>
      <c r="AB56" s="27"/>
      <c r="AC56" s="27"/>
      <c r="AD56" s="27"/>
      <c r="AE56" s="27"/>
      <c r="AF56" s="27"/>
    </row>
    <row r="57" spans="2:32" s="25" customFormat="1">
      <c r="B57" s="10"/>
      <c r="C57" s="45" t="s">
        <v>88</v>
      </c>
      <c r="D57" s="111" t="s">
        <v>87</v>
      </c>
      <c r="E57" s="112"/>
      <c r="F57" s="112"/>
      <c r="G57" s="112"/>
      <c r="H57" s="112"/>
      <c r="I57" s="50"/>
      <c r="J57" s="50"/>
      <c r="K57" s="50"/>
      <c r="L57" s="51"/>
      <c r="M57" s="11"/>
      <c r="Q57" s="45" t="s">
        <v>88</v>
      </c>
      <c r="R57" s="111" t="s">
        <v>87</v>
      </c>
      <c r="S57" s="112"/>
      <c r="T57" s="112"/>
      <c r="U57" s="112"/>
      <c r="V57" s="112"/>
      <c r="W57" s="59"/>
      <c r="X57" s="27"/>
      <c r="Y57" s="27"/>
      <c r="Z57" s="27"/>
      <c r="AA57" s="27"/>
      <c r="AB57" s="27"/>
      <c r="AC57" s="27"/>
      <c r="AD57" s="27"/>
      <c r="AE57" s="27"/>
      <c r="AF57" s="27"/>
    </row>
    <row r="58" spans="2:32" s="25" customFormat="1" ht="63">
      <c r="B58" s="10"/>
      <c r="C58" s="44" t="s">
        <v>91</v>
      </c>
      <c r="D58" s="31" t="s">
        <v>89</v>
      </c>
      <c r="E58" s="39" t="s">
        <v>90</v>
      </c>
      <c r="F58" s="32" t="s">
        <v>78</v>
      </c>
      <c r="G58" s="33">
        <v>70</v>
      </c>
      <c r="H58" s="34">
        <v>1</v>
      </c>
      <c r="I58" s="33">
        <f>H58*G58</f>
        <v>70</v>
      </c>
      <c r="J58" s="40">
        <v>0</v>
      </c>
      <c r="K58" s="64">
        <f>J58*H58</f>
        <v>0</v>
      </c>
      <c r="L58" s="65"/>
      <c r="M58" s="11"/>
      <c r="Q58" s="44" t="s">
        <v>91</v>
      </c>
      <c r="R58" s="31" t="s">
        <v>89</v>
      </c>
      <c r="S58" s="39" t="s">
        <v>90</v>
      </c>
      <c r="T58" s="32" t="s">
        <v>78</v>
      </c>
      <c r="U58" s="33">
        <v>70</v>
      </c>
      <c r="V58" s="34">
        <v>1</v>
      </c>
      <c r="W58" s="33">
        <f>V58*U58</f>
        <v>70</v>
      </c>
      <c r="X58" s="27"/>
      <c r="Y58" s="27"/>
      <c r="Z58" s="27"/>
      <c r="AA58" s="27"/>
      <c r="AB58" s="27"/>
      <c r="AC58" s="27"/>
      <c r="AD58" s="27"/>
      <c r="AE58" s="27"/>
      <c r="AF58" s="27"/>
    </row>
    <row r="59" spans="2:32" s="26" customFormat="1">
      <c r="B59" s="10"/>
      <c r="C59" s="113" t="s">
        <v>99</v>
      </c>
      <c r="D59" s="114"/>
      <c r="E59" s="114"/>
      <c r="F59" s="114"/>
      <c r="G59" s="114"/>
      <c r="H59" s="114"/>
      <c r="I59" s="114"/>
      <c r="J59" s="115"/>
      <c r="K59" s="117">
        <f>SUM(K31:L58)</f>
        <v>0</v>
      </c>
      <c r="L59" s="118"/>
      <c r="M59" s="11"/>
      <c r="Q59" s="113" t="s">
        <v>97</v>
      </c>
      <c r="R59" s="114"/>
      <c r="S59" s="114"/>
      <c r="T59" s="114"/>
      <c r="U59" s="114"/>
      <c r="V59" s="115"/>
      <c r="W59" s="57">
        <f>SUM(W31:W58)</f>
        <v>1400</v>
      </c>
      <c r="X59" s="27"/>
      <c r="Y59" s="27"/>
      <c r="Z59" s="27"/>
      <c r="AA59" s="27"/>
      <c r="AB59" s="27"/>
      <c r="AC59" s="27"/>
      <c r="AD59" s="27"/>
      <c r="AE59" s="27"/>
      <c r="AF59" s="27"/>
    </row>
    <row r="60" spans="2:32" s="25" customFormat="1" ht="24" customHeight="1">
      <c r="B60" s="10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1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</row>
    <row r="61" spans="2:32" s="25" customFormat="1" ht="24" customHeight="1">
      <c r="B61" s="10"/>
      <c r="C61" s="42"/>
      <c r="D61" s="42"/>
      <c r="E61" s="42"/>
      <c r="F61" s="42"/>
      <c r="G61" s="42"/>
      <c r="H61" s="42"/>
      <c r="I61" s="42"/>
      <c r="J61" s="41"/>
      <c r="K61" s="53"/>
      <c r="L61" s="42"/>
      <c r="M61" s="1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</row>
    <row r="62" spans="2:32" s="62" customFormat="1" ht="24" customHeight="1">
      <c r="B62" s="10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11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</row>
    <row r="63" spans="2:32" s="62" customFormat="1" ht="24" customHeight="1">
      <c r="B63" s="10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11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</row>
    <row r="64" spans="2:32" s="25" customFormat="1" ht="15.75" customHeight="1">
      <c r="B64" s="10"/>
      <c r="C64" s="71"/>
      <c r="D64" s="71"/>
      <c r="E64" s="71"/>
      <c r="F64" s="12"/>
      <c r="G64" s="24"/>
      <c r="H64" s="12"/>
      <c r="I64" s="72"/>
      <c r="J64" s="72"/>
      <c r="K64" s="72"/>
      <c r="L64" s="72"/>
      <c r="M64" s="11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</row>
    <row r="65" spans="2:32" s="25" customFormat="1">
      <c r="B65" s="10"/>
      <c r="C65" s="69" t="s">
        <v>29</v>
      </c>
      <c r="D65" s="69"/>
      <c r="E65" s="69"/>
      <c r="F65" s="12"/>
      <c r="G65" s="17" t="s">
        <v>21</v>
      </c>
      <c r="H65" s="12" t="s">
        <v>22</v>
      </c>
      <c r="I65" s="69" t="s">
        <v>23</v>
      </c>
      <c r="J65" s="69"/>
      <c r="K65" s="69"/>
      <c r="L65" s="69"/>
      <c r="M65" s="11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</row>
    <row r="66" spans="2:32" s="25" customFormat="1" ht="16.5" thickBot="1"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5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</row>
    <row r="67" spans="2:32" s="25" customFormat="1" ht="15.75" customHeight="1"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</row>
    <row r="68" spans="2:32" s="25" customFormat="1" ht="15.75" customHeight="1">
      <c r="B68" s="70" t="s">
        <v>27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</row>
    <row r="69" spans="2:32" s="25" customFormat="1"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</row>
    <row r="70" spans="2:32"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</row>
    <row r="71" spans="2:32"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</row>
    <row r="72" spans="2:32"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</row>
    <row r="73" spans="2:32"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</row>
    <row r="74" spans="2:32"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</row>
    <row r="75" spans="2:32">
      <c r="C75" s="63" t="s">
        <v>100</v>
      </c>
      <c r="D75" s="63"/>
      <c r="E75" s="63"/>
      <c r="F75" s="63"/>
      <c r="G75" s="63"/>
      <c r="H75" s="63"/>
      <c r="I75" s="63"/>
      <c r="J75" s="63"/>
      <c r="K75" s="63"/>
      <c r="L75" s="63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</row>
    <row r="76" spans="2:32">
      <c r="C76" s="63"/>
      <c r="D76" s="63"/>
      <c r="E76" s="63"/>
      <c r="F76" s="63"/>
      <c r="G76" s="63"/>
      <c r="H76" s="63"/>
      <c r="I76" s="63"/>
      <c r="J76" s="63"/>
      <c r="K76" s="63"/>
      <c r="L76" s="63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</row>
    <row r="77" spans="2:32"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</row>
    <row r="78" spans="2:32"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</row>
    <row r="79" spans="2:32"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</row>
    <row r="80" spans="2:32"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</row>
  </sheetData>
  <sheetProtection formatCells="0" formatColumns="0" formatRows="0" insertRows="0" deleteRows="0"/>
  <mergeCells count="95">
    <mergeCell ref="R57:V57"/>
    <mergeCell ref="Q59:V59"/>
    <mergeCell ref="R52:R53"/>
    <mergeCell ref="R54:V54"/>
    <mergeCell ref="K58:L58"/>
    <mergeCell ref="K52:L52"/>
    <mergeCell ref="K53:L53"/>
    <mergeCell ref="K55:L55"/>
    <mergeCell ref="K59:L59"/>
    <mergeCell ref="K56:L56"/>
    <mergeCell ref="R48:V48"/>
    <mergeCell ref="R49:R50"/>
    <mergeCell ref="R51:V51"/>
    <mergeCell ref="R45:V45"/>
    <mergeCell ref="R46:R47"/>
    <mergeCell ref="R40:V40"/>
    <mergeCell ref="R41:V41"/>
    <mergeCell ref="R42:R43"/>
    <mergeCell ref="R35:V35"/>
    <mergeCell ref="Q36:Q39"/>
    <mergeCell ref="R36:R39"/>
    <mergeCell ref="R29:W29"/>
    <mergeCell ref="R30:W30"/>
    <mergeCell ref="Q31:Q34"/>
    <mergeCell ref="R31:R34"/>
    <mergeCell ref="D51:H51"/>
    <mergeCell ref="D48:H48"/>
    <mergeCell ref="D45:H45"/>
    <mergeCell ref="D41:H41"/>
    <mergeCell ref="D40:H40"/>
    <mergeCell ref="D36:D39"/>
    <mergeCell ref="D35:H35"/>
    <mergeCell ref="K42:L42"/>
    <mergeCell ref="K43:L43"/>
    <mergeCell ref="D49:D50"/>
    <mergeCell ref="K49:L49"/>
    <mergeCell ref="K50:L50"/>
    <mergeCell ref="S14:S15"/>
    <mergeCell ref="T14:T15"/>
    <mergeCell ref="U14:U15"/>
    <mergeCell ref="V14:V15"/>
    <mergeCell ref="W14:W15"/>
    <mergeCell ref="Q3:W5"/>
    <mergeCell ref="I20:L20"/>
    <mergeCell ref="C21:E21"/>
    <mergeCell ref="B1:W1"/>
    <mergeCell ref="C7:L7"/>
    <mergeCell ref="C15:K15"/>
    <mergeCell ref="C10:D10"/>
    <mergeCell ref="C11:D11"/>
    <mergeCell ref="E9:I9"/>
    <mergeCell ref="E10:I10"/>
    <mergeCell ref="E11:I11"/>
    <mergeCell ref="I21:L21"/>
    <mergeCell ref="Q20:W21"/>
    <mergeCell ref="C20:E20"/>
    <mergeCell ref="U16:V16"/>
    <mergeCell ref="U18:V18"/>
    <mergeCell ref="B25:M26"/>
    <mergeCell ref="Q7:W7"/>
    <mergeCell ref="C9:D9"/>
    <mergeCell ref="Q16:T18"/>
    <mergeCell ref="C31:C34"/>
    <mergeCell ref="K28:L28"/>
    <mergeCell ref="K31:L31"/>
    <mergeCell ref="K32:L32"/>
    <mergeCell ref="K33:L33"/>
    <mergeCell ref="K34:L34"/>
    <mergeCell ref="D30:L30"/>
    <mergeCell ref="D31:D34"/>
    <mergeCell ref="D29:L29"/>
    <mergeCell ref="J17:K17"/>
    <mergeCell ref="Q14:Q15"/>
    <mergeCell ref="R14:R15"/>
    <mergeCell ref="C36:C39"/>
    <mergeCell ref="K36:L36"/>
    <mergeCell ref="K37:L37"/>
    <mergeCell ref="K38:L38"/>
    <mergeCell ref="K39:L39"/>
    <mergeCell ref="D42:D43"/>
    <mergeCell ref="C65:E65"/>
    <mergeCell ref="I65:L65"/>
    <mergeCell ref="B68:M69"/>
    <mergeCell ref="C64:E64"/>
    <mergeCell ref="I64:L64"/>
    <mergeCell ref="C62:L63"/>
    <mergeCell ref="C59:J59"/>
    <mergeCell ref="D52:D53"/>
    <mergeCell ref="D57:H57"/>
    <mergeCell ref="D54:H54"/>
    <mergeCell ref="C75:L76"/>
    <mergeCell ref="K44:L44"/>
    <mergeCell ref="D46:D47"/>
    <mergeCell ref="K46:L46"/>
    <mergeCell ref="K47:L47"/>
  </mergeCells>
  <pageMargins left="0.25" right="0.25" top="0.75" bottom="0.75" header="0.3" footer="0.3"/>
  <pageSetup scale="36" fitToHeight="0" orientation="landscape" r:id="rId1"/>
  <ignoredErrors>
    <ignoredError sqref="W16:W18 W14 L15" unlockedFormula="1"/>
    <ignoredError sqref="K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Лебедева Екатерина Викторовна</cp:lastModifiedBy>
  <cp:lastPrinted>2023-06-06T05:29:13Z</cp:lastPrinted>
  <dcterms:created xsi:type="dcterms:W3CDTF">2023-05-26T08:17:29Z</dcterms:created>
  <dcterms:modified xsi:type="dcterms:W3CDTF">2025-03-04T06:46:18Z</dcterms:modified>
</cp:coreProperties>
</file>