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504607CB-6059-41B9-9728-F8A0015E1A74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Основной" sheetId="1" r:id="rId1"/>
    <sheet name="Черновик" sheetId="2" r:id="rId2"/>
  </sheets>
  <definedNames>
    <definedName name="_xlnm.Print_Area" localSheetId="1">Черновик!$A$1:$P$70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8" i="2" l="1"/>
  <c r="C49" i="2"/>
  <c r="E48" i="2"/>
  <c r="F48" i="2"/>
  <c r="G48" i="2"/>
  <c r="H48" i="2"/>
  <c r="I48" i="2"/>
  <c r="J48" i="2"/>
  <c r="K48" i="2"/>
  <c r="L48" i="2"/>
  <c r="M48" i="2"/>
  <c r="N48" i="2"/>
  <c r="O48" i="2"/>
  <c r="P48" i="2"/>
  <c r="C47" i="2"/>
  <c r="C46" i="2"/>
  <c r="C45" i="2"/>
  <c r="C44" i="2"/>
  <c r="C43" i="2"/>
  <c r="C42" i="2"/>
  <c r="C41" i="2"/>
  <c r="C40" i="2"/>
  <c r="C39" i="2"/>
  <c r="C38" i="2"/>
  <c r="C37" i="2"/>
  <c r="C36" i="2"/>
  <c r="C48" i="2" s="1"/>
  <c r="Q48" i="1"/>
  <c r="O48" i="1"/>
  <c r="M48" i="1"/>
  <c r="K48" i="1"/>
  <c r="E43" i="1"/>
  <c r="E47" i="1"/>
  <c r="E46" i="1"/>
  <c r="E45" i="1"/>
  <c r="E44" i="1"/>
  <c r="E42" i="1"/>
  <c r="E41" i="1"/>
  <c r="E40" i="1"/>
  <c r="E39" i="1"/>
  <c r="E38" i="1"/>
  <c r="E37" i="1"/>
  <c r="E36" i="1"/>
  <c r="E48" i="1" s="1"/>
  <c r="I48" i="1"/>
  <c r="G48" i="1"/>
</calcChain>
</file>

<file path=xl/sharedStrings.xml><?xml version="1.0" encoding="utf-8"?>
<sst xmlns="http://schemas.openxmlformats.org/spreadsheetml/2006/main" count="179" uniqueCount="83">
  <si>
    <t xml:space="preserve">Приложение № 1 к договору №___________________от «___» _____202_ г.  </t>
  </si>
  <si>
    <t>Расчет стоимости оказываемых услуг (без учета НДС) по комплексному санитарно-гигиеническому содержанию помещений и территории, уборке сорной растительности,  санитарной обрезки, кронированию, удалению аварийных деревьев на территории ООО «ЛУКОЙЛ-Кубаньэнерго» (2025-2028 гг):</t>
  </si>
  <si>
    <t>Расчет стоимости оказываемых услуг по комплексному санитарно-гигиеническому содержанию помещений и территории</t>
  </si>
  <si>
    <t>№ п/п</t>
  </si>
  <si>
    <t>Наименование вида работ</t>
  </si>
  <si>
    <t>ед. изм.</t>
  </si>
  <si>
    <t>Кол-во</t>
  </si>
  <si>
    <t>Ст-сть в месяц  (в руб.)</t>
  </si>
  <si>
    <t>Ст-сть за 9 мес. 2025 год (в руб.)</t>
  </si>
  <si>
    <t>Ст-сть  за 2025-2028 (в руб.)</t>
  </si>
  <si>
    <t>1.</t>
  </si>
  <si>
    <t>Санитарно-гигиенические содержание помещений</t>
  </si>
  <si>
    <t>кв.м.</t>
  </si>
  <si>
    <t>2.</t>
  </si>
  <si>
    <t>Санитарно-гигиенические содержание территории</t>
  </si>
  <si>
    <t>Итого:</t>
  </si>
  <si>
    <t xml:space="preserve"> Расчет стоимости оказываемых услуг по уборке сорной растительности на территории Краснодарской ТЭЦ, БНС 1-4</t>
  </si>
  <si>
    <t>№</t>
  </si>
  <si>
    <t>Кол-во, метр</t>
  </si>
  <si>
    <t>Цена (в руб.)</t>
  </si>
  <si>
    <t>Стоимость в месяц  (в руб.)</t>
  </si>
  <si>
    <t>Стоимость за 9 мес. 2025 год (в руб.)</t>
  </si>
  <si>
    <t>Стоимость  за 2025-2028 (в руб.)</t>
  </si>
  <si>
    <t>п/п</t>
  </si>
  <si>
    <t>Краснодарская ТЭЦ</t>
  </si>
  <si>
    <t>Покос и уборка растительности на территории шириной 4, 5 метра, высотой 3 метра и длиной 3 450 метров.</t>
  </si>
  <si>
    <t>Очистка «Егозы» и сетчатого забора от растительности, кустарника и мелколесья, средней растительности длиной 3 450 метров.</t>
  </si>
  <si>
    <t>Спил веток и деревьев на территории шириной 4, 5 метра, высотой 3 метра и  длиной 3 450 метров, мешающих эксплуатации систем охранной сигнализации и видеонаблюдения.</t>
  </si>
  <si>
    <t>Очистка сетчатого забора от растительности, кустарника и мелколесья, средней растительности длиной 1 340 метров.</t>
  </si>
  <si>
    <t>БНС 1-2</t>
  </si>
  <si>
    <t>Покос и уборка растительности на территории шириной 1 метр для основного ограждения и 2 метра после основного ограждения, высотой 3 метра и длиной 1100 метров.</t>
  </si>
  <si>
    <t>Очистка «Егозы» и сетчатого забора от растительности, кустарника и мелколесья, средней растительности длиной 1100 метров.</t>
  </si>
  <si>
    <t>Спил веток и деревьев на территории шириной 1 метр для основного ограждения и 2 метра после основного ограждения, высотой 3 метра и длиной 1100 метров, мешающих эксплуатации систем охранной сигнализации и видеонаблюдения.</t>
  </si>
  <si>
    <t>БНС 3-4</t>
  </si>
  <si>
    <t xml:space="preserve">Итого:  </t>
  </si>
  <si>
    <r>
      <t xml:space="preserve">        Расчет стоимости оказываемых услуг по</t>
    </r>
    <r>
      <rPr>
        <sz val="12"/>
        <color theme="1"/>
        <rFont val="Times New Roman"/>
        <family val="1"/>
        <charset val="204"/>
      </rPr>
      <t xml:space="preserve"> санитарной обрезки, кронированию, удалению аварийных деревьев на территории Краснодарской ТЭЦ, БНС 1-4</t>
    </r>
  </si>
  <si>
    <t>Всего: объем работ  (шт.)</t>
  </si>
  <si>
    <t xml:space="preserve"> Объем работ 2 кв-л 2025 </t>
  </si>
  <si>
    <t xml:space="preserve"> Объем работ 3 кв-л 2025 </t>
  </si>
  <si>
    <t xml:space="preserve"> Объем работ 2 кв-л 2026 </t>
  </si>
  <si>
    <t xml:space="preserve"> Объем работ3 кв-л 2026 </t>
  </si>
  <si>
    <t xml:space="preserve"> Объем работ 2 кв-л 2027</t>
  </si>
  <si>
    <t xml:space="preserve"> Объем работ 3 кв-л 2027</t>
  </si>
  <si>
    <t>кол-во шт</t>
  </si>
  <si>
    <t>ст-ть в руб.</t>
  </si>
  <si>
    <t>Кронирование деревьев по частям, с подъемом на полную высоту дерева, с большим количеством длинных ветвей, с возможностью падения частей дерева на землю, Ø 80 см.</t>
  </si>
  <si>
    <t>Кронирование деревьев по частям, с подъемом на полную высоту дерева, с большим количеством длинных ветвей, с возможностью падения частей дерева на землю, Ø 60 см.</t>
  </si>
  <si>
    <t>Обрезка большого количества сухих ветвей бензоинструментом с подъемом на полную высоту дерева с завесой отдельных крупных ветвей, Ø 60 см.</t>
  </si>
  <si>
    <t>Обрезка вручную сухих ветвей с подъемом на полную высоту дерева, Ø 40 см.</t>
  </si>
  <si>
    <t>Обрезка вручную сухих ветвей с подъемом на полную высоту дерева, Ø 30 см.</t>
  </si>
  <si>
    <t>Удаление дерева целиком с большими ветвями, Ø 40 см. (с завесой, частями)</t>
  </si>
  <si>
    <t xml:space="preserve"> </t>
  </si>
  <si>
    <t>Удаление дерева целиком с большими ветвями, до Ø 40 см.</t>
  </si>
  <si>
    <t>Удаление дерева целиком с большими ветвями, от Ø 40 см до Ø 60см. ( с завесой ветвей)</t>
  </si>
  <si>
    <t>Удаление низкорастущего дерева (кустарника)</t>
  </si>
  <si>
    <t>Удаление дерева целиком с большими ветвями и транспортировкой через водоем, Ø 40 см.</t>
  </si>
  <si>
    <t>Удаление дерева по частям с большим количеством длинных ветвей и транспортировкой через водоем, Ø 60 см.</t>
  </si>
  <si>
    <t>Удаление дерева по частям с завешиванием частей на канате и транспортировкой через водоем, Ø 80 см.</t>
  </si>
  <si>
    <t>Всего:</t>
  </si>
  <si>
    <t>Всего по договору:</t>
  </si>
  <si>
    <r>
      <t>В стоимость включено:</t>
    </r>
    <r>
      <rPr>
        <sz val="12"/>
        <color theme="1"/>
        <rFont val="Times New Roman"/>
        <family val="1"/>
        <charset val="204"/>
      </rPr>
      <t> </t>
    </r>
  </si>
  <si>
    <t>1. Выезд специалиста на участок для определения объема и точной стоимости предстоящих работ;</t>
  </si>
  <si>
    <t>2. Определение объема работ;</t>
  </si>
  <si>
    <t>3. Работа автоподъемника;</t>
  </si>
  <si>
    <t>4. Погрузка, разгрузка вручную растительности, веток, остатков деревьев;</t>
  </si>
  <si>
    <t>5. Раскряжевка порубочных остатков (ствол на фрагменты длиной 40см);</t>
  </si>
  <si>
    <t>6. Вывоз за пределы территории Заказчика;</t>
  </si>
  <si>
    <t>7. Опиловка пня на высоту 5-10см от уровня земли, уборка места производства работ «под грабли».</t>
  </si>
  <si>
    <t>8. Передача растительных отходов на: размещение, обезвреживание, утилизацию с предоставлением подтверждающих документов о передаче отходов в стороннюю организацию.</t>
  </si>
  <si>
    <t>Заказчик:                                                                           Исполнитель:</t>
  </si>
  <si>
    <t>Расчет стоимости оказываемых услуг по:
«Комплексному санитарно-гигиеническому содержанию помещений и территории, услуг по уборке сорной растительности, обрезке и удалению деревьев на Краснодарской ТЭЦ» (2025-2028гг)»</t>
  </si>
  <si>
    <t>Ст-сть в месяц  (в руб. без НДС)</t>
  </si>
  <si>
    <t>Ст-сть за 9 мес. 2025 год (в руб. без НДС)</t>
  </si>
  <si>
    <t>Ст-сть  за 2025-2028 (в руб. без НДС)</t>
  </si>
  <si>
    <t>Цена (в руб. без НДС)</t>
  </si>
  <si>
    <t>Стоимость в месяц  (в руб. без НДС)</t>
  </si>
  <si>
    <t>Стоимость за 9 мес. 2025 год (в руб. без НДС)</t>
  </si>
  <si>
    <t>Стоимость  за 2025-2028 (в руб. без НДС)</t>
  </si>
  <si>
    <r>
      <t xml:space="preserve">        Расчет стоимости оказываемых услуг по</t>
    </r>
    <r>
      <rPr>
        <b/>
        <sz val="12"/>
        <color theme="1"/>
        <rFont val="Times New Roman"/>
        <family val="1"/>
        <charset val="204"/>
      </rPr>
      <t xml:space="preserve"> санитарной обрезки, кронированию, удалению аварийных деревьев на территории Краснодарской ТЭЦ, БНС 1-4</t>
    </r>
  </si>
  <si>
    <t>ст-ть в руб. без НДС</t>
  </si>
  <si>
    <t>Всего, руб. без НДС:</t>
  </si>
  <si>
    <t>Заказчик:</t>
  </si>
  <si>
    <t>Исполнитель: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</si>
</sst>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2" fillId="0" borderId="0" xfId="0" applyFont="1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justify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indent="1"/>
    </xf>
    <xf numFmtId="2" fontId="3" fillId="0" borderId="1" xfId="0" applyNumberFormat="1" applyFont="1" applyBorder="1"/>
    <xf numFmtId="0" fontId="3" fillId="0" borderId="6" xfId="0" applyFont="1" applyBorder="1" applyAlignment="1">
      <alignment horizontal="left"/>
    </xf>
    <xf numFmtId="2" fontId="0" fillId="0" borderId="0" xfId="0" applyNumberFormat="1"/>
    <xf numFmtId="0" fontId="0" fillId="0" borderId="7" xfId="0" applyBorder="1"/>
    <xf numFmtId="0" fontId="2" fillId="0" borderId="7" xfId="0" applyFont="1" applyBorder="1" applyAlignment="1">
      <alignment horizontal="left" vertical="center"/>
    </xf>
    <xf numFmtId="2" fontId="0" fillId="0" borderId="7" xfId="0" applyNumberFormat="1" applyBorder="1"/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4" fillId="0" borderId="7" xfId="0" applyFont="1" applyBorder="1" applyAlignment="1">
      <alignment vertical="center" wrapText="1"/>
    </xf>
    <xf numFmtId="0" fontId="8" fillId="0" borderId="7" xfId="0" applyFont="1" applyBorder="1" applyAlignment="1">
      <alignment horizontal="center" vertical="center" wrapText="1"/>
    </xf>
    <xf numFmtId="2" fontId="8" fillId="0" borderId="7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2" fontId="9" fillId="0" borderId="7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1" fontId="0" fillId="0" borderId="0" xfId="0" applyNumberFormat="1"/>
    <xf numFmtId="0" fontId="3" fillId="0" borderId="0" xfId="0" applyFont="1" applyAlignment="1">
      <alignment vertical="center" wrapText="1"/>
    </xf>
    <xf numFmtId="1" fontId="9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/>
    </xf>
    <xf numFmtId="2" fontId="3" fillId="0" borderId="7" xfId="0" applyNumberFormat="1" applyFont="1" applyBorder="1"/>
    <xf numFmtId="4" fontId="9" fillId="0" borderId="7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 wrapText="1"/>
    </xf>
    <xf numFmtId="0" fontId="0" fillId="0" borderId="7" xfId="0" applyBorder="1" applyAlignment="1">
      <alignment horizont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justify" vertical="center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2" fontId="7" fillId="0" borderId="7" xfId="0" applyNumberFormat="1" applyFont="1" applyBorder="1" applyAlignment="1">
      <alignment horizontal="center" vertical="center"/>
    </xf>
    <xf numFmtId="2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4" fontId="5" fillId="0" borderId="9" xfId="0" applyNumberFormat="1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T71"/>
  <sheetViews>
    <sheetView view="pageBreakPreview" topLeftCell="A31" zoomScale="90" zoomScaleNormal="100" zoomScaleSheetLayoutView="90" workbookViewId="0">
      <selection activeCell="I40" sqref="I40"/>
    </sheetView>
  </sheetViews>
  <sheetFormatPr defaultRowHeight="15" x14ac:dyDescent="0.25"/>
  <cols>
    <col min="3" max="3" width="6" customWidth="1"/>
    <col min="4" max="4" width="62" customWidth="1"/>
    <col min="5" max="5" width="7.42578125" customWidth="1"/>
    <col min="6" max="7" width="9.7109375" customWidth="1"/>
    <col min="8" max="8" width="12" customWidth="1"/>
    <col min="9" max="9" width="12.28515625" customWidth="1"/>
    <col min="10" max="10" width="10.85546875" customWidth="1"/>
    <col min="11" max="11" width="6.7109375" customWidth="1"/>
    <col min="12" max="12" width="11.5703125" customWidth="1"/>
    <col min="13" max="13" width="6.5703125" customWidth="1"/>
    <col min="14" max="14" width="11" customWidth="1"/>
    <col min="15" max="15" width="7.7109375" customWidth="1"/>
    <col min="16" max="16" width="11.28515625" customWidth="1"/>
    <col min="17" max="17" width="6.140625" customWidth="1"/>
    <col min="18" max="18" width="11.140625" customWidth="1"/>
  </cols>
  <sheetData>
    <row r="2" spans="3:10" ht="15" customHeight="1" x14ac:dyDescent="0.25">
      <c r="D2" s="51" t="s">
        <v>0</v>
      </c>
      <c r="E2" s="51"/>
      <c r="F2" s="51"/>
      <c r="G2" s="51"/>
      <c r="H2" s="51"/>
      <c r="I2" s="51"/>
      <c r="J2" s="51"/>
    </row>
    <row r="4" spans="3:10" x14ac:dyDescent="0.25">
      <c r="C4" s="52" t="s">
        <v>1</v>
      </c>
      <c r="D4" s="52"/>
      <c r="E4" s="52"/>
      <c r="F4" s="52"/>
      <c r="G4" s="52"/>
      <c r="H4" s="52"/>
      <c r="I4" s="52"/>
      <c r="J4" s="52"/>
    </row>
    <row r="5" spans="3:10" ht="15.75" customHeight="1" x14ac:dyDescent="0.25">
      <c r="C5" s="52"/>
      <c r="D5" s="52"/>
      <c r="E5" s="52"/>
      <c r="F5" s="52"/>
      <c r="G5" s="52"/>
      <c r="H5" s="52"/>
      <c r="I5" s="52"/>
      <c r="J5" s="52"/>
    </row>
    <row r="6" spans="3:10" ht="39.75" customHeight="1" x14ac:dyDescent="0.25">
      <c r="C6" s="52"/>
      <c r="D6" s="52"/>
      <c r="E6" s="52"/>
      <c r="F6" s="52"/>
      <c r="G6" s="52"/>
      <c r="H6" s="52"/>
      <c r="I6" s="52"/>
      <c r="J6" s="52"/>
    </row>
    <row r="7" spans="3:10" ht="31.5" customHeight="1" x14ac:dyDescent="0.25">
      <c r="C7" s="26"/>
      <c r="D7" s="55" t="s">
        <v>2</v>
      </c>
      <c r="E7" s="55"/>
      <c r="F7" s="55"/>
      <c r="G7" s="55"/>
      <c r="H7" s="55"/>
      <c r="I7" s="55"/>
      <c r="J7" s="26"/>
    </row>
    <row r="8" spans="3:10" ht="15.75" customHeight="1" x14ac:dyDescent="0.25">
      <c r="C8" s="56" t="s">
        <v>3</v>
      </c>
      <c r="D8" s="58" t="s">
        <v>4</v>
      </c>
      <c r="E8" s="56" t="s">
        <v>5</v>
      </c>
      <c r="F8" s="56" t="s">
        <v>6</v>
      </c>
      <c r="G8" s="56" t="s">
        <v>7</v>
      </c>
      <c r="H8" s="57" t="s">
        <v>8</v>
      </c>
      <c r="I8" s="57" t="s">
        <v>9</v>
      </c>
    </row>
    <row r="9" spans="3:10" ht="15.75" customHeight="1" x14ac:dyDescent="0.25">
      <c r="C9" s="56"/>
      <c r="D9" s="58"/>
      <c r="E9" s="56"/>
      <c r="F9" s="56"/>
      <c r="G9" s="56"/>
      <c r="H9" s="57"/>
      <c r="I9" s="57"/>
    </row>
    <row r="10" spans="3:10" ht="15.75" customHeight="1" x14ac:dyDescent="0.25">
      <c r="C10" s="56"/>
      <c r="D10" s="58"/>
      <c r="E10" s="56"/>
      <c r="F10" s="56"/>
      <c r="G10" s="56"/>
      <c r="H10" s="57"/>
      <c r="I10" s="57"/>
    </row>
    <row r="11" spans="3:10" ht="15.75" x14ac:dyDescent="0.25">
      <c r="C11" s="22" t="s">
        <v>10</v>
      </c>
      <c r="D11" s="23" t="s">
        <v>11</v>
      </c>
      <c r="E11" s="22" t="s">
        <v>12</v>
      </c>
      <c r="F11" s="24">
        <v>77656</v>
      </c>
      <c r="G11" s="22"/>
      <c r="H11" s="22"/>
      <c r="I11" s="22"/>
    </row>
    <row r="12" spans="3:10" ht="15.75" x14ac:dyDescent="0.25">
      <c r="C12" s="22" t="s">
        <v>13</v>
      </c>
      <c r="D12" s="23" t="s">
        <v>14</v>
      </c>
      <c r="E12" s="22" t="s">
        <v>12</v>
      </c>
      <c r="F12" s="24">
        <v>94638</v>
      </c>
      <c r="G12" s="22"/>
      <c r="H12" s="22"/>
      <c r="I12" s="22"/>
    </row>
    <row r="13" spans="3:10" ht="15" customHeight="1" x14ac:dyDescent="0.25">
      <c r="C13" s="53" t="s">
        <v>15</v>
      </c>
      <c r="D13" s="54"/>
      <c r="E13" s="22"/>
      <c r="F13" s="22"/>
      <c r="G13" s="22"/>
      <c r="H13" s="22"/>
      <c r="I13" s="22"/>
    </row>
    <row r="14" spans="3:10" x14ac:dyDescent="0.25">
      <c r="D14" s="27"/>
      <c r="E14" s="27"/>
      <c r="F14" s="27"/>
      <c r="G14" s="27"/>
    </row>
    <row r="15" spans="3:10" ht="16.5" thickBot="1" x14ac:dyDescent="0.3">
      <c r="C15" s="28" t="s">
        <v>16</v>
      </c>
      <c r="D15" s="27"/>
      <c r="E15" s="27"/>
      <c r="F15" s="27"/>
      <c r="G15" s="27"/>
    </row>
    <row r="16" spans="3:10" ht="138.75" customHeight="1" x14ac:dyDescent="0.25">
      <c r="C16" s="2" t="s">
        <v>17</v>
      </c>
      <c r="D16" s="75" t="s">
        <v>4</v>
      </c>
      <c r="E16" s="72" t="s">
        <v>18</v>
      </c>
      <c r="F16" s="72" t="s">
        <v>19</v>
      </c>
      <c r="G16" s="75" t="s">
        <v>20</v>
      </c>
      <c r="H16" s="72" t="s">
        <v>21</v>
      </c>
      <c r="I16" s="72" t="s">
        <v>22</v>
      </c>
    </row>
    <row r="17" spans="3:16" ht="16.5" thickBot="1" x14ac:dyDescent="0.3">
      <c r="C17" s="3" t="s">
        <v>23</v>
      </c>
      <c r="D17" s="76"/>
      <c r="E17" s="73"/>
      <c r="F17" s="73"/>
      <c r="G17" s="76"/>
      <c r="H17" s="73"/>
      <c r="I17" s="73"/>
    </row>
    <row r="18" spans="3:16" ht="15.75" customHeight="1" thickBot="1" x14ac:dyDescent="0.3">
      <c r="C18" s="3"/>
      <c r="D18" s="5" t="s">
        <v>24</v>
      </c>
      <c r="E18" s="4"/>
      <c r="F18" s="4"/>
      <c r="G18" s="4"/>
      <c r="H18" s="4"/>
      <c r="I18" s="4"/>
    </row>
    <row r="19" spans="3:16" ht="39" customHeight="1" thickBot="1" x14ac:dyDescent="0.3">
      <c r="C19" s="3">
        <v>1</v>
      </c>
      <c r="D19" s="4" t="s">
        <v>25</v>
      </c>
      <c r="E19" s="6">
        <v>15525</v>
      </c>
      <c r="F19" s="11"/>
      <c r="G19" s="12"/>
      <c r="H19" s="13"/>
      <c r="I19" s="11"/>
      <c r="M19" s="14"/>
      <c r="N19" s="15"/>
      <c r="O19" s="15"/>
      <c r="P19" s="15"/>
    </row>
    <row r="20" spans="3:16" ht="48.75" customHeight="1" thickBot="1" x14ac:dyDescent="0.3">
      <c r="C20" s="3">
        <v>2</v>
      </c>
      <c r="D20" s="4" t="s">
        <v>26</v>
      </c>
      <c r="E20" s="6">
        <v>3450</v>
      </c>
      <c r="F20" s="11"/>
      <c r="G20" s="12"/>
      <c r="H20" s="13"/>
      <c r="I20" s="11"/>
      <c r="M20" s="14"/>
      <c r="N20" s="15"/>
      <c r="O20" s="15"/>
      <c r="P20" s="15"/>
    </row>
    <row r="21" spans="3:16" ht="60.75" customHeight="1" thickBot="1" x14ac:dyDescent="0.3">
      <c r="C21" s="3">
        <v>3</v>
      </c>
      <c r="D21" s="4" t="s">
        <v>27</v>
      </c>
      <c r="E21" s="6">
        <v>3450</v>
      </c>
      <c r="F21" s="11"/>
      <c r="G21" s="12"/>
      <c r="H21" s="13"/>
      <c r="I21" s="11"/>
      <c r="M21" s="14"/>
      <c r="N21" s="15"/>
      <c r="O21" s="15"/>
      <c r="P21" s="15"/>
    </row>
    <row r="22" spans="3:16" ht="40.5" customHeight="1" thickBot="1" x14ac:dyDescent="0.3">
      <c r="C22" s="3">
        <v>4</v>
      </c>
      <c r="D22" s="4" t="s">
        <v>28</v>
      </c>
      <c r="E22" s="7">
        <v>1367</v>
      </c>
      <c r="F22" s="11"/>
      <c r="G22" s="12"/>
      <c r="H22" s="13"/>
      <c r="I22" s="11"/>
      <c r="M22" s="16"/>
      <c r="N22" s="15"/>
      <c r="O22" s="15"/>
      <c r="P22" s="15"/>
    </row>
    <row r="23" spans="3:16" ht="11.25" customHeight="1" thickBot="1" x14ac:dyDescent="0.3">
      <c r="C23" s="3"/>
      <c r="D23" s="8" t="s">
        <v>29</v>
      </c>
      <c r="E23" s="7"/>
      <c r="F23" s="7"/>
      <c r="G23" s="7"/>
      <c r="H23" s="7"/>
      <c r="I23" s="7"/>
    </row>
    <row r="24" spans="3:16" ht="50.25" customHeight="1" thickBot="1" x14ac:dyDescent="0.3">
      <c r="C24" s="3">
        <v>1</v>
      </c>
      <c r="D24" s="4" t="s">
        <v>30</v>
      </c>
      <c r="E24" s="6">
        <v>3300</v>
      </c>
      <c r="F24" s="11"/>
      <c r="G24" s="11"/>
      <c r="H24" s="12"/>
      <c r="I24" s="11"/>
      <c r="M24" s="15"/>
      <c r="N24" s="15"/>
      <c r="O24" s="15"/>
    </row>
    <row r="25" spans="3:16" ht="46.5" customHeight="1" thickBot="1" x14ac:dyDescent="0.3">
      <c r="C25" s="3">
        <v>2</v>
      </c>
      <c r="D25" s="4" t="s">
        <v>31</v>
      </c>
      <c r="E25" s="6">
        <v>1100</v>
      </c>
      <c r="F25" s="11"/>
      <c r="G25" s="11"/>
      <c r="H25" s="12"/>
      <c r="I25" s="11"/>
      <c r="M25" s="15"/>
      <c r="N25" s="15"/>
      <c r="O25" s="15"/>
    </row>
    <row r="26" spans="3:16" ht="75.75" customHeight="1" thickBot="1" x14ac:dyDescent="0.3">
      <c r="C26" s="3">
        <v>3</v>
      </c>
      <c r="D26" s="4" t="s">
        <v>32</v>
      </c>
      <c r="E26" s="6">
        <v>1100</v>
      </c>
      <c r="F26" s="11"/>
      <c r="G26" s="11"/>
      <c r="H26" s="12"/>
      <c r="I26" s="11"/>
      <c r="M26" s="15"/>
      <c r="N26" s="15"/>
      <c r="O26" s="15"/>
    </row>
    <row r="27" spans="3:16" ht="17.25" customHeight="1" thickBot="1" x14ac:dyDescent="0.3">
      <c r="C27" s="3"/>
      <c r="D27" s="8" t="s">
        <v>33</v>
      </c>
      <c r="E27" s="7"/>
      <c r="F27" s="7"/>
      <c r="G27" s="7"/>
      <c r="H27" s="7"/>
      <c r="I27" s="7"/>
    </row>
    <row r="28" spans="3:16" ht="48.75" customHeight="1" thickBot="1" x14ac:dyDescent="0.3">
      <c r="C28" s="3">
        <v>1</v>
      </c>
      <c r="D28" s="4" t="s">
        <v>30</v>
      </c>
      <c r="E28" s="6">
        <v>3300</v>
      </c>
      <c r="F28" s="11"/>
      <c r="G28" s="11"/>
      <c r="H28" s="12"/>
      <c r="I28" s="11"/>
    </row>
    <row r="29" spans="3:16" ht="51" customHeight="1" thickBot="1" x14ac:dyDescent="0.3">
      <c r="C29" s="3">
        <v>2</v>
      </c>
      <c r="D29" s="4" t="s">
        <v>31</v>
      </c>
      <c r="E29" s="6">
        <v>1100</v>
      </c>
      <c r="F29" s="11"/>
      <c r="G29" s="11"/>
      <c r="H29" s="12"/>
      <c r="I29" s="11"/>
    </row>
    <row r="30" spans="3:16" ht="80.25" customHeight="1" thickBot="1" x14ac:dyDescent="0.3">
      <c r="C30" s="3">
        <v>3</v>
      </c>
      <c r="D30" s="4" t="s">
        <v>32</v>
      </c>
      <c r="E30" s="6">
        <v>1100</v>
      </c>
      <c r="F30" s="11"/>
      <c r="G30" s="11"/>
      <c r="H30" s="12"/>
      <c r="I30" s="11"/>
    </row>
    <row r="31" spans="3:16" ht="16.5" thickBot="1" x14ac:dyDescent="0.3">
      <c r="C31" s="77" t="s">
        <v>34</v>
      </c>
      <c r="D31" s="78"/>
      <c r="E31" s="9"/>
      <c r="F31" s="9"/>
      <c r="G31" s="10"/>
      <c r="H31" s="20"/>
      <c r="I31" s="19"/>
    </row>
    <row r="33" spans="3:20" ht="30" customHeight="1" x14ac:dyDescent="0.25">
      <c r="C33" s="79" t="s">
        <v>35</v>
      </c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</row>
    <row r="34" spans="3:20" ht="31.5" customHeight="1" x14ac:dyDescent="0.25">
      <c r="C34" s="70" t="s">
        <v>3</v>
      </c>
      <c r="D34" s="57" t="s">
        <v>4</v>
      </c>
      <c r="E34" s="57" t="s">
        <v>36</v>
      </c>
      <c r="F34" s="57" t="s">
        <v>19</v>
      </c>
      <c r="G34" s="64" t="s">
        <v>37</v>
      </c>
      <c r="H34" s="64"/>
      <c r="I34" s="64" t="s">
        <v>38</v>
      </c>
      <c r="J34" s="64"/>
      <c r="K34" s="64" t="s">
        <v>39</v>
      </c>
      <c r="L34" s="64"/>
      <c r="M34" s="64" t="s">
        <v>40</v>
      </c>
      <c r="N34" s="64"/>
      <c r="O34" s="64" t="s">
        <v>41</v>
      </c>
      <c r="P34" s="64"/>
      <c r="Q34" s="64" t="s">
        <v>42</v>
      </c>
      <c r="R34" s="64"/>
    </row>
    <row r="35" spans="3:20" ht="30" x14ac:dyDescent="0.25">
      <c r="C35" s="71"/>
      <c r="D35" s="57"/>
      <c r="E35" s="57"/>
      <c r="F35" s="57"/>
      <c r="G35" s="35" t="s">
        <v>43</v>
      </c>
      <c r="H35" s="35" t="s">
        <v>44</v>
      </c>
      <c r="I35" s="35" t="s">
        <v>43</v>
      </c>
      <c r="J35" s="35" t="s">
        <v>44</v>
      </c>
      <c r="K35" s="35" t="s">
        <v>43</v>
      </c>
      <c r="L35" s="35" t="s">
        <v>44</v>
      </c>
      <c r="M35" s="35" t="s">
        <v>43</v>
      </c>
      <c r="N35" s="35" t="s">
        <v>44</v>
      </c>
      <c r="O35" s="35" t="s">
        <v>43</v>
      </c>
      <c r="P35" s="35" t="s">
        <v>44</v>
      </c>
      <c r="Q35" s="35" t="s">
        <v>43</v>
      </c>
      <c r="R35" s="35" t="s">
        <v>44</v>
      </c>
    </row>
    <row r="36" spans="3:20" ht="47.25" x14ac:dyDescent="0.25">
      <c r="C36" s="29">
        <v>1</v>
      </c>
      <c r="D36" s="29" t="s">
        <v>45</v>
      </c>
      <c r="E36" s="30">
        <f>G36+I36+K36+M36+O36+Q36</f>
        <v>24</v>
      </c>
      <c r="F36" s="31"/>
      <c r="G36" s="30">
        <v>6</v>
      </c>
      <c r="H36" s="36"/>
      <c r="I36" s="37">
        <v>5</v>
      </c>
      <c r="J36" s="36"/>
      <c r="K36" s="37">
        <v>4</v>
      </c>
      <c r="L36" s="36"/>
      <c r="M36" s="37">
        <v>5</v>
      </c>
      <c r="N36" s="36"/>
      <c r="O36" s="37">
        <v>1</v>
      </c>
      <c r="P36" s="36"/>
      <c r="Q36" s="37">
        <v>3</v>
      </c>
      <c r="R36" s="36"/>
    </row>
    <row r="37" spans="3:20" ht="47.25" x14ac:dyDescent="0.25">
      <c r="C37" s="29">
        <v>2</v>
      </c>
      <c r="D37" s="29" t="s">
        <v>46</v>
      </c>
      <c r="E37" s="30">
        <f t="shared" ref="E37:E47" si="0">G37+I37+K37+M37+O37+Q37</f>
        <v>32</v>
      </c>
      <c r="F37" s="31"/>
      <c r="G37" s="30">
        <v>10</v>
      </c>
      <c r="H37" s="36"/>
      <c r="I37" s="37">
        <v>4</v>
      </c>
      <c r="J37" s="36"/>
      <c r="K37" s="37">
        <v>7</v>
      </c>
      <c r="L37" s="36"/>
      <c r="M37" s="37">
        <v>4</v>
      </c>
      <c r="N37" s="36"/>
      <c r="O37" s="37">
        <v>3</v>
      </c>
      <c r="P37" s="36"/>
      <c r="Q37" s="37">
        <v>4</v>
      </c>
      <c r="R37" s="36"/>
    </row>
    <row r="38" spans="3:20" ht="47.25" x14ac:dyDescent="0.25">
      <c r="C38" s="29">
        <v>3</v>
      </c>
      <c r="D38" s="29" t="s">
        <v>47</v>
      </c>
      <c r="E38" s="30">
        <f t="shared" si="0"/>
        <v>25</v>
      </c>
      <c r="F38" s="31"/>
      <c r="G38" s="30">
        <v>6</v>
      </c>
      <c r="H38" s="36"/>
      <c r="I38" s="37">
        <v>1</v>
      </c>
      <c r="J38" s="36"/>
      <c r="K38" s="37">
        <v>6</v>
      </c>
      <c r="L38" s="36"/>
      <c r="M38" s="37">
        <v>1</v>
      </c>
      <c r="N38" s="36"/>
      <c r="O38" s="37">
        <v>8</v>
      </c>
      <c r="P38" s="36"/>
      <c r="Q38" s="37">
        <v>3</v>
      </c>
      <c r="R38" s="36"/>
    </row>
    <row r="39" spans="3:20" ht="31.5" x14ac:dyDescent="0.25">
      <c r="C39" s="29">
        <v>4</v>
      </c>
      <c r="D39" s="29" t="s">
        <v>48</v>
      </c>
      <c r="E39" s="30">
        <f t="shared" si="0"/>
        <v>52</v>
      </c>
      <c r="F39" s="31"/>
      <c r="G39" s="30">
        <v>15</v>
      </c>
      <c r="H39" s="36"/>
      <c r="I39" s="37">
        <v>0</v>
      </c>
      <c r="J39" s="36"/>
      <c r="K39" s="37">
        <v>13</v>
      </c>
      <c r="L39" s="36"/>
      <c r="M39" s="37">
        <v>5</v>
      </c>
      <c r="N39" s="36"/>
      <c r="O39" s="37">
        <v>13</v>
      </c>
      <c r="P39" s="36"/>
      <c r="Q39" s="37">
        <v>6</v>
      </c>
      <c r="R39" s="36"/>
    </row>
    <row r="40" spans="3:20" ht="31.5" x14ac:dyDescent="0.25">
      <c r="C40" s="29">
        <v>5</v>
      </c>
      <c r="D40" s="29" t="s">
        <v>49</v>
      </c>
      <c r="E40" s="30">
        <f t="shared" si="0"/>
        <v>54</v>
      </c>
      <c r="F40" s="31"/>
      <c r="G40" s="30">
        <v>16</v>
      </c>
      <c r="H40" s="36"/>
      <c r="I40" s="37">
        <v>0</v>
      </c>
      <c r="J40" s="36"/>
      <c r="K40" s="37">
        <v>14</v>
      </c>
      <c r="L40" s="36"/>
      <c r="M40" s="37">
        <v>5</v>
      </c>
      <c r="N40" s="36"/>
      <c r="O40" s="37">
        <v>14</v>
      </c>
      <c r="P40" s="36"/>
      <c r="Q40" s="37">
        <v>5</v>
      </c>
      <c r="R40" s="36"/>
    </row>
    <row r="41" spans="3:20" ht="31.5" x14ac:dyDescent="0.25">
      <c r="C41" s="29">
        <v>6</v>
      </c>
      <c r="D41" s="29" t="s">
        <v>50</v>
      </c>
      <c r="E41" s="30">
        <f t="shared" si="0"/>
        <v>56</v>
      </c>
      <c r="F41" s="31"/>
      <c r="G41" s="30">
        <v>8</v>
      </c>
      <c r="H41" s="36"/>
      <c r="I41" s="37">
        <v>9</v>
      </c>
      <c r="J41" s="36"/>
      <c r="K41" s="37">
        <v>10</v>
      </c>
      <c r="L41" s="36"/>
      <c r="M41" s="37">
        <v>8</v>
      </c>
      <c r="N41" s="36"/>
      <c r="O41" s="37">
        <v>11</v>
      </c>
      <c r="P41" s="36"/>
      <c r="Q41" s="37">
        <v>10</v>
      </c>
      <c r="R41" s="36"/>
      <c r="T41" t="s">
        <v>51</v>
      </c>
    </row>
    <row r="42" spans="3:20" ht="15.75" x14ac:dyDescent="0.25">
      <c r="C42" s="29">
        <v>7</v>
      </c>
      <c r="D42" s="29" t="s">
        <v>52</v>
      </c>
      <c r="E42" s="30">
        <f t="shared" si="0"/>
        <v>60</v>
      </c>
      <c r="F42" s="31"/>
      <c r="G42" s="30">
        <v>7</v>
      </c>
      <c r="H42" s="36"/>
      <c r="I42" s="37">
        <v>10</v>
      </c>
      <c r="J42" s="36"/>
      <c r="K42" s="37">
        <v>10</v>
      </c>
      <c r="L42" s="36"/>
      <c r="M42" s="37">
        <v>11</v>
      </c>
      <c r="N42" s="36"/>
      <c r="O42" s="37">
        <v>12</v>
      </c>
      <c r="P42" s="36"/>
      <c r="Q42" s="37">
        <v>10</v>
      </c>
      <c r="R42" s="36"/>
    </row>
    <row r="43" spans="3:20" ht="31.5" x14ac:dyDescent="0.25">
      <c r="C43" s="29">
        <v>8</v>
      </c>
      <c r="D43" s="29" t="s">
        <v>53</v>
      </c>
      <c r="E43" s="32">
        <f t="shared" si="0"/>
        <v>50</v>
      </c>
      <c r="F43" s="31"/>
      <c r="G43" s="30">
        <v>4</v>
      </c>
      <c r="H43" s="36"/>
      <c r="I43" s="37">
        <v>13</v>
      </c>
      <c r="J43" s="36"/>
      <c r="K43" s="37">
        <v>3</v>
      </c>
      <c r="L43" s="36"/>
      <c r="M43" s="37">
        <v>13</v>
      </c>
      <c r="N43" s="36"/>
      <c r="O43" s="37">
        <v>3</v>
      </c>
      <c r="P43" s="36"/>
      <c r="Q43" s="37">
        <v>14</v>
      </c>
      <c r="R43" s="36"/>
    </row>
    <row r="44" spans="3:20" ht="15.75" x14ac:dyDescent="0.25">
      <c r="C44" s="29">
        <v>9</v>
      </c>
      <c r="D44" s="29" t="s">
        <v>54</v>
      </c>
      <c r="E44" s="30">
        <f t="shared" si="0"/>
        <v>70</v>
      </c>
      <c r="F44" s="31"/>
      <c r="G44" s="30">
        <v>8</v>
      </c>
      <c r="H44" s="36"/>
      <c r="I44" s="37">
        <v>7</v>
      </c>
      <c r="J44" s="36"/>
      <c r="K44" s="37">
        <v>10</v>
      </c>
      <c r="L44" s="36"/>
      <c r="M44" s="37">
        <v>15</v>
      </c>
      <c r="N44" s="36"/>
      <c r="O44" s="37">
        <v>15</v>
      </c>
      <c r="P44" s="36"/>
      <c r="Q44" s="37">
        <v>15</v>
      </c>
      <c r="R44" s="36"/>
    </row>
    <row r="45" spans="3:20" ht="31.5" x14ac:dyDescent="0.25">
      <c r="C45" s="29">
        <v>10</v>
      </c>
      <c r="D45" s="29" t="s">
        <v>55</v>
      </c>
      <c r="E45" s="30">
        <f t="shared" si="0"/>
        <v>9</v>
      </c>
      <c r="F45" s="31"/>
      <c r="G45" s="30">
        <v>0</v>
      </c>
      <c r="H45" s="36"/>
      <c r="I45" s="37">
        <v>3</v>
      </c>
      <c r="J45" s="36"/>
      <c r="K45" s="37">
        <v>0</v>
      </c>
      <c r="L45" s="36"/>
      <c r="M45" s="37">
        <v>3</v>
      </c>
      <c r="N45" s="36"/>
      <c r="O45" s="37">
        <v>0</v>
      </c>
      <c r="P45" s="36"/>
      <c r="Q45" s="37">
        <v>3</v>
      </c>
      <c r="R45" s="36"/>
    </row>
    <row r="46" spans="3:20" ht="31.5" x14ac:dyDescent="0.25">
      <c r="C46" s="29">
        <v>11</v>
      </c>
      <c r="D46" s="29" t="s">
        <v>56</v>
      </c>
      <c r="E46" s="30">
        <f t="shared" si="0"/>
        <v>6</v>
      </c>
      <c r="F46" s="31"/>
      <c r="G46" s="30">
        <v>0</v>
      </c>
      <c r="H46" s="36"/>
      <c r="I46" s="37">
        <v>2</v>
      </c>
      <c r="J46" s="36"/>
      <c r="K46" s="37">
        <v>0</v>
      </c>
      <c r="L46" s="36"/>
      <c r="M46" s="37">
        <v>2</v>
      </c>
      <c r="N46" s="36"/>
      <c r="O46" s="37">
        <v>0</v>
      </c>
      <c r="P46" s="36"/>
      <c r="Q46" s="37">
        <v>2</v>
      </c>
      <c r="R46" s="36"/>
    </row>
    <row r="47" spans="3:20" ht="31.5" x14ac:dyDescent="0.25">
      <c r="C47" s="29">
        <v>12</v>
      </c>
      <c r="D47" s="29" t="s">
        <v>57</v>
      </c>
      <c r="E47" s="30">
        <f t="shared" si="0"/>
        <v>6</v>
      </c>
      <c r="F47" s="31"/>
      <c r="G47" s="30">
        <v>0</v>
      </c>
      <c r="H47" s="36"/>
      <c r="I47" s="37">
        <v>2</v>
      </c>
      <c r="J47" s="36"/>
      <c r="K47" s="37">
        <v>0</v>
      </c>
      <c r="L47" s="36"/>
      <c r="M47" s="37">
        <v>2</v>
      </c>
      <c r="N47" s="36"/>
      <c r="O47" s="37">
        <v>0</v>
      </c>
      <c r="P47" s="36"/>
      <c r="Q47" s="37">
        <v>2</v>
      </c>
      <c r="R47" s="36"/>
    </row>
    <row r="48" spans="3:20" ht="15.75" x14ac:dyDescent="0.25">
      <c r="C48" s="74" t="s">
        <v>34</v>
      </c>
      <c r="D48" s="74"/>
      <c r="E48" s="33">
        <f>E36+E37+E38+E39+E40+E41+E42+E43+E44+E45+E46+E47</f>
        <v>444</v>
      </c>
      <c r="F48" s="33"/>
      <c r="G48" s="31">
        <f>G36+G37+G38+G39+G40+G44+G45+G46+G47+G41+G42+G43</f>
        <v>80</v>
      </c>
      <c r="H48" s="38"/>
      <c r="I48" s="37">
        <f t="shared" ref="I48:Q48" si="1">I47+I46+I45+I44+I43+I42+I41+I40+I39+I38+I37+I36</f>
        <v>56</v>
      </c>
      <c r="J48" s="38"/>
      <c r="K48" s="37">
        <f t="shared" si="1"/>
        <v>77</v>
      </c>
      <c r="L48" s="38"/>
      <c r="M48" s="37">
        <f t="shared" si="1"/>
        <v>74</v>
      </c>
      <c r="N48" s="38"/>
      <c r="O48" s="36">
        <f t="shared" si="1"/>
        <v>80</v>
      </c>
      <c r="P48" s="38"/>
      <c r="Q48" s="37">
        <f t="shared" si="1"/>
        <v>77</v>
      </c>
      <c r="R48" s="38"/>
    </row>
    <row r="49" spans="3:18" ht="15.75" x14ac:dyDescent="0.25">
      <c r="C49" s="69" t="s">
        <v>58</v>
      </c>
      <c r="D49" s="69"/>
      <c r="E49" s="69"/>
      <c r="F49" s="69"/>
      <c r="G49" s="65"/>
      <c r="H49" s="68"/>
      <c r="I49" s="68"/>
      <c r="J49" s="68"/>
      <c r="K49" s="65"/>
      <c r="L49" s="65"/>
      <c r="M49" s="65"/>
      <c r="N49" s="65"/>
      <c r="O49" s="65"/>
      <c r="P49" s="65"/>
      <c r="Q49" s="65"/>
      <c r="R49" s="65"/>
    </row>
    <row r="50" spans="3:18" ht="15.75" x14ac:dyDescent="0.25">
      <c r="D50" s="25"/>
      <c r="E50" s="66"/>
      <c r="F50" s="67"/>
    </row>
    <row r="51" spans="3:18" ht="15.75" x14ac:dyDescent="0.25">
      <c r="D51" s="25" t="s">
        <v>59</v>
      </c>
    </row>
    <row r="52" spans="3:18" ht="9.75" customHeight="1" x14ac:dyDescent="0.25"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</row>
    <row r="53" spans="3:18" ht="15.75" customHeight="1" x14ac:dyDescent="0.25">
      <c r="D53" s="63" t="s">
        <v>60</v>
      </c>
      <c r="E53" s="63"/>
    </row>
    <row r="54" spans="3:18" ht="21" customHeight="1" x14ac:dyDescent="0.25">
      <c r="D54" s="62" t="s">
        <v>61</v>
      </c>
      <c r="E54" s="62"/>
      <c r="F54" s="62"/>
      <c r="G54" s="62"/>
      <c r="H54" s="62"/>
      <c r="I54" s="62"/>
      <c r="J54" s="62"/>
      <c r="K54" s="62"/>
    </row>
    <row r="55" spans="3:18" ht="15.75" customHeight="1" x14ac:dyDescent="0.25">
      <c r="D55" s="59" t="s">
        <v>62</v>
      </c>
      <c r="E55" s="59"/>
      <c r="N55" s="21"/>
    </row>
    <row r="56" spans="3:18" ht="15.75" customHeight="1" x14ac:dyDescent="0.25">
      <c r="D56" s="59" t="s">
        <v>63</v>
      </c>
      <c r="E56" s="59"/>
      <c r="N56" s="21"/>
    </row>
    <row r="57" spans="3:18" ht="15.75" customHeight="1" x14ac:dyDescent="0.25">
      <c r="D57" s="62" t="s">
        <v>64</v>
      </c>
      <c r="E57" s="62"/>
      <c r="F57" s="62"/>
      <c r="G57" s="62"/>
      <c r="N57" s="21"/>
    </row>
    <row r="58" spans="3:18" ht="15.75" customHeight="1" x14ac:dyDescent="0.25">
      <c r="D58" s="1" t="s">
        <v>65</v>
      </c>
      <c r="E58" s="17"/>
      <c r="N58" s="21"/>
    </row>
    <row r="59" spans="3:18" ht="15.75" customHeight="1" x14ac:dyDescent="0.25">
      <c r="D59" s="1" t="s">
        <v>66</v>
      </c>
      <c r="E59" s="17"/>
    </row>
    <row r="60" spans="3:18" ht="15.75" customHeight="1" x14ac:dyDescent="0.25">
      <c r="D60" s="1" t="s">
        <v>67</v>
      </c>
      <c r="E60" s="17"/>
    </row>
    <row r="61" spans="3:18" ht="27" customHeight="1" x14ac:dyDescent="0.25">
      <c r="D61" s="62" t="s">
        <v>68</v>
      </c>
      <c r="E61" s="62"/>
      <c r="F61" s="62"/>
      <c r="G61" s="62"/>
      <c r="H61" s="62"/>
      <c r="I61" s="62"/>
      <c r="J61" s="62"/>
      <c r="K61" s="62"/>
      <c r="L61" s="62"/>
      <c r="M61" s="62"/>
      <c r="N61" s="62"/>
    </row>
    <row r="62" spans="3:18" ht="15.75" x14ac:dyDescent="0.25">
      <c r="D62" s="59"/>
      <c r="E62" s="59"/>
    </row>
    <row r="63" spans="3:18" ht="15.75" x14ac:dyDescent="0.25">
      <c r="D63" s="59"/>
      <c r="E63" s="59"/>
    </row>
    <row r="64" spans="3:18" ht="15.75" customHeight="1" x14ac:dyDescent="0.25">
      <c r="D64" s="60" t="s">
        <v>69</v>
      </c>
      <c r="E64" s="60"/>
    </row>
    <row r="66" spans="4:4" ht="15.75" x14ac:dyDescent="0.25">
      <c r="D66" s="18"/>
    </row>
    <row r="67" spans="4:4" ht="15.75" x14ac:dyDescent="0.25">
      <c r="D67" s="18"/>
    </row>
    <row r="68" spans="4:4" ht="15.75" x14ac:dyDescent="0.25">
      <c r="D68" s="18"/>
    </row>
    <row r="71" spans="4:4" x14ac:dyDescent="0.25">
      <c r="D71" t="s">
        <v>51</v>
      </c>
    </row>
  </sheetData>
  <mergeCells count="45">
    <mergeCell ref="I16:I17"/>
    <mergeCell ref="D34:D35"/>
    <mergeCell ref="E34:E35"/>
    <mergeCell ref="F34:F35"/>
    <mergeCell ref="C48:D48"/>
    <mergeCell ref="D16:D17"/>
    <mergeCell ref="E16:E17"/>
    <mergeCell ref="F16:F17"/>
    <mergeCell ref="C31:D31"/>
    <mergeCell ref="G16:G17"/>
    <mergeCell ref="H16:H17"/>
    <mergeCell ref="C33:N33"/>
    <mergeCell ref="G34:H34"/>
    <mergeCell ref="I34:J34"/>
    <mergeCell ref="O34:P34"/>
    <mergeCell ref="Q34:R34"/>
    <mergeCell ref="O49:R49"/>
    <mergeCell ref="E50:F50"/>
    <mergeCell ref="D62:E62"/>
    <mergeCell ref="G49:J49"/>
    <mergeCell ref="C49:F49"/>
    <mergeCell ref="K34:L34"/>
    <mergeCell ref="M34:N34"/>
    <mergeCell ref="K49:N49"/>
    <mergeCell ref="C34:C35"/>
    <mergeCell ref="D63:E63"/>
    <mergeCell ref="D64:E64"/>
    <mergeCell ref="D52:N52"/>
    <mergeCell ref="D54:K54"/>
    <mergeCell ref="D61:N61"/>
    <mergeCell ref="D53:E53"/>
    <mergeCell ref="D55:E55"/>
    <mergeCell ref="D56:E56"/>
    <mergeCell ref="D57:G57"/>
    <mergeCell ref="D2:J2"/>
    <mergeCell ref="C4:J6"/>
    <mergeCell ref="C13:D13"/>
    <mergeCell ref="D7:I7"/>
    <mergeCell ref="C8:C10"/>
    <mergeCell ref="H8:H10"/>
    <mergeCell ref="I8:I10"/>
    <mergeCell ref="G8:G10"/>
    <mergeCell ref="F8:F10"/>
    <mergeCell ref="E8:E10"/>
    <mergeCell ref="D8:D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F76B-A31F-4646-B86F-5872BB7B5685}">
  <sheetPr>
    <pageSetUpPr fitToPage="1"/>
  </sheetPr>
  <dimension ref="A2:R70"/>
  <sheetViews>
    <sheetView tabSelected="1" view="pageBreakPreview" zoomScale="90" zoomScaleNormal="100" zoomScaleSheetLayoutView="90" workbookViewId="0">
      <selection activeCell="A7" sqref="A7:G7"/>
    </sheetView>
  </sheetViews>
  <sheetFormatPr defaultRowHeight="15" x14ac:dyDescent="0.25"/>
  <cols>
    <col min="1" max="1" width="6" customWidth="1"/>
    <col min="2" max="2" width="62" customWidth="1"/>
    <col min="3" max="3" width="7.42578125" customWidth="1"/>
    <col min="4" max="4" width="10.42578125" customWidth="1"/>
    <col min="5" max="5" width="14.140625" customWidth="1"/>
    <col min="6" max="6" width="14.42578125" customWidth="1"/>
    <col min="7" max="7" width="13.140625" customWidth="1"/>
    <col min="8" max="8" width="10.85546875" customWidth="1"/>
    <col min="9" max="9" width="6.7109375" customWidth="1"/>
    <col min="10" max="10" width="11.5703125" customWidth="1"/>
    <col min="11" max="11" width="6.5703125" customWidth="1"/>
    <col min="12" max="12" width="11" customWidth="1"/>
    <col min="13" max="13" width="7.7109375" customWidth="1"/>
    <col min="14" max="14" width="11.28515625" customWidth="1"/>
    <col min="15" max="15" width="6.140625" customWidth="1"/>
    <col min="16" max="16" width="11.140625" customWidth="1"/>
  </cols>
  <sheetData>
    <row r="2" spans="1:8" ht="15" customHeight="1" x14ac:dyDescent="0.25">
      <c r="B2" s="51" t="s">
        <v>0</v>
      </c>
      <c r="C2" s="51"/>
      <c r="D2" s="51"/>
      <c r="E2" s="51"/>
      <c r="F2" s="51"/>
      <c r="G2" s="51"/>
      <c r="H2" s="51"/>
    </row>
    <row r="4" spans="1:8" x14ac:dyDescent="0.25">
      <c r="A4" s="52" t="s">
        <v>70</v>
      </c>
      <c r="B4" s="52"/>
      <c r="C4" s="52"/>
      <c r="D4" s="52"/>
      <c r="E4" s="52"/>
      <c r="F4" s="52"/>
      <c r="G4" s="52"/>
      <c r="H4" s="52"/>
    </row>
    <row r="5" spans="1:8" ht="15.75" customHeight="1" x14ac:dyDescent="0.25">
      <c r="A5" s="52"/>
      <c r="B5" s="52"/>
      <c r="C5" s="52"/>
      <c r="D5" s="52"/>
      <c r="E5" s="52"/>
      <c r="F5" s="52"/>
      <c r="G5" s="52"/>
      <c r="H5" s="52"/>
    </row>
    <row r="6" spans="1:8" ht="39.75" customHeight="1" x14ac:dyDescent="0.25">
      <c r="A6" s="52"/>
      <c r="B6" s="52"/>
      <c r="C6" s="52"/>
      <c r="D6" s="52"/>
      <c r="E6" s="52"/>
      <c r="F6" s="52"/>
      <c r="G6" s="52"/>
      <c r="H6" s="52"/>
    </row>
    <row r="7" spans="1:8" ht="31.5" customHeight="1" x14ac:dyDescent="0.25">
      <c r="A7" s="80" t="s">
        <v>2</v>
      </c>
      <c r="B7" s="80"/>
      <c r="C7" s="80"/>
      <c r="D7" s="80"/>
      <c r="E7" s="80"/>
      <c r="F7" s="80"/>
      <c r="G7" s="80"/>
      <c r="H7" s="26"/>
    </row>
    <row r="8" spans="1:8" ht="15.75" customHeight="1" x14ac:dyDescent="0.25">
      <c r="A8" s="58" t="s">
        <v>3</v>
      </c>
      <c r="B8" s="58" t="s">
        <v>4</v>
      </c>
      <c r="C8" s="58" t="s">
        <v>5</v>
      </c>
      <c r="D8" s="58" t="s">
        <v>6</v>
      </c>
      <c r="E8" s="58" t="s">
        <v>71</v>
      </c>
      <c r="F8" s="57" t="s">
        <v>72</v>
      </c>
      <c r="G8" s="57" t="s">
        <v>73</v>
      </c>
    </row>
    <row r="9" spans="1:8" ht="15.75" customHeight="1" x14ac:dyDescent="0.25">
      <c r="A9" s="58"/>
      <c r="B9" s="58"/>
      <c r="C9" s="58"/>
      <c r="D9" s="58"/>
      <c r="E9" s="58"/>
      <c r="F9" s="57"/>
      <c r="G9" s="57"/>
    </row>
    <row r="10" spans="1:8" ht="27.75" customHeight="1" x14ac:dyDescent="0.25">
      <c r="A10" s="58"/>
      <c r="B10" s="58"/>
      <c r="C10" s="58"/>
      <c r="D10" s="58"/>
      <c r="E10" s="58"/>
      <c r="F10" s="57"/>
      <c r="G10" s="57"/>
    </row>
    <row r="11" spans="1:8" ht="15.75" x14ac:dyDescent="0.25">
      <c r="A11" s="42" t="s">
        <v>10</v>
      </c>
      <c r="B11" s="42" t="s">
        <v>11</v>
      </c>
      <c r="C11" s="42" t="s">
        <v>12</v>
      </c>
      <c r="D11" s="43">
        <v>77656</v>
      </c>
      <c r="E11" s="42"/>
      <c r="F11" s="42"/>
      <c r="G11" s="42"/>
    </row>
    <row r="12" spans="1:8" ht="15.75" x14ac:dyDescent="0.25">
      <c r="A12" s="42" t="s">
        <v>13</v>
      </c>
      <c r="B12" s="42" t="s">
        <v>14</v>
      </c>
      <c r="C12" s="42" t="s">
        <v>12</v>
      </c>
      <c r="D12" s="43">
        <v>94638</v>
      </c>
      <c r="E12" s="42"/>
      <c r="F12" s="42"/>
      <c r="G12" s="42"/>
    </row>
    <row r="13" spans="1:8" ht="15" customHeight="1" x14ac:dyDescent="0.25">
      <c r="A13" s="53" t="s">
        <v>15</v>
      </c>
      <c r="B13" s="81"/>
      <c r="C13" s="54"/>
      <c r="D13" s="22"/>
      <c r="E13" s="22"/>
      <c r="F13" s="22"/>
      <c r="G13" s="22"/>
    </row>
    <row r="14" spans="1:8" x14ac:dyDescent="0.25">
      <c r="B14" s="27"/>
      <c r="C14" s="27"/>
      <c r="D14" s="27"/>
      <c r="E14" s="27"/>
    </row>
    <row r="15" spans="1:8" ht="15.75" x14ac:dyDescent="0.25">
      <c r="A15" s="82" t="s">
        <v>16</v>
      </c>
      <c r="B15" s="82"/>
      <c r="C15" s="82"/>
      <c r="D15" s="82"/>
      <c r="E15" s="82"/>
      <c r="F15" s="82"/>
      <c r="G15" s="82"/>
    </row>
    <row r="16" spans="1:8" ht="138.75" customHeight="1" x14ac:dyDescent="0.25">
      <c r="A16" s="57" t="s">
        <v>3</v>
      </c>
      <c r="B16" s="57" t="s">
        <v>4</v>
      </c>
      <c r="C16" s="74" t="s">
        <v>18</v>
      </c>
      <c r="D16" s="74" t="s">
        <v>74</v>
      </c>
      <c r="E16" s="57" t="s">
        <v>75</v>
      </c>
      <c r="F16" s="74" t="s">
        <v>76</v>
      </c>
      <c r="G16" s="74" t="s">
        <v>77</v>
      </c>
    </row>
    <row r="17" spans="1:14" x14ac:dyDescent="0.25">
      <c r="A17" s="57"/>
      <c r="B17" s="57"/>
      <c r="C17" s="74"/>
      <c r="D17" s="74"/>
      <c r="E17" s="57"/>
      <c r="F17" s="74"/>
      <c r="G17" s="74"/>
    </row>
    <row r="18" spans="1:14" ht="15.75" customHeight="1" x14ac:dyDescent="0.25">
      <c r="A18" s="84" t="s">
        <v>24</v>
      </c>
      <c r="B18" s="85"/>
      <c r="C18" s="85"/>
      <c r="D18" s="85"/>
      <c r="E18" s="85"/>
      <c r="F18" s="85"/>
      <c r="G18" s="86"/>
    </row>
    <row r="19" spans="1:14" ht="39" customHeight="1" x14ac:dyDescent="0.25">
      <c r="A19" s="29">
        <v>1</v>
      </c>
      <c r="B19" s="29" t="s">
        <v>25</v>
      </c>
      <c r="C19" s="44">
        <v>15525</v>
      </c>
      <c r="D19" s="45"/>
      <c r="E19" s="45"/>
      <c r="F19" s="45"/>
      <c r="G19" s="45"/>
      <c r="K19" s="14"/>
      <c r="L19" s="15"/>
      <c r="M19" s="15"/>
      <c r="N19" s="15"/>
    </row>
    <row r="20" spans="1:14" ht="48.75" customHeight="1" x14ac:dyDescent="0.25">
      <c r="A20" s="29">
        <v>2</v>
      </c>
      <c r="B20" s="29" t="s">
        <v>26</v>
      </c>
      <c r="C20" s="44">
        <v>3450</v>
      </c>
      <c r="D20" s="45"/>
      <c r="E20" s="45"/>
      <c r="F20" s="45"/>
      <c r="G20" s="45"/>
      <c r="K20" s="14"/>
      <c r="L20" s="15"/>
      <c r="M20" s="15"/>
      <c r="N20" s="15"/>
    </row>
    <row r="21" spans="1:14" ht="60.75" customHeight="1" x14ac:dyDescent="0.25">
      <c r="A21" s="29">
        <v>3</v>
      </c>
      <c r="B21" s="29" t="s">
        <v>27</v>
      </c>
      <c r="C21" s="44">
        <v>3450</v>
      </c>
      <c r="D21" s="45"/>
      <c r="E21" s="45"/>
      <c r="F21" s="45"/>
      <c r="G21" s="45"/>
      <c r="K21" s="14"/>
      <c r="L21" s="15"/>
      <c r="M21" s="15"/>
      <c r="N21" s="15"/>
    </row>
    <row r="22" spans="1:14" ht="40.5" customHeight="1" x14ac:dyDescent="0.25">
      <c r="A22" s="29">
        <v>4</v>
      </c>
      <c r="B22" s="29" t="s">
        <v>28</v>
      </c>
      <c r="C22" s="34">
        <v>1367</v>
      </c>
      <c r="D22" s="45"/>
      <c r="E22" s="45"/>
      <c r="F22" s="45"/>
      <c r="G22" s="45"/>
      <c r="K22" s="16"/>
      <c r="L22" s="15"/>
      <c r="M22" s="15"/>
      <c r="N22" s="15"/>
    </row>
    <row r="23" spans="1:14" ht="11.25" customHeight="1" x14ac:dyDescent="0.25">
      <c r="A23" s="84" t="s">
        <v>29</v>
      </c>
      <c r="B23" s="85"/>
      <c r="C23" s="85"/>
      <c r="D23" s="85"/>
      <c r="E23" s="85"/>
      <c r="F23" s="85"/>
      <c r="G23" s="86"/>
    </row>
    <row r="24" spans="1:14" ht="50.25" customHeight="1" x14ac:dyDescent="0.25">
      <c r="A24" s="29">
        <v>1</v>
      </c>
      <c r="B24" s="29" t="s">
        <v>30</v>
      </c>
      <c r="C24" s="44">
        <v>3300</v>
      </c>
      <c r="D24" s="45"/>
      <c r="E24" s="45"/>
      <c r="F24" s="45"/>
      <c r="G24" s="45"/>
      <c r="K24" s="15"/>
      <c r="L24" s="15"/>
      <c r="M24" s="15"/>
    </row>
    <row r="25" spans="1:14" ht="46.5" customHeight="1" x14ac:dyDescent="0.25">
      <c r="A25" s="29">
        <v>2</v>
      </c>
      <c r="B25" s="29" t="s">
        <v>31</v>
      </c>
      <c r="C25" s="44">
        <v>1100</v>
      </c>
      <c r="D25" s="45"/>
      <c r="E25" s="45"/>
      <c r="F25" s="45"/>
      <c r="G25" s="45"/>
      <c r="K25" s="15"/>
      <c r="L25" s="15"/>
      <c r="M25" s="15"/>
    </row>
    <row r="26" spans="1:14" ht="75.75" customHeight="1" x14ac:dyDescent="0.25">
      <c r="A26" s="29">
        <v>3</v>
      </c>
      <c r="B26" s="29" t="s">
        <v>32</v>
      </c>
      <c r="C26" s="44">
        <v>1100</v>
      </c>
      <c r="D26" s="45"/>
      <c r="E26" s="45"/>
      <c r="F26" s="45"/>
      <c r="G26" s="45"/>
      <c r="K26" s="15"/>
      <c r="L26" s="15"/>
      <c r="M26" s="15"/>
    </row>
    <row r="27" spans="1:14" ht="17.25" customHeight="1" x14ac:dyDescent="0.25">
      <c r="A27" s="84" t="s">
        <v>33</v>
      </c>
      <c r="B27" s="85"/>
      <c r="C27" s="85"/>
      <c r="D27" s="85"/>
      <c r="E27" s="85"/>
      <c r="F27" s="85"/>
      <c r="G27" s="86"/>
    </row>
    <row r="28" spans="1:14" ht="48.75" customHeight="1" x14ac:dyDescent="0.25">
      <c r="A28" s="29">
        <v>1</v>
      </c>
      <c r="B28" s="29" t="s">
        <v>30</v>
      </c>
      <c r="C28" s="44">
        <v>3300</v>
      </c>
      <c r="D28" s="45"/>
      <c r="E28" s="45"/>
      <c r="F28" s="45"/>
      <c r="G28" s="45"/>
    </row>
    <row r="29" spans="1:14" ht="51" customHeight="1" x14ac:dyDescent="0.25">
      <c r="A29" s="29">
        <v>2</v>
      </c>
      <c r="B29" s="29" t="s">
        <v>31</v>
      </c>
      <c r="C29" s="44">
        <v>1100</v>
      </c>
      <c r="D29" s="45"/>
      <c r="E29" s="45"/>
      <c r="F29" s="45"/>
      <c r="G29" s="45"/>
    </row>
    <row r="30" spans="1:14" ht="80.25" customHeight="1" x14ac:dyDescent="0.25">
      <c r="A30" s="29">
        <v>3</v>
      </c>
      <c r="B30" s="29" t="s">
        <v>32</v>
      </c>
      <c r="C30" s="44">
        <v>1100</v>
      </c>
      <c r="D30" s="45"/>
      <c r="E30" s="45"/>
      <c r="F30" s="45"/>
      <c r="G30" s="45"/>
    </row>
    <row r="31" spans="1:14" ht="15.75" x14ac:dyDescent="0.25">
      <c r="A31" s="74" t="s">
        <v>34</v>
      </c>
      <c r="B31" s="74"/>
      <c r="C31" s="46"/>
      <c r="D31" s="46"/>
      <c r="E31" s="46"/>
      <c r="F31" s="47"/>
      <c r="G31" s="48"/>
    </row>
    <row r="33" spans="1:18" ht="30" customHeight="1" x14ac:dyDescent="0.25">
      <c r="A33" s="83" t="s">
        <v>78</v>
      </c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</row>
    <row r="34" spans="1:18" ht="31.5" customHeight="1" x14ac:dyDescent="0.25">
      <c r="A34" s="70" t="s">
        <v>3</v>
      </c>
      <c r="B34" s="57" t="s">
        <v>4</v>
      </c>
      <c r="C34" s="57" t="s">
        <v>36</v>
      </c>
      <c r="D34" s="57" t="s">
        <v>74</v>
      </c>
      <c r="E34" s="64" t="s">
        <v>37</v>
      </c>
      <c r="F34" s="64"/>
      <c r="G34" s="64" t="s">
        <v>38</v>
      </c>
      <c r="H34" s="64"/>
      <c r="I34" s="64" t="s">
        <v>39</v>
      </c>
      <c r="J34" s="64"/>
      <c r="K34" s="64" t="s">
        <v>40</v>
      </c>
      <c r="L34" s="64"/>
      <c r="M34" s="64" t="s">
        <v>41</v>
      </c>
      <c r="N34" s="64"/>
      <c r="O34" s="64" t="s">
        <v>42</v>
      </c>
      <c r="P34" s="64"/>
    </row>
    <row r="35" spans="1:18" ht="45" x14ac:dyDescent="0.25">
      <c r="A35" s="71"/>
      <c r="B35" s="57"/>
      <c r="C35" s="57"/>
      <c r="D35" s="57"/>
      <c r="E35" s="35" t="s">
        <v>43</v>
      </c>
      <c r="F35" s="35" t="s">
        <v>79</v>
      </c>
      <c r="G35" s="35" t="s">
        <v>43</v>
      </c>
      <c r="H35" s="35" t="s">
        <v>79</v>
      </c>
      <c r="I35" s="35" t="s">
        <v>43</v>
      </c>
      <c r="J35" s="35" t="s">
        <v>79</v>
      </c>
      <c r="K35" s="35" t="s">
        <v>43</v>
      </c>
      <c r="L35" s="35" t="s">
        <v>79</v>
      </c>
      <c r="M35" s="35" t="s">
        <v>43</v>
      </c>
      <c r="N35" s="35" t="s">
        <v>79</v>
      </c>
      <c r="O35" s="35" t="s">
        <v>43</v>
      </c>
      <c r="P35" s="35" t="s">
        <v>79</v>
      </c>
    </row>
    <row r="36" spans="1:18" ht="47.25" x14ac:dyDescent="0.25">
      <c r="A36" s="29">
        <v>1</v>
      </c>
      <c r="B36" s="29" t="s">
        <v>45</v>
      </c>
      <c r="C36" s="30">
        <f>E36+G36+I36+K36+M36+O36</f>
        <v>28</v>
      </c>
      <c r="D36" s="31"/>
      <c r="E36" s="30">
        <v>6</v>
      </c>
      <c r="F36" s="36"/>
      <c r="G36" s="37">
        <v>5</v>
      </c>
      <c r="H36" s="36"/>
      <c r="I36" s="37">
        <v>5</v>
      </c>
      <c r="J36" s="36"/>
      <c r="K36" s="37">
        <v>5</v>
      </c>
      <c r="L36" s="36"/>
      <c r="M36" s="37">
        <v>3</v>
      </c>
      <c r="N36" s="36"/>
      <c r="O36" s="37">
        <v>4</v>
      </c>
      <c r="P36" s="36"/>
      <c r="Q36" s="39"/>
      <c r="R36" s="39"/>
    </row>
    <row r="37" spans="1:18" ht="47.25" x14ac:dyDescent="0.25">
      <c r="A37" s="29">
        <v>2</v>
      </c>
      <c r="B37" s="29" t="s">
        <v>46</v>
      </c>
      <c r="C37" s="30">
        <f t="shared" ref="C37:C47" si="0">E37+G37+I37+K37+M37+O37</f>
        <v>37</v>
      </c>
      <c r="D37" s="31"/>
      <c r="E37" s="30">
        <v>10</v>
      </c>
      <c r="F37" s="36"/>
      <c r="G37" s="37">
        <v>5</v>
      </c>
      <c r="H37" s="36"/>
      <c r="I37" s="37">
        <v>7</v>
      </c>
      <c r="J37" s="36"/>
      <c r="K37" s="37">
        <v>5</v>
      </c>
      <c r="L37" s="36"/>
      <c r="M37" s="37">
        <v>5</v>
      </c>
      <c r="N37" s="36"/>
      <c r="O37" s="37">
        <v>5</v>
      </c>
      <c r="P37" s="36"/>
      <c r="Q37" s="39"/>
      <c r="R37" s="39"/>
    </row>
    <row r="38" spans="1:18" ht="47.25" x14ac:dyDescent="0.25">
      <c r="A38" s="29">
        <v>3</v>
      </c>
      <c r="B38" s="29" t="s">
        <v>47</v>
      </c>
      <c r="C38" s="30">
        <f t="shared" si="0"/>
        <v>29</v>
      </c>
      <c r="D38" s="31"/>
      <c r="E38" s="30">
        <v>6</v>
      </c>
      <c r="F38" s="36"/>
      <c r="G38" s="37">
        <v>3</v>
      </c>
      <c r="H38" s="36"/>
      <c r="I38" s="37">
        <v>6</v>
      </c>
      <c r="J38" s="36"/>
      <c r="K38" s="37">
        <v>3</v>
      </c>
      <c r="L38" s="36"/>
      <c r="M38" s="37">
        <v>8</v>
      </c>
      <c r="N38" s="36"/>
      <c r="O38" s="37">
        <v>3</v>
      </c>
      <c r="P38" s="36"/>
      <c r="Q38" s="39"/>
      <c r="R38" s="39"/>
    </row>
    <row r="39" spans="1:18" ht="31.5" x14ac:dyDescent="0.25">
      <c r="A39" s="29">
        <v>4</v>
      </c>
      <c r="B39" s="29" t="s">
        <v>48</v>
      </c>
      <c r="C39" s="30">
        <f t="shared" si="0"/>
        <v>60</v>
      </c>
      <c r="D39" s="31"/>
      <c r="E39" s="30">
        <v>16</v>
      </c>
      <c r="F39" s="36"/>
      <c r="G39" s="37">
        <v>0</v>
      </c>
      <c r="H39" s="36"/>
      <c r="I39" s="37">
        <v>14</v>
      </c>
      <c r="J39" s="36"/>
      <c r="K39" s="37">
        <v>8</v>
      </c>
      <c r="L39" s="36"/>
      <c r="M39" s="37">
        <v>13</v>
      </c>
      <c r="N39" s="36"/>
      <c r="O39" s="37">
        <v>9</v>
      </c>
      <c r="P39" s="36"/>
      <c r="Q39" s="39"/>
      <c r="R39" s="39"/>
    </row>
    <row r="40" spans="1:18" ht="31.5" x14ac:dyDescent="0.25">
      <c r="A40" s="29">
        <v>5</v>
      </c>
      <c r="B40" s="29" t="s">
        <v>49</v>
      </c>
      <c r="C40" s="30">
        <f t="shared" si="0"/>
        <v>62</v>
      </c>
      <c r="D40" s="31"/>
      <c r="E40" s="30">
        <v>16</v>
      </c>
      <c r="F40" s="36"/>
      <c r="G40" s="37">
        <v>0</v>
      </c>
      <c r="H40" s="36"/>
      <c r="I40" s="37">
        <v>15</v>
      </c>
      <c r="J40" s="36"/>
      <c r="K40" s="37">
        <v>8</v>
      </c>
      <c r="L40" s="36"/>
      <c r="M40" s="37">
        <v>15</v>
      </c>
      <c r="N40" s="36"/>
      <c r="O40" s="37">
        <v>8</v>
      </c>
      <c r="P40" s="36"/>
      <c r="Q40" s="39"/>
      <c r="R40" s="39"/>
    </row>
    <row r="41" spans="1:18" ht="31.5" x14ac:dyDescent="0.25">
      <c r="A41" s="29">
        <v>6</v>
      </c>
      <c r="B41" s="29" t="s">
        <v>50</v>
      </c>
      <c r="C41" s="30">
        <f t="shared" si="0"/>
        <v>64</v>
      </c>
      <c r="D41" s="31"/>
      <c r="E41" s="30">
        <v>11</v>
      </c>
      <c r="F41" s="36"/>
      <c r="G41" s="37">
        <v>11</v>
      </c>
      <c r="H41" s="36"/>
      <c r="I41" s="37">
        <v>10</v>
      </c>
      <c r="J41" s="36"/>
      <c r="K41" s="37">
        <v>10</v>
      </c>
      <c r="L41" s="36"/>
      <c r="M41" s="37">
        <v>11</v>
      </c>
      <c r="N41" s="36"/>
      <c r="O41" s="37">
        <v>11</v>
      </c>
      <c r="P41" s="36"/>
      <c r="Q41" s="39"/>
      <c r="R41" s="39"/>
    </row>
    <row r="42" spans="1:18" ht="15.75" x14ac:dyDescent="0.25">
      <c r="A42" s="29">
        <v>7</v>
      </c>
      <c r="B42" s="29" t="s">
        <v>52</v>
      </c>
      <c r="C42" s="30">
        <f t="shared" si="0"/>
        <v>69</v>
      </c>
      <c r="D42" s="31"/>
      <c r="E42" s="30">
        <v>9</v>
      </c>
      <c r="F42" s="36"/>
      <c r="G42" s="37">
        <v>12</v>
      </c>
      <c r="H42" s="36"/>
      <c r="I42" s="37">
        <v>12</v>
      </c>
      <c r="J42" s="36"/>
      <c r="K42" s="37">
        <v>12</v>
      </c>
      <c r="L42" s="36"/>
      <c r="M42" s="37">
        <v>13</v>
      </c>
      <c r="N42" s="36"/>
      <c r="O42" s="37">
        <v>11</v>
      </c>
      <c r="P42" s="36"/>
      <c r="Q42" s="39"/>
      <c r="R42" s="39"/>
    </row>
    <row r="43" spans="1:18" ht="31.5" x14ac:dyDescent="0.25">
      <c r="A43" s="29">
        <v>8</v>
      </c>
      <c r="B43" s="29" t="s">
        <v>53</v>
      </c>
      <c r="C43" s="32">
        <f t="shared" si="0"/>
        <v>57</v>
      </c>
      <c r="D43" s="31"/>
      <c r="E43" s="30">
        <v>5</v>
      </c>
      <c r="F43" s="36"/>
      <c r="G43" s="37">
        <v>14</v>
      </c>
      <c r="H43" s="36"/>
      <c r="I43" s="37">
        <v>5</v>
      </c>
      <c r="J43" s="36"/>
      <c r="K43" s="37">
        <v>14</v>
      </c>
      <c r="L43" s="36"/>
      <c r="M43" s="37">
        <v>4</v>
      </c>
      <c r="N43" s="36"/>
      <c r="O43" s="37">
        <v>15</v>
      </c>
      <c r="P43" s="36"/>
      <c r="Q43" s="39"/>
      <c r="R43" s="39"/>
    </row>
    <row r="44" spans="1:18" ht="15.75" x14ac:dyDescent="0.25">
      <c r="A44" s="29">
        <v>9</v>
      </c>
      <c r="B44" s="29" t="s">
        <v>54</v>
      </c>
      <c r="C44" s="30">
        <f t="shared" si="0"/>
        <v>81</v>
      </c>
      <c r="D44" s="31"/>
      <c r="E44" s="30">
        <v>10</v>
      </c>
      <c r="F44" s="36"/>
      <c r="G44" s="37">
        <v>9</v>
      </c>
      <c r="H44" s="36"/>
      <c r="I44" s="37">
        <v>12</v>
      </c>
      <c r="J44" s="36"/>
      <c r="K44" s="37">
        <v>17</v>
      </c>
      <c r="L44" s="36"/>
      <c r="M44" s="37">
        <v>17</v>
      </c>
      <c r="N44" s="36"/>
      <c r="O44" s="37">
        <v>16</v>
      </c>
      <c r="P44" s="36"/>
      <c r="Q44" s="39"/>
      <c r="R44" s="39"/>
    </row>
    <row r="45" spans="1:18" ht="31.5" x14ac:dyDescent="0.25">
      <c r="A45" s="29">
        <v>10</v>
      </c>
      <c r="B45" s="29" t="s">
        <v>55</v>
      </c>
      <c r="C45" s="30">
        <f t="shared" si="0"/>
        <v>10</v>
      </c>
      <c r="D45" s="31"/>
      <c r="E45" s="30">
        <v>0</v>
      </c>
      <c r="F45" s="36"/>
      <c r="G45" s="37">
        <v>3</v>
      </c>
      <c r="H45" s="36"/>
      <c r="I45" s="37">
        <v>0</v>
      </c>
      <c r="J45" s="36"/>
      <c r="K45" s="37">
        <v>4</v>
      </c>
      <c r="L45" s="36"/>
      <c r="M45" s="37">
        <v>0</v>
      </c>
      <c r="N45" s="36"/>
      <c r="O45" s="37">
        <v>3</v>
      </c>
      <c r="P45" s="36"/>
      <c r="Q45" s="39"/>
      <c r="R45" s="39"/>
    </row>
    <row r="46" spans="1:18" ht="31.5" x14ac:dyDescent="0.25">
      <c r="A46" s="29">
        <v>11</v>
      </c>
      <c r="B46" s="29" t="s">
        <v>56</v>
      </c>
      <c r="C46" s="30">
        <f t="shared" si="0"/>
        <v>7</v>
      </c>
      <c r="D46" s="31"/>
      <c r="E46" s="30">
        <v>0</v>
      </c>
      <c r="F46" s="36"/>
      <c r="G46" s="37">
        <v>3</v>
      </c>
      <c r="H46" s="36"/>
      <c r="I46" s="37">
        <v>0</v>
      </c>
      <c r="J46" s="36"/>
      <c r="K46" s="37">
        <v>2</v>
      </c>
      <c r="L46" s="36"/>
      <c r="M46" s="37">
        <v>0</v>
      </c>
      <c r="N46" s="36"/>
      <c r="O46" s="37">
        <v>2</v>
      </c>
      <c r="P46" s="36"/>
      <c r="Q46" s="39"/>
      <c r="R46" s="39"/>
    </row>
    <row r="47" spans="1:18" ht="31.5" x14ac:dyDescent="0.25">
      <c r="A47" s="29">
        <v>12</v>
      </c>
      <c r="B47" s="29" t="s">
        <v>57</v>
      </c>
      <c r="C47" s="30">
        <f t="shared" si="0"/>
        <v>7</v>
      </c>
      <c r="D47" s="31"/>
      <c r="E47" s="30">
        <v>0</v>
      </c>
      <c r="F47" s="36"/>
      <c r="G47" s="37">
        <v>3</v>
      </c>
      <c r="H47" s="36"/>
      <c r="I47" s="37">
        <v>0</v>
      </c>
      <c r="J47" s="36"/>
      <c r="K47" s="37">
        <v>2</v>
      </c>
      <c r="L47" s="36"/>
      <c r="M47" s="37">
        <v>0</v>
      </c>
      <c r="N47" s="36"/>
      <c r="O47" s="37">
        <v>2</v>
      </c>
      <c r="P47" s="36"/>
      <c r="Q47" s="39"/>
      <c r="R47" s="39"/>
    </row>
    <row r="48" spans="1:18" ht="15.75" x14ac:dyDescent="0.25">
      <c r="A48" s="74" t="s">
        <v>34</v>
      </c>
      <c r="B48" s="74"/>
      <c r="C48" s="41">
        <f>SUM(C36:C47)</f>
        <v>511</v>
      </c>
      <c r="D48" s="49">
        <f t="shared" ref="D48:P48" si="1">SUM(D36:D47)</f>
        <v>0</v>
      </c>
      <c r="E48" s="41">
        <f t="shared" si="1"/>
        <v>89</v>
      </c>
      <c r="F48" s="49">
        <f t="shared" si="1"/>
        <v>0</v>
      </c>
      <c r="G48" s="41">
        <f t="shared" si="1"/>
        <v>68</v>
      </c>
      <c r="H48" s="49">
        <f t="shared" si="1"/>
        <v>0</v>
      </c>
      <c r="I48" s="41">
        <f t="shared" si="1"/>
        <v>86</v>
      </c>
      <c r="J48" s="49">
        <f t="shared" si="1"/>
        <v>0</v>
      </c>
      <c r="K48" s="41">
        <f t="shared" si="1"/>
        <v>90</v>
      </c>
      <c r="L48" s="49">
        <f t="shared" si="1"/>
        <v>0</v>
      </c>
      <c r="M48" s="41">
        <f t="shared" si="1"/>
        <v>89</v>
      </c>
      <c r="N48" s="49">
        <f t="shared" si="1"/>
        <v>0</v>
      </c>
      <c r="O48" s="41">
        <f t="shared" si="1"/>
        <v>89</v>
      </c>
      <c r="P48" s="49">
        <f t="shared" si="1"/>
        <v>0</v>
      </c>
      <c r="Q48" s="39"/>
      <c r="R48" s="39"/>
    </row>
    <row r="49" spans="1:16" ht="15.75" x14ac:dyDescent="0.25">
      <c r="A49" s="87" t="s">
        <v>80</v>
      </c>
      <c r="B49" s="88"/>
      <c r="C49" s="89">
        <f>SUM(D48,F48,H48,J48,L48,N48,P48)</f>
        <v>0</v>
      </c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1"/>
    </row>
    <row r="50" spans="1:16" ht="15.75" x14ac:dyDescent="0.25">
      <c r="B50" s="25"/>
      <c r="C50" s="66"/>
      <c r="D50" s="67"/>
    </row>
    <row r="51" spans="1:16" ht="15.75" x14ac:dyDescent="0.25">
      <c r="A51" s="92" t="s">
        <v>59</v>
      </c>
      <c r="B51" s="92"/>
    </row>
    <row r="52" spans="1:16" ht="15.75" customHeight="1" x14ac:dyDescent="0.25">
      <c r="A52" s="50" t="s">
        <v>60</v>
      </c>
      <c r="B52" s="40"/>
      <c r="C52" s="40"/>
    </row>
    <row r="53" spans="1:16" ht="21" customHeight="1" x14ac:dyDescent="0.25">
      <c r="A53" s="1" t="s">
        <v>61</v>
      </c>
      <c r="B53" s="17"/>
      <c r="C53" s="17"/>
      <c r="D53" s="17"/>
      <c r="E53" s="17"/>
      <c r="F53" s="17"/>
      <c r="G53" s="17"/>
      <c r="H53" s="17"/>
      <c r="I53" s="17"/>
    </row>
    <row r="54" spans="1:16" ht="15.75" customHeight="1" x14ac:dyDescent="0.25">
      <c r="A54" s="1" t="s">
        <v>62</v>
      </c>
      <c r="B54" s="17"/>
      <c r="C54" s="17"/>
      <c r="L54" s="21"/>
    </row>
    <row r="55" spans="1:16" ht="15.75" customHeight="1" x14ac:dyDescent="0.25">
      <c r="A55" s="1" t="s">
        <v>63</v>
      </c>
      <c r="B55" s="17"/>
      <c r="C55" s="17"/>
      <c r="L55" s="21"/>
    </row>
    <row r="56" spans="1:16" ht="15.75" customHeight="1" x14ac:dyDescent="0.25">
      <c r="A56" s="1" t="s">
        <v>64</v>
      </c>
      <c r="B56" s="17"/>
      <c r="C56" s="17"/>
      <c r="D56" s="17"/>
      <c r="E56" s="17"/>
      <c r="L56" s="21"/>
    </row>
    <row r="57" spans="1:16" ht="15.75" customHeight="1" x14ac:dyDescent="0.25">
      <c r="A57" s="1" t="s">
        <v>65</v>
      </c>
      <c r="B57" s="1"/>
      <c r="C57" s="17"/>
      <c r="L57" s="21"/>
    </row>
    <row r="58" spans="1:16" ht="15.75" customHeight="1" x14ac:dyDescent="0.25">
      <c r="A58" s="1" t="s">
        <v>66</v>
      </c>
      <c r="B58" s="1"/>
      <c r="C58" s="17"/>
    </row>
    <row r="59" spans="1:16" ht="15.75" customHeight="1" x14ac:dyDescent="0.25">
      <c r="A59" s="1" t="s">
        <v>67</v>
      </c>
      <c r="B59" s="1"/>
      <c r="C59" s="17"/>
    </row>
    <row r="60" spans="1:16" ht="27" customHeight="1" x14ac:dyDescent="0.25">
      <c r="A60" s="1" t="s">
        <v>68</v>
      </c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</row>
    <row r="61" spans="1:16" ht="15.75" x14ac:dyDescent="0.25">
      <c r="B61" s="59"/>
      <c r="C61" s="59"/>
    </row>
    <row r="62" spans="1:16" ht="15.75" x14ac:dyDescent="0.25">
      <c r="B62" s="59"/>
      <c r="C62" s="59"/>
    </row>
    <row r="63" spans="1:16" ht="15.75" customHeight="1" x14ac:dyDescent="0.25">
      <c r="A63" s="50" t="s">
        <v>81</v>
      </c>
      <c r="B63" s="40"/>
      <c r="C63" s="40"/>
      <c r="E63" s="50" t="s">
        <v>82</v>
      </c>
    </row>
    <row r="65" spans="2:2" ht="15.75" x14ac:dyDescent="0.25">
      <c r="B65" s="18"/>
    </row>
    <row r="66" spans="2:2" ht="15.75" x14ac:dyDescent="0.25">
      <c r="B66" s="18"/>
    </row>
    <row r="67" spans="2:2" ht="15.75" x14ac:dyDescent="0.25">
      <c r="B67" s="18"/>
    </row>
    <row r="70" spans="2:2" x14ac:dyDescent="0.25">
      <c r="B70" t="s">
        <v>51</v>
      </c>
    </row>
  </sheetData>
  <mergeCells count="41">
    <mergeCell ref="A51:B51"/>
    <mergeCell ref="B61:C61"/>
    <mergeCell ref="B62:C62"/>
    <mergeCell ref="K34:L34"/>
    <mergeCell ref="M34:N34"/>
    <mergeCell ref="A48:B48"/>
    <mergeCell ref="C50:D50"/>
    <mergeCell ref="A49:B49"/>
    <mergeCell ref="C49:P49"/>
    <mergeCell ref="I34:J34"/>
    <mergeCell ref="A33:P33"/>
    <mergeCell ref="A18:G18"/>
    <mergeCell ref="A23:G23"/>
    <mergeCell ref="A27:G27"/>
    <mergeCell ref="O34:P34"/>
    <mergeCell ref="A13:C13"/>
    <mergeCell ref="A16:A17"/>
    <mergeCell ref="G16:G17"/>
    <mergeCell ref="A31:B31"/>
    <mergeCell ref="A34:A35"/>
    <mergeCell ref="B34:B35"/>
    <mergeCell ref="C34:C35"/>
    <mergeCell ref="D34:D35"/>
    <mergeCell ref="E34:F34"/>
    <mergeCell ref="G34:H34"/>
    <mergeCell ref="B16:B17"/>
    <mergeCell ref="C16:C17"/>
    <mergeCell ref="D16:D17"/>
    <mergeCell ref="E16:E17"/>
    <mergeCell ref="A15:G15"/>
    <mergeCell ref="F16:F17"/>
    <mergeCell ref="B2:H2"/>
    <mergeCell ref="A4:H6"/>
    <mergeCell ref="A8:A10"/>
    <mergeCell ref="B8:B10"/>
    <mergeCell ref="C8:C10"/>
    <mergeCell ref="D8:D10"/>
    <mergeCell ref="E8:E10"/>
    <mergeCell ref="F8:F10"/>
    <mergeCell ref="G8:G10"/>
    <mergeCell ref="A7:G7"/>
  </mergeCells>
  <pageMargins left="0.7" right="0.7" top="0.75" bottom="0.75" header="0.3" footer="0.3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Основной</vt:lpstr>
      <vt:lpstr>Черновик</vt:lpstr>
      <vt:lpstr>Черновик!Область_печати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2025-02-26T09:09:12Z</dcterms:modified>
  <cp:category/>
  <cp:contentStatus/>
</cp:coreProperties>
</file>