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21\public\Закупки\РЕЕСТР заявок\! Заявки 2026\369-З_26 от 15.04.2026 - Создание фирменного стиля Ультралам\Конкурсная документация\"/>
    </mc:Choice>
  </mc:AlternateContent>
  <xr:revisionPtr revIDLastSave="0" documentId="13_ncr:1_{0B296B76-1F9E-445E-8B4F-8266B30E5FE7}" xr6:coauthVersionLast="47" xr6:coauthVersionMax="47" xr10:uidLastSave="{00000000-0000-0000-0000-000000000000}"/>
  <bookViews>
    <workbookView xWindow="-120" yWindow="-120" windowWidth="38640" windowHeight="15720" xr2:uid="{1E652B54-6C14-4466-8F45-CBA3AB30C6A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1" i="1"/>
  <c r="F11" i="1"/>
  <c r="E11" i="1"/>
  <c r="J11" i="1" l="1"/>
  <c r="I11" i="1"/>
  <c r="K10" i="1"/>
  <c r="H11" i="1"/>
  <c r="K11" i="1" l="1"/>
</calcChain>
</file>

<file path=xl/sharedStrings.xml><?xml version="1.0" encoding="utf-8"?>
<sst xmlns="http://schemas.openxmlformats.org/spreadsheetml/2006/main" count="24" uniqueCount="22">
  <si>
    <t>№</t>
  </si>
  <si>
    <t>Наименование</t>
  </si>
  <si>
    <t>Количество</t>
  </si>
  <si>
    <t>Средняя арифметическая цена за единицу</t>
  </si>
  <si>
    <t>Среднее квадратическое отклонение</t>
  </si>
  <si>
    <t>Исполнитель:</t>
  </si>
  <si>
    <t>Коэффициент вариации цен V (%)</t>
  </si>
  <si>
    <t>Главный специалист Дирекции по закупкам</t>
  </si>
  <si>
    <t>Корниенко Н.В.</t>
  </si>
  <si>
    <t xml:space="preserve">      Итого</t>
  </si>
  <si>
    <t>Единица измерения</t>
  </si>
  <si>
    <t>КП 1</t>
  </si>
  <si>
    <t>КП 2</t>
  </si>
  <si>
    <t>КП 3</t>
  </si>
  <si>
    <t>Однородность совокупности значений выявленных цен, используемых в расчете Н(М)ЦК, ЦКЕП</t>
  </si>
  <si>
    <t xml:space="preserve">Вид, способ, формы закупки: </t>
  </si>
  <si>
    <t>Запрос котировок в электронной форме</t>
  </si>
  <si>
    <t xml:space="preserve">Стоимость, рублей  (RUB) </t>
  </si>
  <si>
    <t xml:space="preserve">Общая начальная (максимальная) стоимость, 
(RUB) </t>
  </si>
  <si>
    <t>Услуга</t>
  </si>
  <si>
    <t>Расчет начальной (максимальной) цены договора на выполнение  работ по адаптации и доработке брендбука Ultralam™ под новое направление «Интерьерные решения» для нужд ООО "ММК"</t>
  </si>
  <si>
    <t xml:space="preserve"> Выполнение работ по адаптации и доработке брендбука Ultralam™ под новое направление «Интерьерные решения» для нужд ООО "ММК"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</si>
</sst>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0" fontId="1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3B36-FB3B-4052-917A-B9E2E84647C0}">
  <dimension ref="A1:K15"/>
  <sheetViews>
    <sheetView tabSelected="1" zoomScaleNormal="100" workbookViewId="0">
      <selection activeCell="B10" sqref="B10"/>
    </sheetView>
  </sheetViews>
  <sheetFormatPr defaultColWidth="8.7109375" defaultRowHeight="12.75" x14ac:dyDescent="0.2"/>
  <cols>
    <col min="1" max="1" width="3" style="1" bestFit="1" customWidth="1"/>
    <col min="2" max="2" width="46.140625" style="1" customWidth="1"/>
    <col min="3" max="3" width="13.7109375" style="1" customWidth="1"/>
    <col min="4" max="4" width="21.5703125" style="1" customWidth="1"/>
    <col min="5" max="6" width="22.42578125" style="1" customWidth="1"/>
    <col min="7" max="7" width="22.85546875" style="1" customWidth="1"/>
    <col min="8" max="8" width="27.85546875" style="1" customWidth="1"/>
    <col min="9" max="9" width="17.140625" style="1" customWidth="1"/>
    <col min="10" max="10" width="16.7109375" style="1" customWidth="1"/>
    <col min="11" max="11" width="17.42578125" style="1" customWidth="1"/>
    <col min="12" max="16384" width="8.7109375" style="1"/>
  </cols>
  <sheetData>
    <row r="1" spans="1:11" ht="72.75" customHeight="1" x14ac:dyDescent="0.2">
      <c r="B1" s="21" t="s">
        <v>20</v>
      </c>
      <c r="C1" s="22"/>
      <c r="D1" s="22"/>
      <c r="E1" s="22"/>
      <c r="F1" s="22"/>
      <c r="G1" s="22"/>
    </row>
    <row r="4" spans="1:11" ht="14.25" x14ac:dyDescent="0.2">
      <c r="B4" s="17" t="s">
        <v>15</v>
      </c>
      <c r="C4" s="17" t="s">
        <v>16</v>
      </c>
      <c r="D4" s="17"/>
    </row>
    <row r="7" spans="1:11" ht="65.25" customHeight="1" x14ac:dyDescent="0.2">
      <c r="A7" s="25" t="s">
        <v>0</v>
      </c>
      <c r="B7" s="25" t="s">
        <v>1</v>
      </c>
      <c r="C7" s="25" t="s">
        <v>2</v>
      </c>
      <c r="D7" s="25" t="s">
        <v>10</v>
      </c>
      <c r="E7" s="25" t="s">
        <v>11</v>
      </c>
      <c r="F7" s="25" t="s">
        <v>12</v>
      </c>
      <c r="G7" s="25" t="s">
        <v>13</v>
      </c>
      <c r="H7" s="23" t="s">
        <v>18</v>
      </c>
      <c r="I7" s="23" t="s">
        <v>14</v>
      </c>
      <c r="J7" s="24"/>
      <c r="K7" s="24"/>
    </row>
    <row r="8" spans="1:11" ht="43.5" customHeight="1" x14ac:dyDescent="0.2">
      <c r="A8" s="26"/>
      <c r="B8" s="26"/>
      <c r="C8" s="26"/>
      <c r="D8" s="26"/>
      <c r="E8" s="26"/>
      <c r="F8" s="26"/>
      <c r="G8" s="26"/>
      <c r="H8" s="27"/>
      <c r="I8" s="20" t="s">
        <v>3</v>
      </c>
      <c r="J8" s="20" t="s">
        <v>4</v>
      </c>
      <c r="K8" s="20" t="s">
        <v>6</v>
      </c>
    </row>
    <row r="9" spans="1:11" ht="44.25" customHeight="1" x14ac:dyDescent="0.2">
      <c r="A9" s="26"/>
      <c r="B9" s="26"/>
      <c r="C9" s="26"/>
      <c r="D9" s="26"/>
      <c r="E9" s="7" t="s">
        <v>17</v>
      </c>
      <c r="F9" s="7" t="s">
        <v>17</v>
      </c>
      <c r="G9" s="7" t="s">
        <v>17</v>
      </c>
      <c r="H9" s="27"/>
      <c r="I9" s="20"/>
      <c r="J9" s="20"/>
      <c r="K9" s="20"/>
    </row>
    <row r="10" spans="1:11" ht="64.5" customHeight="1" x14ac:dyDescent="0.2">
      <c r="A10" s="8">
        <v>1</v>
      </c>
      <c r="B10" s="9" t="s">
        <v>21</v>
      </c>
      <c r="C10" s="8">
        <v>1</v>
      </c>
      <c r="D10" s="8" t="s">
        <v>19</v>
      </c>
      <c r="E10" s="18">
        <v>1190476.19</v>
      </c>
      <c r="F10" s="18">
        <v>1600000</v>
      </c>
      <c r="G10" s="18">
        <v>800000</v>
      </c>
      <c r="H10" s="13">
        <f t="shared" ref="H10" si="0">MIN(E10,G10,F10)</f>
        <v>800000</v>
      </c>
      <c r="I10" s="13">
        <f>AVERAGE(E10,G10,F10)</f>
        <v>1196825.3966666667</v>
      </c>
      <c r="J10" s="14">
        <f xml:space="preserve"> _xlfn.STDEV.S(E10,G10,F10)</f>
        <v>400037.79111350456</v>
      </c>
      <c r="K10" s="10">
        <f t="shared" ref="K10:K11" si="1">J10/I10</f>
        <v>0.33424908280495064</v>
      </c>
    </row>
    <row r="11" spans="1:11" s="6" customFormat="1" ht="22.5" customHeight="1" x14ac:dyDescent="0.2">
      <c r="A11" s="19" t="s">
        <v>9</v>
      </c>
      <c r="B11" s="19"/>
      <c r="C11" s="19"/>
      <c r="D11" s="19"/>
      <c r="E11" s="11">
        <f>SUM(E10:E10)</f>
        <v>1190476.19</v>
      </c>
      <c r="F11" s="11">
        <f>SUM(F10:F10)</f>
        <v>1600000</v>
      </c>
      <c r="G11" s="11">
        <f>SUM(G10:G10)</f>
        <v>800000</v>
      </c>
      <c r="H11" s="11">
        <f>SUM(H10:H10)</f>
        <v>800000</v>
      </c>
      <c r="I11" s="12">
        <f t="shared" ref="I11" si="2">AVERAGE(E11,G11,F11)</f>
        <v>1196825.3966666667</v>
      </c>
      <c r="J11" s="15">
        <f t="shared" ref="J11" si="3" xml:space="preserve"> _xlfn.STDEV.S(E11,G11,F11)</f>
        <v>400037.79111350456</v>
      </c>
      <c r="K11" s="16">
        <f t="shared" si="1"/>
        <v>0.33424908280495064</v>
      </c>
    </row>
    <row r="12" spans="1:11" x14ac:dyDescent="0.2">
      <c r="A12" s="2"/>
      <c r="B12" s="2"/>
      <c r="C12" s="2"/>
      <c r="D12" s="2"/>
      <c r="E12" s="2"/>
      <c r="F12" s="2"/>
      <c r="G12" s="2"/>
    </row>
    <row r="13" spans="1:11" ht="12.75" customHeight="1" x14ac:dyDescent="0.2">
      <c r="A13" s="2"/>
      <c r="B13" s="3"/>
      <c r="C13" s="3"/>
      <c r="D13" s="3"/>
      <c r="E13" s="3"/>
      <c r="F13" s="3"/>
      <c r="G13" s="3"/>
    </row>
    <row r="14" spans="1:11" ht="15" x14ac:dyDescent="0.25">
      <c r="B14" s="4" t="s">
        <v>5</v>
      </c>
      <c r="C14" s="4"/>
      <c r="D14" s="5"/>
      <c r="E14" s="5"/>
    </row>
    <row r="15" spans="1:11" ht="15" x14ac:dyDescent="0.25">
      <c r="B15" s="5" t="s">
        <v>7</v>
      </c>
      <c r="C15" s="5"/>
      <c r="D15" s="5" t="s">
        <v>8</v>
      </c>
      <c r="E15" s="5"/>
    </row>
  </sheetData>
  <mergeCells count="14">
    <mergeCell ref="A11:D11"/>
    <mergeCell ref="I8:I9"/>
    <mergeCell ref="J8:J9"/>
    <mergeCell ref="B1:G1"/>
    <mergeCell ref="I7:K7"/>
    <mergeCell ref="A7:A9"/>
    <mergeCell ref="B7:B9"/>
    <mergeCell ref="C7:C9"/>
    <mergeCell ref="D7:D9"/>
    <mergeCell ref="E7:E8"/>
    <mergeCell ref="F7:F8"/>
    <mergeCell ref="G7:G8"/>
    <mergeCell ref="H7:H9"/>
    <mergeCell ref="K8:K9"/>
  </mergeCells>
  <phoneticPr fontId="6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Корниенко Наталья Владимировна</cp:lastModifiedBy>
  <dcterms:created xsi:type="dcterms:W3CDTF">2024-09-17T12:33:53Z</dcterms:created>
  <dcterms:modified xsi:type="dcterms:W3CDTF">2026-04-30T09:44:05Z</dcterms:modified>
</cp:coreProperties>
</file>