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26\ЛОТЫ\703.1 УЗ ЭТП Услуги специализированной техники СЭС\На публикацию\"/>
    </mc:Choice>
  </mc:AlternateContent>
  <bookViews>
    <workbookView xWindow="0" yWindow="0" windowWidth="24675" windowHeight="8850" tabRatio="0"/>
  </bookViews>
  <sheets>
    <sheet name="Комм. предл. (Структура НМЦ)" sheetId="1" r:id="rId1"/>
  </sheets>
  <definedNames>
    <definedName name="_xlnm._FilterDatabase" localSheetId="0" hidden="1">'Комм. предл. (Структура НМЦ)'!#REF!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N16" i="1" s="1"/>
  <c r="N15" i="1"/>
  <c r="L15" i="1"/>
  <c r="J16" i="1"/>
  <c r="J15" i="1"/>
  <c r="N18" i="1" l="1"/>
  <c r="Z18" i="1"/>
  <c r="Z16" i="1"/>
  <c r="Z15" i="1"/>
  <c r="D15" i="1"/>
  <c r="Z19" i="1" l="1"/>
  <c r="M19" i="1" l="1"/>
  <c r="C15" i="1"/>
  <c r="Z20" i="1" l="1"/>
  <c r="N19" i="1" l="1"/>
  <c r="N20" i="1" s="1"/>
</calcChain>
</file>

<file path=xl/sharedStrings.xml><?xml version="1.0" encoding="utf-8"?>
<sst xmlns="http://schemas.openxmlformats.org/spreadsheetml/2006/main" count="57" uniqueCount="42">
  <si>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</si>
  <si>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</si>
  <si>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</si>
  <si>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</si>
  <si>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</si>
  <si>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</si>
  <si>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</si>
  <si>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</si>
  <si>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</si>
  <si>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</si>
  <si>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</si>
  <si>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</si>
  <si>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</si>
  <si>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</si>
  <si>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</si>
  <si>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</si>
  <si>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</si>
  <si>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</si>
  <si>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</si>
  <si>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</si>
  <si>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(подпись)</t>
  </si>
  <si>
    <t>М.П.</t>
  </si>
  <si>
    <t>(И.О. Фамилия)</t>
  </si>
  <si>
    <t>Стоимость заявки (цена Договора) с учетом понижающего коэффициента:</t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</si>
  <si>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  <r>
      <rPr>
        <b/>
        <sz val="12"/>
        <color theme="1"/>
        <rFont val="Times New Roman"/>
        <family val="1"/>
      </rPr>
      <t>:</t>
    </r>
  </si>
  <si>
    <r>
      <t xml:space="preserve">НМЦ единицы продукции </t>
    </r>
    <r>
      <rPr>
        <b/>
        <sz val="12"/>
        <color theme="4"/>
        <rFont val="Times New Roman"/>
        <family val="1"/>
      </rPr>
      <t>(Nед)</t>
    </r>
    <r>
      <rPr>
        <b/>
        <sz val="12"/>
        <color theme="1"/>
        <rFont val="Times New Roman"/>
        <family val="1"/>
      </rPr>
      <t>,
руб. без НДС</t>
    </r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</si>
  <si>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</si>
  <si>
    <t>от «___» __________ 202__ г. № _____</t>
  </si>
  <si>
    <t>Применение понижающего коэффициента
(да / нет)</t>
  </si>
  <si>
    <t>(должность подписавшего)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</si>
  <si>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color theme="1"/>
        <rFont val="Times New Roman"/>
        <family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rFont val="Times New Roman"/>
        <family val="1"/>
      </rPr>
      <t xml:space="preserve"> (как пример: если цена на оборудование неизменна)</t>
    </r>
    <r>
      <rPr>
        <i/>
        <sz val="12"/>
        <color theme="1"/>
        <rFont val="Times New Roman"/>
        <family val="1"/>
      </rPr>
      <t>.]</t>
    </r>
  </si>
  <si>
    <t>Применение законодательства о национальном режиме</t>
  </si>
  <si>
    <r>
      <t>Итого без НДС</t>
    </r>
    <r>
      <rPr>
        <b/>
        <sz val="12"/>
        <color theme="1"/>
        <rFont val="Times New Roman"/>
        <family val="1"/>
      </rPr>
      <t>:</t>
    </r>
  </si>
  <si>
    <r>
      <t xml:space="preserve">Наименование реестра и номер реестровой записи
из </t>
    </r>
    <r>
      <rPr>
        <b/>
        <i/>
        <sz val="12"/>
        <color theme="1"/>
        <rFont val="Times New Roman"/>
        <family val="1"/>
      </rPr>
      <t>Реестра российской промышленной продукции (ПП РФ 719 от 17.07.2015)</t>
    </r>
  </si>
  <si>
    <t>Предлагаемая цена одной единицы продукции
(в т.ч. на основе понижающего коэффициента),
руб. без НДС</t>
  </si>
  <si>
    <t xml:space="preserve"> </t>
  </si>
  <si>
    <t>Национальный режим не предоставляется</t>
  </si>
  <si>
    <t>нет</t>
  </si>
  <si>
    <t>Бурение скважин буровой установкой под установку в скважины в мерзлых и вечномерзлых грунтах деревянных опор D300 (диаметр 300 мм).</t>
  </si>
  <si>
    <t>п.м</t>
  </si>
  <si>
    <t>Бурение скважин буровой установкой под установку в скважины в мерзлых и вечномерзлых грунтах стальных труб D89, (диаметр 110 мм).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</si>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</sst>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0"/>
    <numFmt numFmtId="166" formatCode="_-* #,##0.00\ _₽_-;\-* #,##0.00\ _₽_-;_-* &quot;-&quot;??\ _₽_-;_-@_-"/>
  </numFmts>
  <fonts count="15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i/>
      <sz val="12"/>
      <color theme="9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166" fontId="1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vertical="top" wrapText="1"/>
    </xf>
    <xf numFmtId="0" fontId="2" fillId="0" borderId="0" xfId="0" applyFont="1" applyAlignment="1" applyProtection="1">
      <alignment vertical="top"/>
      <protection locked="0"/>
    </xf>
    <xf numFmtId="0" fontId="2" fillId="0" borderId="14" xfId="0" applyFont="1" applyBorder="1" applyAlignment="1">
      <alignment horizontal="center" vertical="center"/>
    </xf>
    <xf numFmtId="0" fontId="2" fillId="3" borderId="0" xfId="0" applyFont="1" applyFill="1" applyAlignment="1" applyProtection="1">
      <alignment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2" fillId="0" borderId="0" xfId="0" applyNumberFormat="1" applyFont="1" applyAlignment="1" applyProtection="1">
      <alignment horizontal="left" vertical="top"/>
      <protection locked="0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top" wrapText="1"/>
    </xf>
    <xf numFmtId="4" fontId="2" fillId="0" borderId="14" xfId="0" applyNumberFormat="1" applyFont="1" applyFill="1" applyBorder="1" applyAlignment="1" applyProtection="1">
      <alignment horizontal="right" vertical="center"/>
      <protection locked="0"/>
    </xf>
    <xf numFmtId="165" fontId="2" fillId="0" borderId="0" xfId="0" applyNumberFormat="1" applyFont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164" fontId="2" fillId="4" borderId="14" xfId="0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4" fontId="4" fillId="0" borderId="14" xfId="0" applyNumberFormat="1" applyFont="1" applyBorder="1" applyAlignment="1">
      <alignment horizontal="right" vertical="center"/>
    </xf>
    <xf numFmtId="9" fontId="4" fillId="0" borderId="14" xfId="0" applyNumberFormat="1" applyFont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>
      <alignment vertical="center"/>
    </xf>
    <xf numFmtId="9" fontId="4" fillId="0" borderId="14" xfId="0" applyNumberFormat="1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4" fillId="4" borderId="15" xfId="2" applyFont="1" applyFill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top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Fill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right" vertical="top"/>
      <protection locked="0"/>
    </xf>
    <xf numFmtId="0" fontId="6" fillId="0" borderId="1" xfId="0" applyFont="1" applyBorder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4">
    <cellStyle name="Обычный" xfId="0" builtinId="0"/>
    <cellStyle name="Обычный 11" xfId="1"/>
    <cellStyle name="Обычный 2" xfId="2"/>
    <cellStyle name="Финансовый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63"/>
  <sheetViews>
    <sheetView showGridLines="0" tabSelected="1" zoomScale="55" zoomScaleNormal="55" workbookViewId="0">
      <selection activeCell="S25" sqref="S25:Z36"/>
    </sheetView>
  </sheetViews>
  <sheetFormatPr defaultColWidth="9.140625" defaultRowHeight="15.75"/>
  <cols>
    <col min="1" max="2" width="4.5703125" style="1" customWidth="1"/>
    <col min="3" max="3" width="13.28515625" style="1" customWidth="1"/>
    <col min="4" max="4" width="60.28515625" style="1" customWidth="1"/>
    <col min="5" max="6" width="18.5703125" style="1"/>
    <col min="7" max="7" width="23.5703125" style="1" customWidth="1"/>
    <col min="8" max="8" width="8.5703125" style="1" customWidth="1"/>
    <col min="9" max="9" width="18.5703125" style="1" customWidth="1"/>
    <col min="10" max="11" width="18.5703125" style="1"/>
    <col min="12" max="12" width="22.85546875" style="1" customWidth="1"/>
    <col min="13" max="13" width="14.5703125" style="1" customWidth="1"/>
    <col min="14" max="14" width="18.5703125" style="1"/>
    <col min="15" max="18" width="4.5703125" style="1" customWidth="1"/>
    <col min="19" max="19" width="10.42578125" style="1" customWidth="1"/>
    <col min="20" max="20" width="60.140625" style="1" customWidth="1"/>
    <col min="21" max="21" width="32.140625" style="1" customWidth="1"/>
    <col min="22" max="22" width="8.5703125" style="1" customWidth="1"/>
    <col min="23" max="23" width="18.5703125" style="1" customWidth="1"/>
    <col min="24" max="24" width="22.28515625" style="1" customWidth="1"/>
    <col min="25" max="25" width="14.5703125" style="1" customWidth="1"/>
    <col min="26" max="26" width="20.85546875" style="1" customWidth="1"/>
    <col min="27" max="27" width="4.5703125" style="1" customWidth="1"/>
    <col min="28" max="28" width="19.42578125" style="1" bestFit="1" customWidth="1"/>
    <col min="29" max="16384" width="9.140625" style="1"/>
  </cols>
  <sheetData>
    <row r="1" spans="2:28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2:28" ht="16.5" thickBo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28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S3" s="54"/>
      <c r="T3" s="54"/>
      <c r="U3" s="54"/>
      <c r="V3" s="54"/>
      <c r="W3" s="54"/>
      <c r="X3" s="54"/>
      <c r="Y3" s="54"/>
      <c r="Z3" s="54"/>
    </row>
    <row r="4" spans="2:28">
      <c r="B4" s="5"/>
      <c r="C4" s="15" t="s">
        <v>0</v>
      </c>
      <c r="D4" s="15"/>
      <c r="E4" s="15"/>
      <c r="F4" s="15"/>
      <c r="O4" s="6"/>
      <c r="S4" s="54"/>
      <c r="T4" s="54"/>
      <c r="U4" s="54"/>
      <c r="V4" s="54"/>
      <c r="W4" s="54"/>
      <c r="X4" s="54"/>
      <c r="Y4" s="54"/>
      <c r="Z4" s="54"/>
    </row>
    <row r="5" spans="2:28">
      <c r="B5" s="5"/>
      <c r="C5" s="17" t="s">
        <v>27</v>
      </c>
      <c r="D5" s="17"/>
      <c r="E5" s="15"/>
      <c r="F5" s="15"/>
      <c r="O5" s="6"/>
      <c r="S5" s="54"/>
      <c r="T5" s="54"/>
      <c r="U5" s="54"/>
      <c r="V5" s="54"/>
      <c r="W5" s="54"/>
      <c r="X5" s="54"/>
      <c r="Y5" s="54"/>
      <c r="Z5" s="54"/>
    </row>
    <row r="6" spans="2:28">
      <c r="B6" s="5"/>
      <c r="O6" s="6"/>
      <c r="S6" s="13"/>
      <c r="T6" s="13"/>
      <c r="U6" s="13"/>
      <c r="V6" s="13"/>
      <c r="W6" s="13"/>
      <c r="X6" s="13"/>
      <c r="Y6" s="13"/>
      <c r="Z6" s="13"/>
    </row>
    <row r="7" spans="2:28">
      <c r="B7" s="5"/>
      <c r="C7" s="47" t="s">
        <v>12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6"/>
      <c r="S7" s="57" t="s">
        <v>18</v>
      </c>
      <c r="T7" s="57"/>
      <c r="U7" s="57"/>
      <c r="V7" s="57"/>
      <c r="W7" s="57"/>
      <c r="X7" s="57"/>
      <c r="Y7" s="57"/>
      <c r="Z7" s="57"/>
    </row>
    <row r="8" spans="2:28">
      <c r="B8" s="5"/>
      <c r="O8" s="6"/>
      <c r="S8" s="13"/>
      <c r="T8" s="13"/>
      <c r="U8" s="13"/>
      <c r="V8" s="13"/>
      <c r="W8" s="13"/>
      <c r="X8" s="13"/>
      <c r="Y8" s="13"/>
      <c r="Z8" s="13"/>
    </row>
    <row r="9" spans="2:28">
      <c r="B9" s="5"/>
      <c r="C9" s="50" t="s">
        <v>1</v>
      </c>
      <c r="D9" s="50"/>
      <c r="E9" s="51"/>
      <c r="F9" s="51"/>
      <c r="G9" s="51"/>
      <c r="H9" s="51"/>
      <c r="I9" s="51"/>
      <c r="J9" s="51"/>
      <c r="K9" s="13"/>
      <c r="O9" s="6"/>
      <c r="S9" s="13"/>
      <c r="T9" s="13"/>
      <c r="U9" s="13"/>
      <c r="V9" s="13"/>
      <c r="W9" s="13"/>
      <c r="X9" s="13"/>
      <c r="Y9" s="13"/>
      <c r="Z9" s="13"/>
    </row>
    <row r="10" spans="2:28">
      <c r="B10" s="5"/>
      <c r="C10" s="50" t="s">
        <v>2</v>
      </c>
      <c r="D10" s="50"/>
      <c r="E10" s="52"/>
      <c r="F10" s="52"/>
      <c r="G10" s="52"/>
      <c r="H10" s="52"/>
      <c r="I10" s="52"/>
      <c r="J10" s="52"/>
      <c r="K10" s="13"/>
      <c r="O10" s="6"/>
      <c r="S10" s="13"/>
      <c r="T10" s="13"/>
      <c r="U10" s="13"/>
      <c r="V10" s="13"/>
      <c r="W10" s="13"/>
      <c r="X10" s="13"/>
      <c r="Y10" s="13"/>
      <c r="Z10" s="13"/>
    </row>
    <row r="11" spans="2:28">
      <c r="B11" s="5"/>
      <c r="C11" s="50" t="s">
        <v>3</v>
      </c>
      <c r="D11" s="50"/>
      <c r="E11" s="52"/>
      <c r="F11" s="52"/>
      <c r="G11" s="52"/>
      <c r="H11" s="52"/>
      <c r="I11" s="52"/>
      <c r="J11" s="52"/>
      <c r="K11" s="13"/>
      <c r="O11" s="6"/>
      <c r="S11" s="13"/>
      <c r="T11" s="13"/>
      <c r="U11" s="13"/>
      <c r="V11" s="13"/>
      <c r="W11" s="19"/>
      <c r="X11" s="19"/>
      <c r="Y11" s="13"/>
      <c r="Z11" s="13"/>
    </row>
    <row r="12" spans="2:28">
      <c r="B12" s="5"/>
      <c r="O12" s="6"/>
      <c r="S12" s="13"/>
      <c r="T12" s="13"/>
      <c r="U12" s="13"/>
      <c r="V12" s="13"/>
      <c r="W12" s="13"/>
      <c r="X12" s="13"/>
      <c r="Y12" s="13"/>
      <c r="Z12" s="13"/>
    </row>
    <row r="13" spans="2:28" ht="132.75" customHeight="1">
      <c r="B13" s="5"/>
      <c r="C13" s="23" t="s">
        <v>10</v>
      </c>
      <c r="D13" s="23" t="s">
        <v>4</v>
      </c>
      <c r="E13" s="23" t="s">
        <v>5</v>
      </c>
      <c r="F13" s="23" t="s">
        <v>6</v>
      </c>
      <c r="G13" s="23" t="s">
        <v>33</v>
      </c>
      <c r="H13" s="23" t="s">
        <v>7</v>
      </c>
      <c r="I13" s="23" t="s">
        <v>28</v>
      </c>
      <c r="J13" s="23" t="s">
        <v>25</v>
      </c>
      <c r="K13" s="23" t="s">
        <v>26</v>
      </c>
      <c r="L13" s="23" t="s">
        <v>34</v>
      </c>
      <c r="M13" s="23" t="s">
        <v>8</v>
      </c>
      <c r="N13" s="23" t="s">
        <v>9</v>
      </c>
      <c r="O13" s="6"/>
      <c r="S13" s="23" t="s">
        <v>10</v>
      </c>
      <c r="T13" s="23" t="s">
        <v>15</v>
      </c>
      <c r="U13" s="23" t="s">
        <v>31</v>
      </c>
      <c r="V13" s="23" t="s">
        <v>7</v>
      </c>
      <c r="W13" s="23" t="s">
        <v>28</v>
      </c>
      <c r="X13" s="23" t="s">
        <v>11</v>
      </c>
      <c r="Y13" s="23" t="s">
        <v>8</v>
      </c>
      <c r="Z13" s="23" t="s">
        <v>16</v>
      </c>
    </row>
    <row r="14" spans="2:28" s="38" customFormat="1" ht="27.75" customHeight="1">
      <c r="B14" s="20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1"/>
      <c r="S14" s="64"/>
      <c r="T14" s="65"/>
      <c r="U14" s="65"/>
      <c r="V14" s="65"/>
      <c r="W14" s="65"/>
      <c r="X14" s="65"/>
      <c r="Y14" s="65"/>
      <c r="Z14" s="66"/>
    </row>
    <row r="15" spans="2:28" ht="69.75" customHeight="1">
      <c r="B15" s="5"/>
      <c r="C15" s="16">
        <f t="shared" ref="C15" si="0">S15</f>
        <v>1</v>
      </c>
      <c r="D15" s="27" t="str">
        <f t="shared" ref="D15" si="1">T15</f>
        <v>Бурение скважин буровой установкой под установку в скважины в мерзлых и вечномерзлых грунтах деревянных опор D300 (диаметр 300 мм).</v>
      </c>
      <c r="E15" s="31"/>
      <c r="F15" s="31"/>
      <c r="G15" s="31"/>
      <c r="H15" s="22" t="s">
        <v>39</v>
      </c>
      <c r="I15" s="22" t="s">
        <v>37</v>
      </c>
      <c r="J15" s="24">
        <f>X15</f>
        <v>36000</v>
      </c>
      <c r="K15" s="28" t="s">
        <v>41</v>
      </c>
      <c r="L15" s="29">
        <f>J15*N17</f>
        <v>0</v>
      </c>
      <c r="M15" s="30">
        <v>60</v>
      </c>
      <c r="N15" s="24">
        <f>L15*M15</f>
        <v>0</v>
      </c>
      <c r="O15" s="6"/>
      <c r="S15" s="39">
        <v>1</v>
      </c>
      <c r="T15" s="43" t="s">
        <v>38</v>
      </c>
      <c r="U15" s="40" t="s">
        <v>36</v>
      </c>
      <c r="V15" s="22" t="s">
        <v>39</v>
      </c>
      <c r="W15" s="22" t="s">
        <v>37</v>
      </c>
      <c r="X15" s="24">
        <v>36000</v>
      </c>
      <c r="Y15" s="24">
        <v>60</v>
      </c>
      <c r="Z15" s="24">
        <f t="shared" ref="Z15" si="2">X15*Y15</f>
        <v>2160000</v>
      </c>
      <c r="AB15" s="25"/>
    </row>
    <row r="16" spans="2:28" s="41" customFormat="1" ht="69.75" customHeight="1">
      <c r="B16" s="20"/>
      <c r="C16" s="16">
        <v>2</v>
      </c>
      <c r="D16" s="43" t="s">
        <v>40</v>
      </c>
      <c r="E16" s="31"/>
      <c r="F16" s="31"/>
      <c r="G16" s="31"/>
      <c r="H16" s="22" t="s">
        <v>39</v>
      </c>
      <c r="I16" s="22" t="s">
        <v>37</v>
      </c>
      <c r="J16" s="24">
        <f>X16</f>
        <v>31500</v>
      </c>
      <c r="K16" s="28" t="s">
        <v>41</v>
      </c>
      <c r="L16" s="29">
        <f>J16*N17</f>
        <v>0</v>
      </c>
      <c r="M16" s="30">
        <v>24</v>
      </c>
      <c r="N16" s="24">
        <f>L16*M16</f>
        <v>0</v>
      </c>
      <c r="O16" s="21"/>
      <c r="S16" s="39">
        <v>2</v>
      </c>
      <c r="T16" s="43" t="s">
        <v>40</v>
      </c>
      <c r="U16" s="40" t="s">
        <v>36</v>
      </c>
      <c r="V16" s="22" t="s">
        <v>39</v>
      </c>
      <c r="W16" s="22" t="s">
        <v>37</v>
      </c>
      <c r="X16" s="24">
        <v>31500</v>
      </c>
      <c r="Y16" s="24">
        <v>24</v>
      </c>
      <c r="Z16" s="24">
        <f>X16*Y16</f>
        <v>756000</v>
      </c>
      <c r="AB16" s="25"/>
    </row>
    <row r="17" spans="2:26" ht="19.5" customHeight="1">
      <c r="B17" s="5"/>
      <c r="C17" s="49" t="s">
        <v>24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34">
        <v>0</v>
      </c>
      <c r="O17" s="6"/>
      <c r="S17" s="48"/>
      <c r="T17" s="48"/>
      <c r="U17" s="48"/>
      <c r="V17" s="48"/>
      <c r="W17" s="48"/>
      <c r="X17" s="48"/>
      <c r="Y17" s="48"/>
      <c r="Z17" s="48"/>
    </row>
    <row r="18" spans="2:26" ht="17.25" customHeight="1">
      <c r="B18" s="5"/>
      <c r="C18" s="49" t="s">
        <v>23</v>
      </c>
      <c r="D18" s="49"/>
      <c r="E18" s="49"/>
      <c r="F18" s="49"/>
      <c r="G18" s="49"/>
      <c r="H18" s="49"/>
      <c r="I18" s="49"/>
      <c r="J18" s="49"/>
      <c r="K18" s="49"/>
      <c r="L18" s="48" t="s">
        <v>32</v>
      </c>
      <c r="M18" s="48"/>
      <c r="N18" s="32">
        <f>N15+N16</f>
        <v>0</v>
      </c>
      <c r="O18" s="6"/>
      <c r="S18" s="58" t="s">
        <v>19</v>
      </c>
      <c r="T18" s="59"/>
      <c r="U18" s="59"/>
      <c r="V18" s="59"/>
      <c r="W18" s="59"/>
      <c r="X18" s="48" t="s">
        <v>13</v>
      </c>
      <c r="Y18" s="48"/>
      <c r="Z18" s="32">
        <f>SUM(Z15:Z16)</f>
        <v>2916000</v>
      </c>
    </row>
    <row r="19" spans="2:26" ht="17.25" customHeight="1">
      <c r="B19" s="5"/>
      <c r="C19" s="49"/>
      <c r="D19" s="49"/>
      <c r="E19" s="49"/>
      <c r="F19" s="49"/>
      <c r="G19" s="49"/>
      <c r="H19" s="49"/>
      <c r="I19" s="49"/>
      <c r="J19" s="49"/>
      <c r="K19" s="49"/>
      <c r="L19" s="35" t="s">
        <v>17</v>
      </c>
      <c r="M19" s="36">
        <f>Y19</f>
        <v>0.22</v>
      </c>
      <c r="N19" s="32">
        <f>M19*N18</f>
        <v>0</v>
      </c>
      <c r="O19" s="6"/>
      <c r="S19" s="58"/>
      <c r="T19" s="60"/>
      <c r="U19" s="60"/>
      <c r="V19" s="60"/>
      <c r="W19" s="59"/>
      <c r="X19" s="26" t="s">
        <v>17</v>
      </c>
      <c r="Y19" s="33">
        <v>0.22</v>
      </c>
      <c r="Z19" s="32">
        <f>Y19*Z18</f>
        <v>641520</v>
      </c>
    </row>
    <row r="20" spans="2:26" ht="17.25" customHeight="1">
      <c r="B20" s="5"/>
      <c r="C20" s="49"/>
      <c r="D20" s="49"/>
      <c r="E20" s="49"/>
      <c r="F20" s="49"/>
      <c r="G20" s="49"/>
      <c r="H20" s="49"/>
      <c r="I20" s="49"/>
      <c r="J20" s="49"/>
      <c r="K20" s="49"/>
      <c r="L20" s="48" t="s">
        <v>14</v>
      </c>
      <c r="M20" s="48"/>
      <c r="N20" s="32">
        <f>SUM(N18:N19)</f>
        <v>0</v>
      </c>
      <c r="O20" s="6"/>
      <c r="S20" s="61"/>
      <c r="T20" s="62"/>
      <c r="U20" s="62"/>
      <c r="V20" s="62"/>
      <c r="W20" s="62"/>
      <c r="X20" s="48" t="s">
        <v>14</v>
      </c>
      <c r="Y20" s="48"/>
      <c r="Z20" s="32">
        <f>SUM(Z18:Z19)</f>
        <v>3557520</v>
      </c>
    </row>
    <row r="21" spans="2:26">
      <c r="B21" s="5"/>
      <c r="O21" s="6"/>
      <c r="S21" s="13"/>
      <c r="T21" s="13"/>
      <c r="U21" s="13"/>
      <c r="V21" s="13"/>
      <c r="W21" s="13"/>
      <c r="X21" s="13"/>
      <c r="Y21" s="13"/>
      <c r="Z21" s="13"/>
    </row>
    <row r="22" spans="2:26">
      <c r="B22" s="5"/>
      <c r="C22" s="51"/>
      <c r="D22" s="51"/>
      <c r="E22" s="51"/>
      <c r="F22" s="7"/>
      <c r="G22" s="18"/>
      <c r="H22" s="7"/>
      <c r="I22" s="7"/>
      <c r="J22" s="55"/>
      <c r="K22" s="55"/>
      <c r="L22" s="55"/>
      <c r="M22" s="55"/>
      <c r="N22" s="55"/>
      <c r="O22" s="6"/>
      <c r="S22" s="44"/>
      <c r="T22" s="63"/>
      <c r="U22" s="63"/>
      <c r="V22" s="63"/>
      <c r="W22" s="63"/>
      <c r="X22" s="63"/>
      <c r="Y22" s="63"/>
      <c r="Z22" s="63"/>
    </row>
    <row r="23" spans="2:26">
      <c r="B23" s="5"/>
      <c r="C23" s="56" t="s">
        <v>29</v>
      </c>
      <c r="D23" s="56"/>
      <c r="E23" s="56"/>
      <c r="F23" s="7"/>
      <c r="G23" s="12" t="s">
        <v>20</v>
      </c>
      <c r="H23" s="7" t="s">
        <v>21</v>
      </c>
      <c r="I23" s="7"/>
      <c r="J23" s="56" t="s">
        <v>22</v>
      </c>
      <c r="K23" s="56"/>
      <c r="L23" s="56"/>
      <c r="M23" s="56"/>
      <c r="N23" s="56"/>
      <c r="O23" s="6"/>
      <c r="S23" s="63"/>
      <c r="T23" s="63"/>
      <c r="U23" s="63"/>
      <c r="V23" s="63"/>
      <c r="W23" s="63"/>
      <c r="X23" s="63"/>
      <c r="Y23" s="63"/>
      <c r="Z23" s="63"/>
    </row>
    <row r="24" spans="2:26" ht="16.5" thickBot="1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  <c r="S24" s="37"/>
      <c r="T24" s="37"/>
      <c r="U24" s="37"/>
      <c r="V24" s="37"/>
      <c r="W24" s="37"/>
      <c r="X24" s="37"/>
      <c r="Y24" s="37"/>
      <c r="Z24" s="37"/>
    </row>
    <row r="25" spans="2:26">
      <c r="S25" s="45"/>
      <c r="T25" s="46"/>
      <c r="U25" s="46"/>
      <c r="V25" s="46"/>
      <c r="W25" s="46"/>
      <c r="X25" s="46"/>
      <c r="Y25" s="46"/>
      <c r="Z25" s="46"/>
    </row>
    <row r="26" spans="2:26">
      <c r="B26" s="53" t="s">
        <v>30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S26" s="46"/>
      <c r="T26" s="46"/>
      <c r="U26" s="46"/>
      <c r="V26" s="46"/>
      <c r="W26" s="46"/>
      <c r="X26" s="46"/>
      <c r="Y26" s="46"/>
      <c r="Z26" s="46"/>
    </row>
    <row r="27" spans="2:26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S27" s="46"/>
      <c r="T27" s="46"/>
      <c r="U27" s="46"/>
      <c r="V27" s="46"/>
      <c r="W27" s="46"/>
      <c r="X27" s="46"/>
      <c r="Y27" s="46"/>
      <c r="Z27" s="46"/>
    </row>
    <row r="28" spans="2:26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S28" s="46"/>
      <c r="T28" s="46"/>
      <c r="U28" s="46"/>
      <c r="V28" s="46"/>
      <c r="W28" s="46"/>
      <c r="X28" s="46"/>
      <c r="Y28" s="46"/>
      <c r="Z28" s="46"/>
    </row>
    <row r="29" spans="2:26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S29" s="46"/>
      <c r="T29" s="46"/>
      <c r="U29" s="46"/>
      <c r="V29" s="46"/>
      <c r="W29" s="46"/>
      <c r="X29" s="46"/>
      <c r="Y29" s="46"/>
      <c r="Z29" s="46"/>
    </row>
    <row r="30" spans="2:26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S30" s="46"/>
      <c r="T30" s="46"/>
      <c r="U30" s="46"/>
      <c r="V30" s="46"/>
      <c r="W30" s="46"/>
      <c r="X30" s="46"/>
      <c r="Y30" s="46"/>
      <c r="Z30" s="46"/>
    </row>
    <row r="31" spans="2:26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S31" s="46"/>
      <c r="T31" s="46"/>
      <c r="U31" s="46"/>
      <c r="V31" s="46"/>
      <c r="W31" s="46"/>
      <c r="X31" s="46"/>
      <c r="Y31" s="46"/>
      <c r="Z31" s="46"/>
    </row>
    <row r="32" spans="2:26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S32" s="46"/>
      <c r="T32" s="46"/>
      <c r="U32" s="46"/>
      <c r="V32" s="46"/>
      <c r="W32" s="46"/>
      <c r="X32" s="46"/>
      <c r="Y32" s="46"/>
      <c r="Z32" s="46"/>
    </row>
    <row r="33" spans="2:26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S33" s="46"/>
      <c r="T33" s="46"/>
      <c r="U33" s="46"/>
      <c r="V33" s="46"/>
      <c r="W33" s="46"/>
      <c r="X33" s="46"/>
      <c r="Y33" s="46"/>
      <c r="Z33" s="46"/>
    </row>
    <row r="34" spans="2:2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S34" s="46"/>
      <c r="T34" s="46"/>
      <c r="U34" s="46"/>
      <c r="V34" s="46"/>
      <c r="W34" s="46"/>
      <c r="X34" s="46"/>
      <c r="Y34" s="46"/>
      <c r="Z34" s="46"/>
    </row>
    <row r="35" spans="2:26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S35" s="46"/>
      <c r="T35" s="46"/>
      <c r="U35" s="46"/>
      <c r="V35" s="46"/>
      <c r="W35" s="46"/>
      <c r="X35" s="46"/>
      <c r="Y35" s="46"/>
      <c r="Z35" s="46"/>
    </row>
    <row r="36" spans="2:26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S36" s="46"/>
      <c r="T36" s="46"/>
      <c r="U36" s="46"/>
      <c r="V36" s="46"/>
      <c r="W36" s="46"/>
      <c r="X36" s="46"/>
      <c r="Y36" s="46"/>
      <c r="Z36" s="46"/>
    </row>
    <row r="38" spans="2:26" ht="125.25" customHeight="1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2:26"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2:26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63" spans="10:10">
      <c r="J63" s="1" t="s">
        <v>35</v>
      </c>
    </row>
  </sheetData>
  <sheetProtection formatCells="0" formatColumns="0" formatRows="0" insertRows="0" deleteRows="0"/>
  <mergeCells count="26">
    <mergeCell ref="C23:E23"/>
    <mergeCell ref="S7:Z7"/>
    <mergeCell ref="C9:D9"/>
    <mergeCell ref="S17:Z17"/>
    <mergeCell ref="S18:W20"/>
    <mergeCell ref="J23:N23"/>
    <mergeCell ref="S22:Z23"/>
    <mergeCell ref="C22:E22"/>
    <mergeCell ref="X18:Y18"/>
    <mergeCell ref="X20:Y20"/>
    <mergeCell ref="S14:Z14"/>
    <mergeCell ref="B1:Z1"/>
    <mergeCell ref="S25:Z36"/>
    <mergeCell ref="C7:N7"/>
    <mergeCell ref="L18:M18"/>
    <mergeCell ref="L20:M20"/>
    <mergeCell ref="C17:M17"/>
    <mergeCell ref="C18:K20"/>
    <mergeCell ref="C10:D10"/>
    <mergeCell ref="C11:D11"/>
    <mergeCell ref="E9:J9"/>
    <mergeCell ref="E10:J10"/>
    <mergeCell ref="E11:J11"/>
    <mergeCell ref="B26:O30"/>
    <mergeCell ref="S3:Z5"/>
    <mergeCell ref="J22:N22"/>
  </mergeCells>
  <dataValidations count="2">
    <dataValidation type="decimal" allowBlank="1" showInputMessage="1" showErrorMessage="1" sqref="N17">
      <formula1>0</formula1>
      <formula2>1</formula2>
    </dataValidation>
    <dataValidation type="list" allowBlank="1" showInputMessage="1" showErrorMessage="1" sqref="W15:W16 I15:I16">
      <formula1>"да,нет"</formula1>
    </dataValidation>
  </dataValidations>
  <pageMargins left="0.25" right="0.25" top="0.75" bottom="0.75" header="0.3" footer="0.3"/>
  <pageSetup paperSize="9" scale="22" fitToHeight="0" orientation="portrait" r:id="rId1"/>
  <ignoredErrors>
    <ignoredError sqref="Z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Рыбакова Екатерина Михайловна</cp:lastModifiedBy>
  <cp:lastPrinted>2025-07-02T03:11:44Z</cp:lastPrinted>
  <dcterms:created xsi:type="dcterms:W3CDTF">2023-05-26T08:17:29Z</dcterms:created>
  <dcterms:modified xsi:type="dcterms:W3CDTF">2026-05-19T02:21:48Z</dcterms:modified>
</cp:coreProperties>
</file>