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02.1. ЛОТЫ 2026\ЛОТ № 5-ЭКСП-БПД-2026-ЧеГЭС МАТ ОХР БЕЗ 2026\ПЗД\"/>
    </mc:Choice>
  </mc:AlternateContent>
  <bookViews>
    <workbookView xWindow="0" yWindow="0" windowWidth="16380" windowHeight="8190" tabRatio="500"/>
  </bookViews>
  <sheets>
    <sheet name="Приложение 1" sheetId="1" r:id="rId1"/>
  </sheets>
  <definedNames>
    <definedName name="_ftn1" localSheetId="0">'Приложение 1'!$A$49</definedName>
    <definedName name="_ftn2" localSheetId="0">'Приложение 1'!$A$50</definedName>
    <definedName name="_ftnref1" localSheetId="0">'Приложение 1'!#REF!</definedName>
    <definedName name="_ftnref2" localSheetId="0">'Приложение 1'!$F$11</definedName>
    <definedName name="_xlnm.Print_Area" localSheetId="0">'Приложение 1'!$A$3:$H$48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7" i="1" l="1"/>
  <c r="F13" i="1"/>
  <c r="H13" i="1" s="1"/>
  <c r="G13" i="1" s="1"/>
  <c r="F14" i="1"/>
  <c r="H14" i="1" s="1"/>
  <c r="G14" i="1" s="1"/>
  <c r="F15" i="1"/>
  <c r="H15" i="1" s="1"/>
  <c r="G15" i="1" s="1"/>
  <c r="F16" i="1"/>
  <c r="H16" i="1" s="1"/>
  <c r="G16" i="1" s="1"/>
  <c r="F17" i="1"/>
  <c r="H17" i="1" s="1"/>
  <c r="G17" i="1" s="1"/>
  <c r="F18" i="1"/>
  <c r="H18" i="1" s="1"/>
  <c r="G18" i="1" s="1"/>
  <c r="F19" i="1"/>
  <c r="H19" i="1" s="1"/>
  <c r="G19" i="1" s="1"/>
  <c r="F20" i="1"/>
  <c r="H20" i="1" s="1"/>
  <c r="G20" i="1" s="1"/>
  <c r="F21" i="1"/>
  <c r="H21" i="1" s="1"/>
  <c r="G21" i="1" s="1"/>
  <c r="F22" i="1"/>
  <c r="H22" i="1" s="1"/>
  <c r="G22" i="1" s="1"/>
  <c r="F23" i="1"/>
  <c r="H23" i="1" s="1"/>
  <c r="G23" i="1" s="1"/>
  <c r="F24" i="1"/>
  <c r="H24" i="1" s="1"/>
  <c r="G24" i="1" s="1"/>
  <c r="F25" i="1"/>
  <c r="H25" i="1" s="1"/>
  <c r="G25" i="1" s="1"/>
  <c r="F26" i="1"/>
  <c r="H26" i="1" s="1"/>
  <c r="G26" i="1" s="1"/>
  <c r="F27" i="1"/>
  <c r="H27" i="1" s="1"/>
  <c r="G27" i="1" s="1"/>
  <c r="F28" i="1"/>
  <c r="H28" i="1" s="1"/>
  <c r="G28" i="1" s="1"/>
  <c r="F29" i="1"/>
  <c r="H29" i="1" s="1"/>
  <c r="G29" i="1" s="1"/>
  <c r="F30" i="1"/>
  <c r="H30" i="1" s="1"/>
  <c r="G30" i="1" s="1"/>
  <c r="F31" i="1"/>
  <c r="H31" i="1" s="1"/>
  <c r="G31" i="1" s="1"/>
  <c r="F32" i="1"/>
  <c r="H32" i="1" s="1"/>
  <c r="G32" i="1" s="1"/>
  <c r="F33" i="1"/>
  <c r="H33" i="1" s="1"/>
  <c r="G33" i="1" s="1"/>
  <c r="F34" i="1"/>
  <c r="H34" i="1" s="1"/>
  <c r="G34" i="1" s="1"/>
  <c r="F35" i="1"/>
  <c r="H35" i="1" s="1"/>
  <c r="G35" i="1" s="1"/>
  <c r="F36" i="1"/>
  <c r="H36" i="1" s="1"/>
  <c r="G36" i="1" s="1"/>
  <c r="F12" i="1"/>
  <c r="F37" i="1" l="1"/>
  <c r="H12" i="1"/>
  <c r="H37" i="1" l="1"/>
  <c r="G12" i="1"/>
  <c r="G37" i="1" s="1"/>
</calcChain>
</file>

<file path=xl/sharedStrings.xml><?xml version="1.0" encoding="utf-8"?>
<sst xmlns="http://schemas.openxmlformats.org/spreadsheetml/2006/main" count="69" uniqueCount="44">
  <si>
    <t>№ п/п</t>
  </si>
  <si>
    <t>Наименование ТМЦ</t>
  </si>
  <si>
    <t>Характеристики</t>
  </si>
  <si>
    <t>Количество,</t>
  </si>
  <si>
    <t>шт.</t>
  </si>
  <si>
    <t xml:space="preserve">Приложение № 1 </t>
  </si>
  <si>
    <t>к Договору поставки</t>
  </si>
  <si>
    <t>От " ________" __________________________ 2026г.</t>
  </si>
  <si>
    <t xml:space="preserve">Цена за ед. руб. без НДС </t>
  </si>
  <si>
    <t xml:space="preserve">Стоимость руб. без НДС </t>
  </si>
  <si>
    <t xml:space="preserve">Стоимость руб. с НДС </t>
  </si>
  <si>
    <t>Директор  Филиала ПАО РусГидро-Чебоксарская ГЭС</t>
  </si>
  <si>
    <t>___________________________________________/ А.В. Дорофеев/</t>
  </si>
  <si>
    <t>____________________________________/______________/</t>
  </si>
  <si>
    <t>СПЕЦИФИКАЦИЯ</t>
  </si>
  <si>
    <t>Директор ООО</t>
  </si>
  <si>
    <t>Итого:</t>
  </si>
  <si>
    <t>НДС (22%) руб.</t>
  </si>
  <si>
    <t>№  1350--2026</t>
  </si>
  <si>
    <t>Блок задающий “Газон-24" БАЖК.468784.009</t>
  </si>
  <si>
    <t>Радиолучевое двухпозиционное средство обнаружения «РЛД РЕДУТ/1-300И", БАЖК.425142.059 (Комплект: Передатчик+приемник)</t>
  </si>
  <si>
    <t>«Фотон-20» (ИО 409-45) — охранный оптико-электронный извещатель для помещений</t>
  </si>
  <si>
    <t>Корпус пластиковый модульный КМПн-2 IP41 белый, для автоматического выключателя</t>
  </si>
  <si>
    <t>Кронштейн для кондиционера 415х450х1.8 мм (комплект)</t>
  </si>
  <si>
    <t>Фонарь аккумуляторный светодиодный ручной АКБ 6357 YYC-6357-PM60-TG (или эквивалент)</t>
  </si>
  <si>
    <t>Замок электрический AL-300 12V Premium, Накладной, устанавливается на деревянные и металлические двери. Со встроенным датчиком контроля замка и датчиком положения двери. Световая индикация.</t>
  </si>
  <si>
    <t>Замок электрический AL-400 24S Premium, Накладной, устанавливается на деревянные и металлические двери. Со встроенным датчиком контроля замка и датчиком положения двери. Световая индикация.</t>
  </si>
  <si>
    <t>ST-PD253BD-MC – активный уличный инфракрасный датчик охранный извещатель. (Комплект: Передатчик+приемник), н.з./н.р.контакты, 3-х лучевой, до 250м (улица) 750м (помещение), 4 частотных канала, программируемое время прерывания луча, Uпит.12...24В (AC/DC), Iпотр.110мА (приемник + передатчик), IP65, tраб.-30...+60°С (без обогревателя)</t>
  </si>
  <si>
    <t>Cвинцово-кислотная аккумуляторная батарея 12 Вольт, 9Ah DELTA</t>
  </si>
  <si>
    <t>Батарейка алкалиновая высоковольтная 27А, MN27, 12 В DURACELL  
547101791</t>
  </si>
  <si>
    <t>Батарейки таблетки литиевые (CR2032) 3V Duracell CR2032 BL2 блистер 2шт</t>
  </si>
  <si>
    <t>Переключатель PUL1, не фиксируемая клавиша приводов 6693500000136, для замыкания цепи, напряжение 250V, 50Гц и максимальная нагрузка 16A.</t>
  </si>
  <si>
    <t>Извещатель охранный радиоволновой объемный Зебра-30,однопозиционный, рабочая частота 9,2...9,6 ГГц, длина зоны обнаружения 2,5...30м; ширина зоны обнаружения - 5м; высота зоны обнаружения - 4м; напряжение питания от 9 до 30В; потребляемый ток 20мА; 1 вых."СК"; RS-485; рабочая температура от -40 до +65°С. В комплекте: извещатель, кожух защитный.</t>
  </si>
  <si>
    <t>«Фотон-Ш» (ИО 309-7) — поверхностный оптико-электронный извещатель для помещений, высота установки от 2,5 м до 5 м, "занавес" с углом 70°, напряжения питания от 10В до 15В, потребляемый ток 20мА, IP41, рабочая температура от -30 до .+50°С</t>
  </si>
  <si>
    <t>ИО 102-26 исп.00 "Аякс" извещатель охранный точечный магнитоконтактный (магнит и геркон). Кабель КСПВГ 2х0,2 Ø3 мм 350 мм. Пластиковый корпус.</t>
  </si>
  <si>
    <t xml:space="preserve">Труба медная Refprom 1/4" (6,35х0,67) бухта 15м 2465 002465 Код товара: 33581023
</t>
  </si>
  <si>
    <t>Труба медная Refprom 3/8" (9,52х0,71) бухта 15м 2467 002467 Код товара: 33581029</t>
  </si>
  <si>
    <t xml:space="preserve">Теплоизоляция трубная K-Flex ST 6x06 (1/4") 2м
</t>
  </si>
  <si>
    <t>Трубная изоляция K-FLEX ST 9 х 10 - 3/8", 2м / шт</t>
  </si>
  <si>
    <t>Шланг дренажный Ballu 16x30000мм,(бухта 30м)</t>
  </si>
  <si>
    <t>Выключатель автоматический однополюсный (1P) 16 А C 6 кА S201 2CDS251001R0164 ABB</t>
  </si>
  <si>
    <t xml:space="preserve">Виброопоры до 120 кг, 4шт Kernick AVS120
Код товара: 36350652 (комплект-4шт)
</t>
  </si>
  <si>
    <t xml:space="preserve">Системный блок INFERIT SLIM D4 Код товара: 1255105
</t>
  </si>
  <si>
    <t>Монитор 27" Valday CS27ANC Код товара: 924242 Артикул: CS27ANC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</si>
</sst>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  <charset val="204"/>
    </font>
    <font>
      <u/>
      <sz val="13"/>
      <color rgb="FF0563C1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vertAlign val="superscript"/>
      <sz val="13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b/>
      <vertAlign val="superscript"/>
      <sz val="2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1" applyFont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/>
    <xf numFmtId="0" fontId="7" fillId="0" borderId="0" xfId="0" applyFont="1" applyBorder="1" applyAlignment="1">
      <alignment vertical="center"/>
    </xf>
    <xf numFmtId="2" fontId="7" fillId="0" borderId="6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H50"/>
  <sheetViews>
    <sheetView tabSelected="1" topLeftCell="A22" zoomScale="85" zoomScaleNormal="85" zoomScaleSheetLayoutView="85" zoomScalePageLayoutView="75" workbookViewId="0">
      <selection activeCell="C13" sqref="C13"/>
    </sheetView>
  </sheetViews>
  <sheetFormatPr defaultColWidth="8.85546875" defaultRowHeight="16.5" x14ac:dyDescent="0.25"/>
  <cols>
    <col min="1" max="1" width="7" style="1" customWidth="1"/>
    <col min="2" max="2" width="70.85546875" style="1" customWidth="1"/>
    <col min="3" max="3" width="74.140625" style="1" customWidth="1"/>
    <col min="4" max="4" width="10.7109375" style="1" customWidth="1"/>
    <col min="5" max="6" width="18.42578125" style="1" customWidth="1"/>
    <col min="7" max="7" width="16.42578125" style="1" customWidth="1"/>
    <col min="8" max="8" width="18.42578125" style="1" customWidth="1"/>
    <col min="9" max="16384" width="8.85546875" style="1"/>
  </cols>
  <sheetData>
    <row r="3" spans="1:8" ht="36" customHeight="1" x14ac:dyDescent="0.25">
      <c r="C3" s="8"/>
      <c r="D3" s="8"/>
      <c r="E3" s="5"/>
      <c r="F3" s="29" t="s">
        <v>5</v>
      </c>
      <c r="G3" s="29"/>
      <c r="H3" s="29"/>
    </row>
    <row r="4" spans="1:8" ht="36" customHeight="1" x14ac:dyDescent="0.25">
      <c r="C4" s="8"/>
      <c r="D4" s="8"/>
      <c r="E4" s="5"/>
      <c r="F4" s="29" t="s">
        <v>6</v>
      </c>
      <c r="G4" s="29"/>
      <c r="H4" s="29"/>
    </row>
    <row r="5" spans="1:8" ht="36" customHeight="1" x14ac:dyDescent="0.25">
      <c r="C5" s="9"/>
      <c r="D5" s="9"/>
      <c r="E5" s="6"/>
      <c r="F5" s="30" t="s">
        <v>18</v>
      </c>
      <c r="G5" s="30"/>
      <c r="H5" s="30"/>
    </row>
    <row r="6" spans="1:8" ht="36" customHeight="1" x14ac:dyDescent="0.25">
      <c r="C6" s="9"/>
      <c r="D6" s="9"/>
      <c r="E6" s="30" t="s">
        <v>7</v>
      </c>
      <c r="F6" s="30"/>
      <c r="G6" s="30"/>
      <c r="H6" s="30"/>
    </row>
    <row r="7" spans="1:8" ht="19.5" x14ac:dyDescent="0.25">
      <c r="A7" s="4"/>
      <c r="B7" s="4"/>
      <c r="C7" s="4"/>
      <c r="D7" s="4"/>
      <c r="E7" s="4"/>
      <c r="F7" s="4"/>
    </row>
    <row r="8" spans="1:8" x14ac:dyDescent="0.25">
      <c r="A8" s="2"/>
    </row>
    <row r="9" spans="1:8" ht="45.75" customHeight="1" x14ac:dyDescent="0.25">
      <c r="A9" s="33" t="s">
        <v>14</v>
      </c>
      <c r="B9" s="33"/>
      <c r="C9" s="33"/>
      <c r="D9" s="33"/>
      <c r="E9" s="33"/>
      <c r="F9" s="33"/>
      <c r="G9" s="33"/>
      <c r="H9" s="33"/>
    </row>
    <row r="10" spans="1:8" ht="49.5" customHeight="1" x14ac:dyDescent="0.25">
      <c r="A10" s="31" t="s">
        <v>0</v>
      </c>
      <c r="B10" s="31" t="s">
        <v>1</v>
      </c>
      <c r="C10" s="31" t="s">
        <v>2</v>
      </c>
      <c r="D10" s="7" t="s">
        <v>3</v>
      </c>
      <c r="E10" s="31" t="s">
        <v>8</v>
      </c>
      <c r="F10" s="31" t="s">
        <v>9</v>
      </c>
      <c r="G10" s="31" t="s">
        <v>17</v>
      </c>
      <c r="H10" s="31" t="s">
        <v>10</v>
      </c>
    </row>
    <row r="11" spans="1:8" ht="40.5" customHeight="1" x14ac:dyDescent="0.25">
      <c r="A11" s="32"/>
      <c r="B11" s="32"/>
      <c r="C11" s="32"/>
      <c r="D11" s="25" t="s">
        <v>4</v>
      </c>
      <c r="E11" s="31"/>
      <c r="F11" s="31"/>
      <c r="G11" s="31"/>
      <c r="H11" s="31"/>
    </row>
    <row r="12" spans="1:8" ht="97.5" customHeight="1" x14ac:dyDescent="0.25">
      <c r="A12" s="17">
        <v>1</v>
      </c>
      <c r="B12" s="35" t="s">
        <v>25</v>
      </c>
      <c r="C12" s="35" t="s">
        <v>25</v>
      </c>
      <c r="D12" s="34">
        <v>2</v>
      </c>
      <c r="E12" s="24">
        <v>0</v>
      </c>
      <c r="F12" s="10">
        <f>D12*E12</f>
        <v>0</v>
      </c>
      <c r="G12" s="10">
        <f>H12-F12</f>
        <v>0</v>
      </c>
      <c r="H12" s="11">
        <f>F12*1.22</f>
        <v>0</v>
      </c>
    </row>
    <row r="13" spans="1:8" ht="73.5" customHeight="1" x14ac:dyDescent="0.25">
      <c r="A13" s="17">
        <v>2</v>
      </c>
      <c r="B13" s="35" t="s">
        <v>26</v>
      </c>
      <c r="C13" s="35" t="s">
        <v>26</v>
      </c>
      <c r="D13" s="34">
        <v>2</v>
      </c>
      <c r="E13" s="24">
        <v>0</v>
      </c>
      <c r="F13" s="10">
        <f t="shared" ref="F13:F36" si="0">D13*E13</f>
        <v>0</v>
      </c>
      <c r="G13" s="10">
        <f t="shared" ref="G13:G36" si="1">H13-F13</f>
        <v>0</v>
      </c>
      <c r="H13" s="11">
        <f t="shared" ref="H13:H36" si="2">F13*1.22</f>
        <v>0</v>
      </c>
    </row>
    <row r="14" spans="1:8" ht="120" customHeight="1" x14ac:dyDescent="0.25">
      <c r="A14" s="17">
        <v>3</v>
      </c>
      <c r="B14" s="35" t="s">
        <v>27</v>
      </c>
      <c r="C14" s="35" t="s">
        <v>27</v>
      </c>
      <c r="D14" s="34">
        <v>16</v>
      </c>
      <c r="E14" s="24">
        <v>0</v>
      </c>
      <c r="F14" s="10">
        <f t="shared" si="0"/>
        <v>0</v>
      </c>
      <c r="G14" s="10">
        <f t="shared" si="1"/>
        <v>0</v>
      </c>
      <c r="H14" s="11">
        <f t="shared" si="2"/>
        <v>0</v>
      </c>
    </row>
    <row r="15" spans="1:8" ht="48" customHeight="1" x14ac:dyDescent="0.25">
      <c r="A15" s="17">
        <v>4</v>
      </c>
      <c r="B15" s="35" t="s">
        <v>28</v>
      </c>
      <c r="C15" s="35" t="s">
        <v>28</v>
      </c>
      <c r="D15" s="34">
        <v>10</v>
      </c>
      <c r="E15" s="24">
        <v>0</v>
      </c>
      <c r="F15" s="10">
        <f t="shared" si="0"/>
        <v>0</v>
      </c>
      <c r="G15" s="10">
        <f t="shared" si="1"/>
        <v>0</v>
      </c>
      <c r="H15" s="11">
        <f t="shared" si="2"/>
        <v>0</v>
      </c>
    </row>
    <row r="16" spans="1:8" ht="52.5" customHeight="1" x14ac:dyDescent="0.25">
      <c r="A16" s="17">
        <v>5</v>
      </c>
      <c r="B16" s="35" t="s">
        <v>29</v>
      </c>
      <c r="C16" s="35" t="s">
        <v>29</v>
      </c>
      <c r="D16" s="34">
        <v>5</v>
      </c>
      <c r="E16" s="24">
        <v>0</v>
      </c>
      <c r="F16" s="10">
        <f t="shared" si="0"/>
        <v>0</v>
      </c>
      <c r="G16" s="10">
        <f t="shared" si="1"/>
        <v>0</v>
      </c>
      <c r="H16" s="11">
        <f t="shared" si="2"/>
        <v>0</v>
      </c>
    </row>
    <row r="17" spans="1:8" ht="38.25" customHeight="1" x14ac:dyDescent="0.25">
      <c r="A17" s="17">
        <v>6</v>
      </c>
      <c r="B17" s="35" t="s">
        <v>30</v>
      </c>
      <c r="C17" s="35" t="s">
        <v>30</v>
      </c>
      <c r="D17" s="34">
        <v>10</v>
      </c>
      <c r="E17" s="24">
        <v>0</v>
      </c>
      <c r="F17" s="10">
        <f t="shared" si="0"/>
        <v>0</v>
      </c>
      <c r="G17" s="10">
        <f t="shared" si="1"/>
        <v>0</v>
      </c>
      <c r="H17" s="11">
        <f t="shared" si="2"/>
        <v>0</v>
      </c>
    </row>
    <row r="18" spans="1:8" ht="69" customHeight="1" x14ac:dyDescent="0.25">
      <c r="A18" s="17">
        <v>7</v>
      </c>
      <c r="B18" s="35" t="s">
        <v>31</v>
      </c>
      <c r="C18" s="35" t="s">
        <v>31</v>
      </c>
      <c r="D18" s="34">
        <v>2</v>
      </c>
      <c r="E18" s="24">
        <v>0</v>
      </c>
      <c r="F18" s="10">
        <f t="shared" si="0"/>
        <v>0</v>
      </c>
      <c r="G18" s="10">
        <f t="shared" si="1"/>
        <v>0</v>
      </c>
      <c r="H18" s="11">
        <f t="shared" si="2"/>
        <v>0</v>
      </c>
    </row>
    <row r="19" spans="1:8" ht="38.25" customHeight="1" x14ac:dyDescent="0.25">
      <c r="A19" s="17">
        <v>8</v>
      </c>
      <c r="B19" s="35" t="s">
        <v>19</v>
      </c>
      <c r="C19" s="35" t="s">
        <v>19</v>
      </c>
      <c r="D19" s="34">
        <v>3</v>
      </c>
      <c r="E19" s="24">
        <v>0</v>
      </c>
      <c r="F19" s="10">
        <f t="shared" si="0"/>
        <v>0</v>
      </c>
      <c r="G19" s="10">
        <f t="shared" si="1"/>
        <v>0</v>
      </c>
      <c r="H19" s="11">
        <f t="shared" si="2"/>
        <v>0</v>
      </c>
    </row>
    <row r="20" spans="1:8" ht="84.75" customHeight="1" x14ac:dyDescent="0.25">
      <c r="A20" s="17">
        <v>9</v>
      </c>
      <c r="B20" s="35" t="s">
        <v>20</v>
      </c>
      <c r="C20" s="35" t="s">
        <v>20</v>
      </c>
      <c r="D20" s="34">
        <v>3</v>
      </c>
      <c r="E20" s="24">
        <v>0</v>
      </c>
      <c r="F20" s="10">
        <f t="shared" si="0"/>
        <v>0</v>
      </c>
      <c r="G20" s="10">
        <f t="shared" si="1"/>
        <v>0</v>
      </c>
      <c r="H20" s="11">
        <f t="shared" si="2"/>
        <v>0</v>
      </c>
    </row>
    <row r="21" spans="1:8" ht="117" customHeight="1" x14ac:dyDescent="0.25">
      <c r="A21" s="17">
        <v>10</v>
      </c>
      <c r="B21" s="35" t="s">
        <v>32</v>
      </c>
      <c r="C21" s="35" t="s">
        <v>32</v>
      </c>
      <c r="D21" s="34">
        <v>4</v>
      </c>
      <c r="E21" s="24">
        <v>0</v>
      </c>
      <c r="F21" s="10">
        <f t="shared" si="0"/>
        <v>0</v>
      </c>
      <c r="G21" s="10">
        <f t="shared" si="1"/>
        <v>0</v>
      </c>
      <c r="H21" s="11">
        <f t="shared" si="2"/>
        <v>0</v>
      </c>
    </row>
    <row r="22" spans="1:8" ht="102" customHeight="1" x14ac:dyDescent="0.25">
      <c r="A22" s="17">
        <v>11</v>
      </c>
      <c r="B22" s="35" t="s">
        <v>33</v>
      </c>
      <c r="C22" s="35" t="s">
        <v>33</v>
      </c>
      <c r="D22" s="34">
        <v>10</v>
      </c>
      <c r="E22" s="24">
        <v>0</v>
      </c>
      <c r="F22" s="10">
        <f t="shared" si="0"/>
        <v>0</v>
      </c>
      <c r="G22" s="10">
        <f t="shared" si="1"/>
        <v>0</v>
      </c>
      <c r="H22" s="11">
        <f t="shared" si="2"/>
        <v>0</v>
      </c>
    </row>
    <row r="23" spans="1:8" ht="38.25" customHeight="1" x14ac:dyDescent="0.25">
      <c r="A23" s="17">
        <v>12</v>
      </c>
      <c r="B23" s="35" t="s">
        <v>21</v>
      </c>
      <c r="C23" s="35" t="s">
        <v>21</v>
      </c>
      <c r="D23" s="34">
        <v>10</v>
      </c>
      <c r="E23" s="24">
        <v>0</v>
      </c>
      <c r="F23" s="10">
        <f t="shared" si="0"/>
        <v>0</v>
      </c>
      <c r="G23" s="10">
        <f t="shared" si="1"/>
        <v>0</v>
      </c>
      <c r="H23" s="11">
        <f t="shared" si="2"/>
        <v>0</v>
      </c>
    </row>
    <row r="24" spans="1:8" ht="74.25" customHeight="1" x14ac:dyDescent="0.25">
      <c r="A24" s="17">
        <v>13</v>
      </c>
      <c r="B24" s="35" t="s">
        <v>34</v>
      </c>
      <c r="C24" s="35" t="s">
        <v>34</v>
      </c>
      <c r="D24" s="34">
        <v>20</v>
      </c>
      <c r="E24" s="24">
        <v>0</v>
      </c>
      <c r="F24" s="10">
        <f t="shared" si="0"/>
        <v>0</v>
      </c>
      <c r="G24" s="10">
        <f t="shared" si="1"/>
        <v>0</v>
      </c>
      <c r="H24" s="11">
        <f t="shared" si="2"/>
        <v>0</v>
      </c>
    </row>
    <row r="25" spans="1:8" ht="52.5" customHeight="1" x14ac:dyDescent="0.25">
      <c r="A25" s="17">
        <v>14</v>
      </c>
      <c r="B25" s="35" t="s">
        <v>35</v>
      </c>
      <c r="C25" s="35" t="s">
        <v>35</v>
      </c>
      <c r="D25" s="34">
        <v>2</v>
      </c>
      <c r="E25" s="24">
        <v>0</v>
      </c>
      <c r="F25" s="10">
        <f t="shared" si="0"/>
        <v>0</v>
      </c>
      <c r="G25" s="10">
        <f t="shared" si="1"/>
        <v>0</v>
      </c>
      <c r="H25" s="11">
        <f t="shared" si="2"/>
        <v>0</v>
      </c>
    </row>
    <row r="26" spans="1:8" ht="56.25" customHeight="1" x14ac:dyDescent="0.25">
      <c r="A26" s="17">
        <v>15</v>
      </c>
      <c r="B26" s="35" t="s">
        <v>36</v>
      </c>
      <c r="C26" s="35" t="s">
        <v>36</v>
      </c>
      <c r="D26" s="34">
        <v>2</v>
      </c>
      <c r="E26" s="24">
        <v>0</v>
      </c>
      <c r="F26" s="10">
        <f t="shared" si="0"/>
        <v>0</v>
      </c>
      <c r="G26" s="10">
        <f t="shared" si="1"/>
        <v>0</v>
      </c>
      <c r="H26" s="11">
        <f t="shared" si="2"/>
        <v>0</v>
      </c>
    </row>
    <row r="27" spans="1:8" ht="34.5" customHeight="1" x14ac:dyDescent="0.25">
      <c r="A27" s="17">
        <v>16</v>
      </c>
      <c r="B27" s="35" t="s">
        <v>37</v>
      </c>
      <c r="C27" s="35" t="s">
        <v>37</v>
      </c>
      <c r="D27" s="34">
        <v>28</v>
      </c>
      <c r="E27" s="24">
        <v>0</v>
      </c>
      <c r="F27" s="10">
        <f t="shared" si="0"/>
        <v>0</v>
      </c>
      <c r="G27" s="10">
        <f t="shared" si="1"/>
        <v>0</v>
      </c>
      <c r="H27" s="11">
        <f t="shared" si="2"/>
        <v>0</v>
      </c>
    </row>
    <row r="28" spans="1:8" ht="34.5" customHeight="1" x14ac:dyDescent="0.25">
      <c r="A28" s="17">
        <v>17</v>
      </c>
      <c r="B28" s="35" t="s">
        <v>38</v>
      </c>
      <c r="C28" s="35" t="s">
        <v>38</v>
      </c>
      <c r="D28" s="34">
        <v>28</v>
      </c>
      <c r="E28" s="24">
        <v>0</v>
      </c>
      <c r="F28" s="10">
        <f t="shared" si="0"/>
        <v>0</v>
      </c>
      <c r="G28" s="10">
        <f t="shared" si="1"/>
        <v>0</v>
      </c>
      <c r="H28" s="11">
        <f t="shared" si="2"/>
        <v>0</v>
      </c>
    </row>
    <row r="29" spans="1:8" ht="42" customHeight="1" x14ac:dyDescent="0.25">
      <c r="A29" s="17">
        <v>18</v>
      </c>
      <c r="B29" s="35" t="s">
        <v>39</v>
      </c>
      <c r="C29" s="35" t="s">
        <v>39</v>
      </c>
      <c r="D29" s="34">
        <v>5</v>
      </c>
      <c r="E29" s="24">
        <v>0</v>
      </c>
      <c r="F29" s="10">
        <f t="shared" si="0"/>
        <v>0</v>
      </c>
      <c r="G29" s="10">
        <f t="shared" si="1"/>
        <v>0</v>
      </c>
      <c r="H29" s="11">
        <f t="shared" si="2"/>
        <v>0</v>
      </c>
    </row>
    <row r="30" spans="1:8" ht="38.25" customHeight="1" x14ac:dyDescent="0.25">
      <c r="A30" s="17">
        <v>19</v>
      </c>
      <c r="B30" s="35" t="s">
        <v>40</v>
      </c>
      <c r="C30" s="35" t="s">
        <v>40</v>
      </c>
      <c r="D30" s="34">
        <v>6</v>
      </c>
      <c r="E30" s="24">
        <v>0</v>
      </c>
      <c r="F30" s="10">
        <f t="shared" si="0"/>
        <v>0</v>
      </c>
      <c r="G30" s="10">
        <f t="shared" si="1"/>
        <v>0</v>
      </c>
      <c r="H30" s="11">
        <f t="shared" si="2"/>
        <v>0</v>
      </c>
    </row>
    <row r="31" spans="1:8" ht="38.25" customHeight="1" x14ac:dyDescent="0.25">
      <c r="A31" s="17">
        <v>20</v>
      </c>
      <c r="B31" s="35" t="s">
        <v>22</v>
      </c>
      <c r="C31" s="35" t="s">
        <v>22</v>
      </c>
      <c r="D31" s="34">
        <v>3</v>
      </c>
      <c r="E31" s="24">
        <v>0</v>
      </c>
      <c r="F31" s="10">
        <f t="shared" si="0"/>
        <v>0</v>
      </c>
      <c r="G31" s="10">
        <f t="shared" si="1"/>
        <v>0</v>
      </c>
      <c r="H31" s="11">
        <f t="shared" si="2"/>
        <v>0</v>
      </c>
    </row>
    <row r="32" spans="1:8" ht="38.25" customHeight="1" x14ac:dyDescent="0.25">
      <c r="A32" s="17">
        <v>21</v>
      </c>
      <c r="B32" s="35" t="s">
        <v>23</v>
      </c>
      <c r="C32" s="35" t="s">
        <v>23</v>
      </c>
      <c r="D32" s="34">
        <v>3</v>
      </c>
      <c r="E32" s="24">
        <v>0</v>
      </c>
      <c r="F32" s="10">
        <f t="shared" si="0"/>
        <v>0</v>
      </c>
      <c r="G32" s="10">
        <f t="shared" si="1"/>
        <v>0</v>
      </c>
      <c r="H32" s="11">
        <f t="shared" si="2"/>
        <v>0</v>
      </c>
    </row>
    <row r="33" spans="1:8" ht="38.25" customHeight="1" x14ac:dyDescent="0.25">
      <c r="A33" s="17">
        <v>22</v>
      </c>
      <c r="B33" s="35" t="s">
        <v>41</v>
      </c>
      <c r="C33" s="35" t="s">
        <v>41</v>
      </c>
      <c r="D33" s="34">
        <v>3</v>
      </c>
      <c r="E33" s="24">
        <v>0</v>
      </c>
      <c r="F33" s="10">
        <f t="shared" si="0"/>
        <v>0</v>
      </c>
      <c r="G33" s="10">
        <f t="shared" si="1"/>
        <v>0</v>
      </c>
      <c r="H33" s="11">
        <f t="shared" si="2"/>
        <v>0</v>
      </c>
    </row>
    <row r="34" spans="1:8" ht="38.25" customHeight="1" x14ac:dyDescent="0.25">
      <c r="A34" s="17">
        <v>23</v>
      </c>
      <c r="B34" s="35" t="s">
        <v>24</v>
      </c>
      <c r="C34" s="35" t="s">
        <v>24</v>
      </c>
      <c r="D34" s="34">
        <v>4</v>
      </c>
      <c r="E34" s="24">
        <v>0</v>
      </c>
      <c r="F34" s="10">
        <f t="shared" si="0"/>
        <v>0</v>
      </c>
      <c r="G34" s="10">
        <f t="shared" si="1"/>
        <v>0</v>
      </c>
      <c r="H34" s="11">
        <f t="shared" si="2"/>
        <v>0</v>
      </c>
    </row>
    <row r="35" spans="1:8" ht="52.5" customHeight="1" x14ac:dyDescent="0.25">
      <c r="A35" s="17">
        <v>24</v>
      </c>
      <c r="B35" s="35" t="s">
        <v>42</v>
      </c>
      <c r="C35" s="35" t="s">
        <v>42</v>
      </c>
      <c r="D35" s="34">
        <v>2</v>
      </c>
      <c r="E35" s="24">
        <v>0</v>
      </c>
      <c r="F35" s="10">
        <f t="shared" si="0"/>
        <v>0</v>
      </c>
      <c r="G35" s="10">
        <f t="shared" si="1"/>
        <v>0</v>
      </c>
      <c r="H35" s="11">
        <f t="shared" si="2"/>
        <v>0</v>
      </c>
    </row>
    <row r="36" spans="1:8" ht="54.75" customHeight="1" x14ac:dyDescent="0.25">
      <c r="A36" s="17">
        <v>25</v>
      </c>
      <c r="B36" s="35" t="s">
        <v>43</v>
      </c>
      <c r="C36" s="35" t="s">
        <v>43</v>
      </c>
      <c r="D36" s="34">
        <v>3</v>
      </c>
      <c r="E36" s="24">
        <v>0</v>
      </c>
      <c r="F36" s="10">
        <f t="shared" si="0"/>
        <v>0</v>
      </c>
      <c r="G36" s="10">
        <f t="shared" si="1"/>
        <v>0</v>
      </c>
      <c r="H36" s="11">
        <f t="shared" si="2"/>
        <v>0</v>
      </c>
    </row>
    <row r="37" spans="1:8" ht="34.5" customHeight="1" x14ac:dyDescent="0.25">
      <c r="A37" s="26" t="s">
        <v>16</v>
      </c>
      <c r="B37" s="27"/>
      <c r="C37" s="27"/>
      <c r="D37" s="28"/>
      <c r="E37" s="22">
        <f>SUM(E12:E36)</f>
        <v>0</v>
      </c>
      <c r="F37" s="22">
        <f>SUM(F12:F36)</f>
        <v>0</v>
      </c>
      <c r="G37" s="22">
        <f>SUM(G12:G36)</f>
        <v>0</v>
      </c>
      <c r="H37" s="23">
        <f>SUM(H12:H36)</f>
        <v>0</v>
      </c>
    </row>
    <row r="38" spans="1:8" ht="18.75" x14ac:dyDescent="0.3">
      <c r="A38" s="18"/>
      <c r="B38" s="12"/>
      <c r="C38" s="12"/>
      <c r="D38" s="12"/>
      <c r="E38" s="19"/>
      <c r="F38" s="19"/>
      <c r="G38" s="20"/>
      <c r="H38" s="12"/>
    </row>
    <row r="39" spans="1:8" ht="18.75" x14ac:dyDescent="0.3">
      <c r="A39" s="18"/>
      <c r="B39" s="18"/>
      <c r="C39" s="12"/>
      <c r="D39" s="12"/>
      <c r="E39" s="19"/>
      <c r="F39" s="21"/>
      <c r="G39" s="12"/>
      <c r="H39" s="12"/>
    </row>
    <row r="40" spans="1:8" ht="18.75" x14ac:dyDescent="0.3">
      <c r="A40" s="18"/>
      <c r="B40" s="12"/>
      <c r="C40" s="12"/>
      <c r="D40" s="12"/>
      <c r="E40" s="19"/>
      <c r="F40" s="19"/>
      <c r="G40" s="12"/>
      <c r="H40" s="12"/>
    </row>
    <row r="41" spans="1:8" ht="18.75" x14ac:dyDescent="0.3">
      <c r="A41" s="18"/>
      <c r="B41" s="12" t="s">
        <v>11</v>
      </c>
      <c r="C41" s="13"/>
      <c r="D41" s="14"/>
      <c r="E41" s="12" t="s">
        <v>15</v>
      </c>
      <c r="F41" s="15"/>
      <c r="G41" s="16"/>
      <c r="H41" s="15"/>
    </row>
    <row r="42" spans="1:8" ht="18.75" x14ac:dyDescent="0.3">
      <c r="A42" s="18"/>
      <c r="B42" s="15"/>
      <c r="C42" s="14"/>
      <c r="D42" s="14"/>
      <c r="E42" s="15"/>
      <c r="F42" s="15"/>
      <c r="G42" s="16"/>
      <c r="H42" s="15"/>
    </row>
    <row r="43" spans="1:8" ht="18.75" x14ac:dyDescent="0.3">
      <c r="A43" s="18"/>
      <c r="B43" s="15"/>
      <c r="C43" s="14"/>
      <c r="D43" s="14"/>
      <c r="E43" s="15"/>
      <c r="F43" s="15"/>
      <c r="G43" s="16"/>
      <c r="H43" s="15"/>
    </row>
    <row r="44" spans="1:8" ht="16.5" customHeight="1" x14ac:dyDescent="0.3">
      <c r="A44" s="18"/>
      <c r="B44" s="15"/>
      <c r="C44" s="14"/>
      <c r="D44" s="14"/>
      <c r="E44" s="15"/>
      <c r="F44" s="15"/>
      <c r="G44" s="16"/>
      <c r="H44" s="15"/>
    </row>
    <row r="45" spans="1:8" ht="16.5" customHeight="1" x14ac:dyDescent="0.3">
      <c r="A45" s="18"/>
      <c r="B45" s="15"/>
      <c r="C45" s="14"/>
      <c r="D45" s="14"/>
      <c r="E45" s="15"/>
      <c r="F45" s="15"/>
      <c r="G45" s="16"/>
      <c r="H45" s="15"/>
    </row>
    <row r="46" spans="1:8" ht="16.5" customHeight="1" x14ac:dyDescent="0.3">
      <c r="A46" s="18"/>
      <c r="B46" s="15"/>
      <c r="C46" s="14"/>
      <c r="D46" s="14"/>
      <c r="E46" s="15"/>
      <c r="F46" s="15"/>
      <c r="G46" s="16"/>
      <c r="H46" s="15"/>
    </row>
    <row r="47" spans="1:8" ht="18.75" x14ac:dyDescent="0.3">
      <c r="A47" s="12"/>
      <c r="B47" s="12" t="s">
        <v>12</v>
      </c>
      <c r="C47" s="13"/>
      <c r="D47" s="14"/>
      <c r="E47" s="12" t="s">
        <v>13</v>
      </c>
      <c r="F47" s="15"/>
      <c r="G47" s="16"/>
      <c r="H47" s="15"/>
    </row>
    <row r="48" spans="1:8" ht="18.75" x14ac:dyDescent="0.3">
      <c r="B48" s="15"/>
      <c r="C48" s="14"/>
      <c r="D48" s="14"/>
      <c r="E48" s="15"/>
      <c r="F48" s="15"/>
      <c r="G48" s="16"/>
      <c r="H48" s="15"/>
    </row>
    <row r="49" spans="1:1" x14ac:dyDescent="0.25">
      <c r="A49" s="3"/>
    </row>
    <row r="50" spans="1:1" x14ac:dyDescent="0.25">
      <c r="A50" s="3"/>
    </row>
  </sheetData>
  <mergeCells count="13">
    <mergeCell ref="A37:D37"/>
    <mergeCell ref="F3:H3"/>
    <mergeCell ref="F4:H4"/>
    <mergeCell ref="F5:H5"/>
    <mergeCell ref="E6:H6"/>
    <mergeCell ref="A10:A11"/>
    <mergeCell ref="B10:B11"/>
    <mergeCell ref="C10:C11"/>
    <mergeCell ref="G10:G11"/>
    <mergeCell ref="A9:H9"/>
    <mergeCell ref="H10:H11"/>
    <mergeCell ref="E10:E11"/>
    <mergeCell ref="F10:F11"/>
  </mergeCells>
  <pageMargins left="0.98402777777777795" right="0.51180555555555596" top="0.78749999999999998" bottom="0.78749999999999998" header="0.39374999999999999" footer="0.511811023622047"/>
  <pageSetup paperSize="9" scale="39" firstPageNumber="9" orientation="portrait" useFirstPageNumber="1" horizontalDpi="300" verticalDpi="300" r:id="rId1"/>
  <headerFooter>
    <oddHeader>&amp;C&amp;"Times New Roman,Обычный"&amp;16&amp;P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Приложение 1</vt:lpstr>
      <vt:lpstr>'Приложение 1'!_ftn1</vt:lpstr>
      <vt:lpstr>'Приложение 1'!_ftn2</vt:lpstr>
      <vt:lpstr>'Приложение 1'!_ftnref2</vt:lpstr>
      <vt:lpstr>'Приложение 1'!Область_печати</vt:lpstr>
    </vt:vector>
  </TitlesOfParts>
  <Company>РусГидро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Бородай Наталия Владимировна</dc:creator>
  <dc:description/>
  <cp:lastModifiedBy>Блохин Алексей Витальевич</cp:lastModifiedBy>
  <cp:revision>1</cp:revision>
  <cp:lastPrinted>2021-11-23T09:10:44Z</cp:lastPrinted>
  <dcterms:created xsi:type="dcterms:W3CDTF">2021-08-25T10:58:24Z</dcterms:created>
  <dcterms:modified xsi:type="dcterms:W3CDTF">2026-04-28T07:25:33Z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Приложение 1 к Регламенту.xlsx</vt:lpwstr>
  </property>
</Properties>
</file>