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6\ЛОТЫ\315.1 УЗ ЭТП Оказание услуг по исследованию транспортных свойств угля ЭГРЭС\На публикацию\"/>
    </mc:Choice>
  </mc:AlternateContent>
  <bookViews>
    <workbookView xWindow="0" yWindow="0" windowWidth="16920" windowHeight="8055"/>
  </bookViews>
  <sheets>
    <sheet name="Комм. предл. (Структура НМЦ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7" i="1"/>
  <c r="E18" i="1"/>
  <c r="E19" i="1"/>
  <c r="E20" i="1"/>
  <c r="E21" i="1"/>
  <c r="E22" i="1"/>
  <c r="E23" i="1"/>
  <c r="E14" i="1"/>
  <c r="D15" i="1"/>
  <c r="D16" i="1"/>
  <c r="D17" i="1"/>
  <c r="D18" i="1"/>
  <c r="D19" i="1"/>
  <c r="D20" i="1"/>
  <c r="D21" i="1"/>
  <c r="D22" i="1"/>
  <c r="D23" i="1"/>
  <c r="D14" i="1"/>
  <c r="I25" i="1"/>
  <c r="I26" i="1"/>
  <c r="I24" i="1"/>
  <c r="I15" i="1"/>
  <c r="I16" i="1"/>
  <c r="I17" i="1"/>
  <c r="I18" i="1"/>
  <c r="I19" i="1"/>
  <c r="I20" i="1"/>
  <c r="I21" i="1"/>
  <c r="I22" i="1"/>
  <c r="I23" i="1"/>
  <c r="I14" i="1"/>
  <c r="H15" i="1"/>
  <c r="H16" i="1"/>
  <c r="H17" i="1"/>
  <c r="H18" i="1"/>
  <c r="H19" i="1"/>
  <c r="H20" i="1"/>
  <c r="H21" i="1"/>
  <c r="H22" i="1"/>
  <c r="H23" i="1"/>
  <c r="H14" i="1"/>
  <c r="F15" i="1"/>
  <c r="F16" i="1"/>
  <c r="F17" i="1"/>
  <c r="F18" i="1"/>
  <c r="F19" i="1"/>
  <c r="F20" i="1"/>
  <c r="F21" i="1"/>
  <c r="F22" i="1"/>
  <c r="F23" i="1"/>
  <c r="F14" i="1"/>
  <c r="T15" i="1"/>
  <c r="T16" i="1"/>
  <c r="T17" i="1"/>
  <c r="T18" i="1"/>
  <c r="T19" i="1"/>
  <c r="T20" i="1"/>
  <c r="T21" i="1"/>
  <c r="T22" i="1"/>
  <c r="T23" i="1"/>
  <c r="T14" i="1"/>
  <c r="T24" i="1" s="1"/>
  <c r="N15" i="1" l="1"/>
  <c r="N16" i="1" s="1"/>
  <c r="N17" i="1" s="1"/>
  <c r="N18" i="1" s="1"/>
  <c r="N19" i="1" s="1"/>
  <c r="N20" i="1" s="1"/>
  <c r="N21" i="1" s="1"/>
  <c r="N22" i="1" s="1"/>
  <c r="N23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T25" i="1" l="1"/>
  <c r="T26" i="1" s="1"/>
</calcChain>
</file>

<file path=xl/sharedStrings.xml><?xml version="1.0" encoding="utf-8"?>
<sst xmlns="http://schemas.openxmlformats.org/spreadsheetml/2006/main" count="54" uniqueCount="38">
  <si>
    <t>Наименование Участника:</t>
  </si>
  <si>
    <t>ИНН Участника:</t>
  </si>
  <si>
    <t>Предмет договора:</t>
  </si>
  <si>
    <t>Наименование предлагаемой продукции (товары, работы, услуги)</t>
  </si>
  <si>
    <t>Ед. изм.</t>
  </si>
  <si>
    <t>Предлагаемая цена одной единицы продукции,
руб. без НДС</t>
  </si>
  <si>
    <t>Количество</t>
  </si>
  <si>
    <t>Итоговая стоимость позиции,
руб. без НДС</t>
  </si>
  <si>
    <t>№
п/п</t>
  </si>
  <si>
    <t>НМЦ единицы продукции,
руб. без НДС</t>
  </si>
  <si>
    <t>КОММЕРЧЕСКОЕ ПРЕДЛОЖЕНИЕ</t>
  </si>
  <si>
    <t>Итого без НДС:</t>
  </si>
  <si>
    <t>Итого с НДС:</t>
  </si>
  <si>
    <t>Наименование продукции (товары / работы / услуги), являющейся предметом закупки</t>
  </si>
  <si>
    <t>НМЦ по позиции продукции,
руб. без НДС</t>
  </si>
  <si>
    <t>Кроме того, НДС:</t>
  </si>
  <si>
    <t>СТРУКТУРА НМЦ</t>
  </si>
  <si>
    <t>НМЦ:</t>
  </si>
  <si>
    <t>Стоимость заявки (цена Договора):</t>
  </si>
  <si>
    <t>М.П.</t>
  </si>
  <si>
    <t>(И.О. Фамилия)</t>
  </si>
  <si>
    <r>
      <t xml:space="preserve">[Участник заполняет ячейки, подсвеченные </t>
    </r>
    <r>
      <rPr>
        <i/>
        <sz val="12"/>
        <color theme="9"/>
        <rFont val="Times New Roman"/>
        <family val="1"/>
      </rPr>
      <t>светло-зеленым</t>
    </r>
    <r>
      <rPr>
        <i/>
        <sz val="12"/>
        <color theme="1"/>
        <rFont val="Times New Roman"/>
        <family val="1"/>
      </rPr>
      <t xml:space="preserve"> цветом.
Страна происхождения товара заполняется только для товаров, в соответствии с общероссийским классификатором стран мира.]</t>
    </r>
  </si>
  <si>
    <t>(должность подписавшего)</t>
  </si>
  <si>
    <t>Применение законодательства о национальном режиме</t>
  </si>
  <si>
    <t>Приложение 2 к ТПК</t>
  </si>
  <si>
    <t xml:space="preserve">от «____» __________ 202___г. № </t>
  </si>
  <si>
    <t>ОКПД 2 71.20.11 Оказание услуг по исследованию транспортных свойств угля, для погрузки на морские суда в период стоянки судов у причала морского порта Анадырь" для нужд Эгвекинотской ГРЭС</t>
  </si>
  <si>
    <t>Освидетельствование судовой партии навалочного груза</t>
  </si>
  <si>
    <t>Регистрация свидетельства в ФАУ «РМРС»</t>
  </si>
  <si>
    <t>Разработка процедуры мониторинга влажности</t>
  </si>
  <si>
    <t>Одобрение (утверждение) процедуры мониторинга влажности в ФАУ «РМРС»</t>
  </si>
  <si>
    <t>Ежегодная проверка соблюдения процедуры мониторинга влажности в ФАУ «РМРС»</t>
  </si>
  <si>
    <t>Контроль выполнения процедуры мониторинга влажности разжижающихся углей в течении погрузки на судно</t>
  </si>
  <si>
    <t>Разработка ДТХ сроком действия 6 месяцев</t>
  </si>
  <si>
    <t>Регистрация ДТХ в ФАУ «РМРС»</t>
  </si>
  <si>
    <t>Обслуживание лабораторного поста</t>
  </si>
  <si>
    <t>Освидетельствование лаборатории</t>
  </si>
  <si>
    <t>усл.ед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</si>
</sst>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theme="1"/>
      <name val="PT Mono"/>
      <family val="2"/>
      <charset val="204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9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i/>
      <sz val="12"/>
      <color rgb="FFFF0000"/>
      <name val="Times New Roman"/>
      <family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3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16" xfId="0" applyFont="1" applyBorder="1" applyAlignment="1">
      <alignment horizontal="left" vertical="top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0" fontId="1" fillId="0" borderId="0" xfId="0" applyFont="1" applyAlignment="1" applyProtection="1">
      <alignment horizontal="left" vertical="top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9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center" vertical="top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center"/>
    </xf>
    <xf numFmtId="0" fontId="1" fillId="4" borderId="0" xfId="0" applyFont="1" applyFill="1" applyBorder="1" applyAlignment="1" applyProtection="1">
      <alignment vertical="top" wrapText="1"/>
      <protection locked="0"/>
    </xf>
    <xf numFmtId="4" fontId="3" fillId="0" borderId="24" xfId="0" applyNumberFormat="1" applyFont="1" applyBorder="1" applyAlignment="1" applyProtection="1">
      <alignment horizontal="right" vertical="center"/>
      <protection locked="0"/>
    </xf>
    <xf numFmtId="3" fontId="1" fillId="0" borderId="1" xfId="0" applyNumberFormat="1" applyFont="1" applyBorder="1" applyAlignment="1">
      <alignment horizontal="center" vertical="center"/>
    </xf>
    <xf numFmtId="4" fontId="1" fillId="0" borderId="25" xfId="0" applyNumberFormat="1" applyFont="1" applyBorder="1" applyAlignment="1" applyProtection="1">
      <alignment horizontal="right" vertical="center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top"/>
    </xf>
    <xf numFmtId="4" fontId="1" fillId="0" borderId="23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top" wrapText="1"/>
      <protection locked="0"/>
    </xf>
    <xf numFmtId="0" fontId="6" fillId="4" borderId="0" xfId="0" applyFont="1" applyFill="1" applyAlignment="1" applyProtection="1">
      <alignment horizontal="left" vertical="top" wrapText="1"/>
      <protection locked="0"/>
    </xf>
    <xf numFmtId="0" fontId="7" fillId="4" borderId="0" xfId="0" applyFont="1" applyFill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top"/>
    </xf>
    <xf numFmtId="0" fontId="3" fillId="0" borderId="7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10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1" fillId="4" borderId="0" xfId="0" applyFont="1" applyFill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9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 4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2"/>
  <sheetViews>
    <sheetView showGridLines="0" tabSelected="1" zoomScale="70" zoomScaleNormal="70" workbookViewId="0">
      <selection activeCell="N28" sqref="N28:T29"/>
    </sheetView>
  </sheetViews>
  <sheetFormatPr defaultColWidth="18.5703125" defaultRowHeight="15.75"/>
  <cols>
    <col min="1" max="2" width="4.5703125" style="1" customWidth="1"/>
    <col min="3" max="3" width="6.5703125" style="1" customWidth="1"/>
    <col min="4" max="4" width="45.42578125" style="1" customWidth="1"/>
    <col min="5" max="5" width="15.140625" style="1" customWidth="1"/>
    <col min="6" max="6" width="18.5703125" style="1"/>
    <col min="7" max="7" width="21.42578125" style="1" customWidth="1"/>
    <col min="8" max="8" width="14.5703125" style="1" customWidth="1"/>
    <col min="9" max="9" width="15" style="1" customWidth="1"/>
    <col min="10" max="13" width="4.5703125" style="1" customWidth="1"/>
    <col min="14" max="14" width="6.5703125" style="1" customWidth="1"/>
    <col min="15" max="15" width="37.85546875" style="1" customWidth="1"/>
    <col min="16" max="16" width="25.28515625" style="1" customWidth="1"/>
    <col min="17" max="17" width="18.7109375" style="1" customWidth="1"/>
    <col min="18" max="18" width="20.42578125" style="1" customWidth="1"/>
    <col min="19" max="19" width="14.5703125" style="1" customWidth="1"/>
    <col min="20" max="20" width="18.5703125" style="1"/>
    <col min="21" max="21" width="14.28515625" style="1" customWidth="1"/>
    <col min="22" max="22" width="17.85546875" style="1" customWidth="1"/>
    <col min="23" max="16384" width="18.5703125" style="1"/>
  </cols>
  <sheetData>
    <row r="1" spans="2:20" ht="35.1" customHeight="1"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2:20" ht="16.5" thickBot="1">
      <c r="B2" s="13"/>
      <c r="C2" s="13"/>
      <c r="D2" s="13"/>
      <c r="E2" s="13"/>
      <c r="F2" s="13"/>
      <c r="G2" s="13"/>
      <c r="H2" s="13"/>
      <c r="I2" s="13"/>
    </row>
    <row r="3" spans="2:20">
      <c r="B3" s="4"/>
      <c r="C3" s="5"/>
      <c r="D3" s="5"/>
      <c r="E3" s="5"/>
      <c r="F3" s="5"/>
      <c r="G3" s="5"/>
      <c r="H3" s="5"/>
      <c r="I3" s="5"/>
      <c r="J3" s="6"/>
      <c r="N3" s="48" t="s">
        <v>26</v>
      </c>
      <c r="O3" s="49"/>
      <c r="P3" s="49"/>
      <c r="Q3" s="49"/>
      <c r="R3" s="49"/>
      <c r="S3" s="49"/>
      <c r="T3" s="49"/>
    </row>
    <row r="4" spans="2:20" ht="15.75" customHeight="1">
      <c r="B4" s="7"/>
      <c r="C4" s="18" t="s">
        <v>24</v>
      </c>
      <c r="D4" s="18"/>
      <c r="J4" s="8"/>
      <c r="N4" s="49"/>
      <c r="O4" s="49"/>
      <c r="P4" s="49"/>
      <c r="Q4" s="49"/>
      <c r="R4" s="49"/>
      <c r="S4" s="49"/>
      <c r="T4" s="49"/>
    </row>
    <row r="5" spans="2:20" ht="15.75" customHeight="1">
      <c r="B5" s="7"/>
      <c r="C5" s="19" t="s">
        <v>25</v>
      </c>
      <c r="D5" s="19"/>
      <c r="J5" s="8"/>
      <c r="N5" s="50"/>
      <c r="O5" s="50"/>
      <c r="P5" s="50"/>
      <c r="Q5" s="50"/>
      <c r="R5" s="50"/>
      <c r="S5" s="50"/>
      <c r="T5" s="50"/>
    </row>
    <row r="6" spans="2:20" ht="24" customHeight="1">
      <c r="B6" s="7"/>
      <c r="J6" s="8"/>
      <c r="N6" s="14"/>
      <c r="O6" s="14"/>
      <c r="P6" s="14"/>
      <c r="Q6" s="14"/>
      <c r="R6" s="14"/>
      <c r="S6" s="14"/>
      <c r="T6" s="14"/>
    </row>
    <row r="7" spans="2:20">
      <c r="B7" s="7"/>
      <c r="C7" s="35" t="s">
        <v>10</v>
      </c>
      <c r="D7" s="35"/>
      <c r="E7" s="35"/>
      <c r="F7" s="35"/>
      <c r="G7" s="35"/>
      <c r="H7" s="35"/>
      <c r="I7" s="35"/>
      <c r="J7" s="8"/>
      <c r="N7" s="45" t="s">
        <v>16</v>
      </c>
      <c r="O7" s="45"/>
      <c r="P7" s="45"/>
      <c r="Q7" s="45"/>
      <c r="R7" s="45"/>
      <c r="S7" s="45"/>
      <c r="T7" s="45"/>
    </row>
    <row r="8" spans="2:20" ht="24" customHeight="1">
      <c r="B8" s="7"/>
      <c r="J8" s="8"/>
      <c r="N8" s="14"/>
      <c r="O8" s="14"/>
      <c r="P8" s="14"/>
      <c r="Q8" s="14"/>
      <c r="R8" s="14"/>
      <c r="S8" s="14"/>
      <c r="T8" s="14"/>
    </row>
    <row r="9" spans="2:20" ht="24" customHeight="1">
      <c r="B9" s="7"/>
      <c r="C9" s="46" t="s">
        <v>0</v>
      </c>
      <c r="D9" s="46"/>
      <c r="E9" s="36"/>
      <c r="F9" s="36"/>
      <c r="G9" s="25"/>
      <c r="H9" s="25"/>
      <c r="I9" s="25"/>
      <c r="J9" s="8"/>
      <c r="N9" s="14"/>
      <c r="O9" s="14"/>
      <c r="P9" s="14"/>
      <c r="Q9" s="14"/>
      <c r="R9" s="14"/>
      <c r="S9" s="14"/>
      <c r="T9" s="14"/>
    </row>
    <row r="10" spans="2:20" ht="24" customHeight="1">
      <c r="B10" s="7"/>
      <c r="C10" s="46" t="s">
        <v>1</v>
      </c>
      <c r="D10" s="46"/>
      <c r="E10" s="70"/>
      <c r="F10" s="70"/>
      <c r="J10" s="8"/>
      <c r="N10" s="14"/>
      <c r="O10" s="14"/>
      <c r="P10" s="14"/>
      <c r="Q10" s="14"/>
      <c r="R10" s="14"/>
      <c r="S10" s="14"/>
      <c r="T10" s="14"/>
    </row>
    <row r="11" spans="2:20" ht="33.75" customHeight="1">
      <c r="B11" s="7"/>
      <c r="C11" s="46" t="s">
        <v>2</v>
      </c>
      <c r="D11" s="46"/>
      <c r="E11" s="71"/>
      <c r="F11" s="71"/>
      <c r="G11" s="71"/>
      <c r="H11" s="71"/>
      <c r="I11" s="71"/>
      <c r="J11" s="8"/>
      <c r="N11" s="14"/>
      <c r="O11" s="14"/>
      <c r="P11" s="14"/>
      <c r="Q11" s="14"/>
      <c r="R11" s="14"/>
      <c r="S11" s="14"/>
      <c r="T11" s="14"/>
    </row>
    <row r="12" spans="2:20">
      <c r="B12" s="7"/>
      <c r="J12" s="8"/>
      <c r="N12" s="14"/>
      <c r="O12" s="14"/>
      <c r="P12" s="14"/>
      <c r="Q12" s="14"/>
      <c r="R12" s="14"/>
      <c r="S12" s="14"/>
      <c r="T12" s="14"/>
    </row>
    <row r="13" spans="2:20" ht="84" customHeight="1">
      <c r="B13" s="7"/>
      <c r="C13" s="2" t="s">
        <v>8</v>
      </c>
      <c r="D13" s="2" t="s">
        <v>3</v>
      </c>
      <c r="E13" s="2" t="s">
        <v>4</v>
      </c>
      <c r="F13" s="2" t="s">
        <v>9</v>
      </c>
      <c r="G13" s="2" t="s">
        <v>5</v>
      </c>
      <c r="H13" s="2" t="s">
        <v>6</v>
      </c>
      <c r="I13" s="2" t="s">
        <v>7</v>
      </c>
      <c r="J13" s="8"/>
      <c r="N13" s="21" t="s">
        <v>8</v>
      </c>
      <c r="O13" s="2" t="s">
        <v>13</v>
      </c>
      <c r="P13" s="2" t="s">
        <v>23</v>
      </c>
      <c r="Q13" s="21" t="s">
        <v>4</v>
      </c>
      <c r="R13" s="21" t="s">
        <v>9</v>
      </c>
      <c r="S13" s="21" t="s">
        <v>6</v>
      </c>
      <c r="T13" s="2" t="s">
        <v>14</v>
      </c>
    </row>
    <row r="14" spans="2:20" s="30" customFormat="1" ht="43.5" customHeight="1">
      <c r="B14" s="7"/>
      <c r="C14" s="24">
        <f t="shared" ref="C14" si="0">N14</f>
        <v>1</v>
      </c>
      <c r="D14" s="29" t="str">
        <f>O14</f>
        <v>Освидетельствование судовой партии навалочного груза</v>
      </c>
      <c r="E14" s="24" t="str">
        <f>Q14</f>
        <v>усл.ед</v>
      </c>
      <c r="F14" s="31">
        <f>R14</f>
        <v>88000</v>
      </c>
      <c r="G14" s="32"/>
      <c r="H14" s="27">
        <f>S14</f>
        <v>6</v>
      </c>
      <c r="I14" s="33">
        <f>G14*H14</f>
        <v>0</v>
      </c>
      <c r="J14" s="8"/>
      <c r="N14" s="22">
        <v>1</v>
      </c>
      <c r="O14" s="29" t="s">
        <v>27</v>
      </c>
      <c r="P14" s="23"/>
      <c r="Q14" s="24" t="s">
        <v>37</v>
      </c>
      <c r="R14" s="31">
        <v>88000</v>
      </c>
      <c r="S14" s="27">
        <v>6</v>
      </c>
      <c r="T14" s="28">
        <f>R14*S14</f>
        <v>528000</v>
      </c>
    </row>
    <row r="15" spans="2:20" s="30" customFormat="1" ht="43.5" customHeight="1">
      <c r="B15" s="7"/>
      <c r="C15" s="24">
        <f>C14+1</f>
        <v>2</v>
      </c>
      <c r="D15" s="29" t="str">
        <f t="shared" ref="D15:D23" si="1">O15</f>
        <v>Регистрация свидетельства в ФАУ «РМРС»</v>
      </c>
      <c r="E15" s="24" t="str">
        <f t="shared" ref="E15:E23" si="2">Q15</f>
        <v>усл.ед</v>
      </c>
      <c r="F15" s="31">
        <f t="shared" ref="F15:F23" si="3">R15</f>
        <v>8937</v>
      </c>
      <c r="G15" s="32"/>
      <c r="H15" s="27">
        <f t="shared" ref="H15:H23" si="4">S15</f>
        <v>6</v>
      </c>
      <c r="I15" s="33">
        <f t="shared" ref="I15:I23" si="5">G15*H15</f>
        <v>0</v>
      </c>
      <c r="J15" s="8"/>
      <c r="N15" s="22">
        <f>N14+1</f>
        <v>2</v>
      </c>
      <c r="O15" s="29" t="s">
        <v>28</v>
      </c>
      <c r="P15" s="23"/>
      <c r="Q15" s="24" t="s">
        <v>37</v>
      </c>
      <c r="R15" s="31">
        <v>8937</v>
      </c>
      <c r="S15" s="27">
        <v>6</v>
      </c>
      <c r="T15" s="28">
        <f t="shared" ref="T15:T23" si="6">R15*S15</f>
        <v>53622</v>
      </c>
    </row>
    <row r="16" spans="2:20" s="30" customFormat="1" ht="43.5" customHeight="1">
      <c r="B16" s="7"/>
      <c r="C16" s="24">
        <f t="shared" ref="C16:C23" si="7">C15+1</f>
        <v>3</v>
      </c>
      <c r="D16" s="29" t="str">
        <f t="shared" si="1"/>
        <v>Разработка процедуры мониторинга влажности</v>
      </c>
      <c r="E16" s="24" t="str">
        <f t="shared" si="2"/>
        <v>усл.ед</v>
      </c>
      <c r="F16" s="31">
        <f t="shared" si="3"/>
        <v>71300</v>
      </c>
      <c r="G16" s="32"/>
      <c r="H16" s="27">
        <f t="shared" si="4"/>
        <v>1</v>
      </c>
      <c r="I16" s="33">
        <f t="shared" si="5"/>
        <v>0</v>
      </c>
      <c r="J16" s="8"/>
      <c r="N16" s="22">
        <f t="shared" ref="N16:N23" si="8">N15+1</f>
        <v>3</v>
      </c>
      <c r="O16" s="29" t="s">
        <v>29</v>
      </c>
      <c r="P16" s="23"/>
      <c r="Q16" s="24" t="s">
        <v>37</v>
      </c>
      <c r="R16" s="31">
        <v>71300</v>
      </c>
      <c r="S16" s="27">
        <v>1</v>
      </c>
      <c r="T16" s="28">
        <f t="shared" si="6"/>
        <v>71300</v>
      </c>
    </row>
    <row r="17" spans="2:20" s="30" customFormat="1" ht="43.5" customHeight="1">
      <c r="B17" s="7"/>
      <c r="C17" s="24">
        <f t="shared" si="7"/>
        <v>4</v>
      </c>
      <c r="D17" s="29" t="str">
        <f t="shared" si="1"/>
        <v>Одобрение (утверждение) процедуры мониторинга влажности в ФАУ «РМРС»</v>
      </c>
      <c r="E17" s="24" t="str">
        <f t="shared" si="2"/>
        <v>усл.ед</v>
      </c>
      <c r="F17" s="31">
        <f t="shared" si="3"/>
        <v>25485</v>
      </c>
      <c r="G17" s="32"/>
      <c r="H17" s="27">
        <f t="shared" si="4"/>
        <v>1</v>
      </c>
      <c r="I17" s="33">
        <f t="shared" si="5"/>
        <v>0</v>
      </c>
      <c r="J17" s="8"/>
      <c r="N17" s="22">
        <f t="shared" si="8"/>
        <v>4</v>
      </c>
      <c r="O17" s="29" t="s">
        <v>30</v>
      </c>
      <c r="P17" s="23"/>
      <c r="Q17" s="24" t="s">
        <v>37</v>
      </c>
      <c r="R17" s="31">
        <v>25485</v>
      </c>
      <c r="S17" s="27">
        <v>1</v>
      </c>
      <c r="T17" s="28">
        <f t="shared" si="6"/>
        <v>25485</v>
      </c>
    </row>
    <row r="18" spans="2:20" s="30" customFormat="1" ht="43.5" customHeight="1">
      <c r="B18" s="7"/>
      <c r="C18" s="24">
        <f t="shared" si="7"/>
        <v>5</v>
      </c>
      <c r="D18" s="29" t="str">
        <f t="shared" si="1"/>
        <v>Ежегодная проверка соблюдения процедуры мониторинга влажности в ФАУ «РМРС»</v>
      </c>
      <c r="E18" s="24" t="str">
        <f t="shared" si="2"/>
        <v>усл.ед</v>
      </c>
      <c r="F18" s="31">
        <f t="shared" si="3"/>
        <v>25485</v>
      </c>
      <c r="G18" s="32"/>
      <c r="H18" s="27">
        <f t="shared" si="4"/>
        <v>1</v>
      </c>
      <c r="I18" s="33">
        <f t="shared" si="5"/>
        <v>0</v>
      </c>
      <c r="J18" s="8"/>
      <c r="N18" s="22">
        <f t="shared" si="8"/>
        <v>5</v>
      </c>
      <c r="O18" s="29" t="s">
        <v>31</v>
      </c>
      <c r="P18" s="23"/>
      <c r="Q18" s="24" t="s">
        <v>37</v>
      </c>
      <c r="R18" s="31">
        <v>25485</v>
      </c>
      <c r="S18" s="27">
        <v>1</v>
      </c>
      <c r="T18" s="28">
        <f t="shared" si="6"/>
        <v>25485</v>
      </c>
    </row>
    <row r="19" spans="2:20" s="30" customFormat="1" ht="55.5" customHeight="1">
      <c r="B19" s="7"/>
      <c r="C19" s="24">
        <f t="shared" si="7"/>
        <v>6</v>
      </c>
      <c r="D19" s="29" t="str">
        <f t="shared" si="1"/>
        <v>Контроль выполнения процедуры мониторинга влажности разжижающихся углей в течении погрузки на судно</v>
      </c>
      <c r="E19" s="24" t="str">
        <f t="shared" si="2"/>
        <v>усл.ед</v>
      </c>
      <c r="F19" s="31">
        <f t="shared" si="3"/>
        <v>4280</v>
      </c>
      <c r="G19" s="32"/>
      <c r="H19" s="27">
        <f t="shared" si="4"/>
        <v>6</v>
      </c>
      <c r="I19" s="33">
        <f t="shared" si="5"/>
        <v>0</v>
      </c>
      <c r="J19" s="8"/>
      <c r="N19" s="22">
        <f t="shared" si="8"/>
        <v>6</v>
      </c>
      <c r="O19" s="29" t="s">
        <v>32</v>
      </c>
      <c r="P19" s="23"/>
      <c r="Q19" s="24" t="s">
        <v>37</v>
      </c>
      <c r="R19" s="31">
        <v>4280</v>
      </c>
      <c r="S19" s="27">
        <v>6</v>
      </c>
      <c r="T19" s="28">
        <f t="shared" si="6"/>
        <v>25680</v>
      </c>
    </row>
    <row r="20" spans="2:20" s="30" customFormat="1" ht="43.5" customHeight="1">
      <c r="B20" s="7"/>
      <c r="C20" s="24">
        <f t="shared" si="7"/>
        <v>7</v>
      </c>
      <c r="D20" s="29" t="str">
        <f t="shared" si="1"/>
        <v>Разработка ДТХ сроком действия 6 месяцев</v>
      </c>
      <c r="E20" s="24" t="str">
        <f t="shared" si="2"/>
        <v>усл.ед</v>
      </c>
      <c r="F20" s="31">
        <f t="shared" si="3"/>
        <v>25100</v>
      </c>
      <c r="G20" s="32"/>
      <c r="H20" s="27">
        <f t="shared" si="4"/>
        <v>1</v>
      </c>
      <c r="I20" s="33">
        <f t="shared" si="5"/>
        <v>0</v>
      </c>
      <c r="J20" s="8"/>
      <c r="N20" s="22">
        <f t="shared" si="8"/>
        <v>7</v>
      </c>
      <c r="O20" s="29" t="s">
        <v>33</v>
      </c>
      <c r="P20" s="23"/>
      <c r="Q20" s="24" t="s">
        <v>37</v>
      </c>
      <c r="R20" s="31">
        <v>25100</v>
      </c>
      <c r="S20" s="27">
        <v>1</v>
      </c>
      <c r="T20" s="28">
        <f t="shared" si="6"/>
        <v>25100</v>
      </c>
    </row>
    <row r="21" spans="2:20" s="30" customFormat="1" ht="43.5" customHeight="1">
      <c r="B21" s="7"/>
      <c r="C21" s="24">
        <f t="shared" si="7"/>
        <v>8</v>
      </c>
      <c r="D21" s="29" t="str">
        <f t="shared" si="1"/>
        <v>Регистрация ДТХ в ФАУ «РМРС»</v>
      </c>
      <c r="E21" s="24" t="str">
        <f t="shared" si="2"/>
        <v>усл.ед</v>
      </c>
      <c r="F21" s="31">
        <f t="shared" si="3"/>
        <v>14110</v>
      </c>
      <c r="G21" s="32"/>
      <c r="H21" s="27">
        <f t="shared" si="4"/>
        <v>1</v>
      </c>
      <c r="I21" s="33">
        <f t="shared" si="5"/>
        <v>0</v>
      </c>
      <c r="J21" s="8"/>
      <c r="N21" s="22">
        <f t="shared" si="8"/>
        <v>8</v>
      </c>
      <c r="O21" s="29" t="s">
        <v>34</v>
      </c>
      <c r="P21" s="23"/>
      <c r="Q21" s="24" t="s">
        <v>37</v>
      </c>
      <c r="R21" s="31">
        <v>14110</v>
      </c>
      <c r="S21" s="27">
        <v>1</v>
      </c>
      <c r="T21" s="28">
        <f t="shared" si="6"/>
        <v>14110</v>
      </c>
    </row>
    <row r="22" spans="2:20" s="30" customFormat="1" ht="43.5" customHeight="1">
      <c r="B22" s="7"/>
      <c r="C22" s="24">
        <f t="shared" si="7"/>
        <v>9</v>
      </c>
      <c r="D22" s="29" t="str">
        <f t="shared" si="1"/>
        <v>Обслуживание лабораторного поста</v>
      </c>
      <c r="E22" s="24" t="str">
        <f t="shared" si="2"/>
        <v>усл.ед</v>
      </c>
      <c r="F22" s="31">
        <f t="shared" si="3"/>
        <v>24930</v>
      </c>
      <c r="G22" s="32"/>
      <c r="H22" s="27">
        <f t="shared" si="4"/>
        <v>1</v>
      </c>
      <c r="I22" s="33">
        <f t="shared" si="5"/>
        <v>0</v>
      </c>
      <c r="J22" s="8"/>
      <c r="N22" s="22">
        <f t="shared" si="8"/>
        <v>9</v>
      </c>
      <c r="O22" s="29" t="s">
        <v>35</v>
      </c>
      <c r="P22" s="23"/>
      <c r="Q22" s="24" t="s">
        <v>37</v>
      </c>
      <c r="R22" s="31">
        <v>24930</v>
      </c>
      <c r="S22" s="27">
        <v>1</v>
      </c>
      <c r="T22" s="28">
        <f t="shared" si="6"/>
        <v>24930</v>
      </c>
    </row>
    <row r="23" spans="2:20" s="30" customFormat="1" ht="43.5" customHeight="1">
      <c r="B23" s="7"/>
      <c r="C23" s="24">
        <f t="shared" si="7"/>
        <v>10</v>
      </c>
      <c r="D23" s="29" t="str">
        <f t="shared" si="1"/>
        <v>Освидетельствование лаборатории</v>
      </c>
      <c r="E23" s="24" t="str">
        <f t="shared" si="2"/>
        <v>усл.ед</v>
      </c>
      <c r="F23" s="31">
        <f t="shared" si="3"/>
        <v>121580</v>
      </c>
      <c r="G23" s="32"/>
      <c r="H23" s="27">
        <f t="shared" si="4"/>
        <v>1</v>
      </c>
      <c r="I23" s="33">
        <f t="shared" si="5"/>
        <v>0</v>
      </c>
      <c r="J23" s="8"/>
      <c r="N23" s="22">
        <f t="shared" si="8"/>
        <v>10</v>
      </c>
      <c r="O23" s="29" t="s">
        <v>36</v>
      </c>
      <c r="P23" s="23"/>
      <c r="Q23" s="24" t="s">
        <v>37</v>
      </c>
      <c r="R23" s="31">
        <v>121580</v>
      </c>
      <c r="S23" s="27">
        <v>1</v>
      </c>
      <c r="T23" s="28">
        <f t="shared" si="6"/>
        <v>121580</v>
      </c>
    </row>
    <row r="24" spans="2:20" ht="24" customHeight="1">
      <c r="B24" s="7"/>
      <c r="C24" s="60" t="s">
        <v>18</v>
      </c>
      <c r="D24" s="61"/>
      <c r="E24" s="61"/>
      <c r="F24" s="62"/>
      <c r="G24" s="69" t="s">
        <v>11</v>
      </c>
      <c r="H24" s="69"/>
      <c r="I24" s="34">
        <f>SUM(I14:I23)</f>
        <v>0</v>
      </c>
      <c r="J24" s="8"/>
      <c r="N24" s="53" t="s">
        <v>17</v>
      </c>
      <c r="O24" s="54"/>
      <c r="P24" s="54"/>
      <c r="Q24" s="55"/>
      <c r="R24" s="41" t="s">
        <v>11</v>
      </c>
      <c r="S24" s="42"/>
      <c r="T24" s="26">
        <f>SUM(T14:T23)</f>
        <v>915292</v>
      </c>
    </row>
    <row r="25" spans="2:20" ht="24" customHeight="1">
      <c r="B25" s="7"/>
      <c r="C25" s="60"/>
      <c r="D25" s="63"/>
      <c r="E25" s="63"/>
      <c r="F25" s="62"/>
      <c r="G25" s="3" t="s">
        <v>15</v>
      </c>
      <c r="H25" s="72">
        <v>0.22</v>
      </c>
      <c r="I25" s="34">
        <f>H25*I24</f>
        <v>0</v>
      </c>
      <c r="J25" s="8"/>
      <c r="N25" s="53"/>
      <c r="O25" s="56"/>
      <c r="P25" s="56"/>
      <c r="Q25" s="55"/>
      <c r="R25" s="16" t="s">
        <v>15</v>
      </c>
      <c r="S25" s="17">
        <v>0.22</v>
      </c>
      <c r="T25" s="15">
        <f>S25*T24</f>
        <v>201364.24</v>
      </c>
    </row>
    <row r="26" spans="2:20" ht="24" customHeight="1">
      <c r="B26" s="7"/>
      <c r="C26" s="64"/>
      <c r="D26" s="65"/>
      <c r="E26" s="65"/>
      <c r="F26" s="66"/>
      <c r="G26" s="69" t="s">
        <v>12</v>
      </c>
      <c r="H26" s="69"/>
      <c r="I26" s="34">
        <f>SUM(I24:I25)</f>
        <v>0</v>
      </c>
      <c r="J26" s="8"/>
      <c r="N26" s="57"/>
      <c r="O26" s="58"/>
      <c r="P26" s="58"/>
      <c r="Q26" s="59"/>
      <c r="R26" s="43" t="s">
        <v>12</v>
      </c>
      <c r="S26" s="44"/>
      <c r="T26" s="15">
        <f>SUM(T24:T25)</f>
        <v>1116656.24</v>
      </c>
    </row>
    <row r="27" spans="2:20" ht="24" customHeight="1">
      <c r="B27" s="7"/>
      <c r="J27" s="8"/>
      <c r="N27" s="14"/>
      <c r="O27" s="14"/>
      <c r="P27" s="14"/>
      <c r="Q27" s="14"/>
      <c r="R27" s="14"/>
      <c r="S27" s="14"/>
      <c r="T27" s="14"/>
    </row>
    <row r="28" spans="2:20" ht="15.75" customHeight="1">
      <c r="B28" s="7"/>
      <c r="C28" s="40"/>
      <c r="D28" s="40"/>
      <c r="E28" s="9"/>
      <c r="F28" s="51"/>
      <c r="G28" s="51"/>
      <c r="H28" s="51"/>
      <c r="I28" s="51"/>
      <c r="J28" s="8"/>
      <c r="N28" s="67"/>
      <c r="O28" s="68"/>
      <c r="P28" s="68"/>
      <c r="Q28" s="68"/>
      <c r="R28" s="68"/>
      <c r="S28" s="68"/>
      <c r="T28" s="68"/>
    </row>
    <row r="29" spans="2:20">
      <c r="B29" s="7"/>
      <c r="C29" s="52" t="s">
        <v>22</v>
      </c>
      <c r="D29" s="52"/>
      <c r="E29" s="9" t="s">
        <v>19</v>
      </c>
      <c r="F29" s="52" t="s">
        <v>20</v>
      </c>
      <c r="G29" s="52"/>
      <c r="H29" s="52"/>
      <c r="I29" s="52"/>
      <c r="J29" s="8"/>
      <c r="N29" s="68"/>
      <c r="O29" s="68"/>
      <c r="P29" s="68"/>
      <c r="Q29" s="68"/>
      <c r="R29" s="68"/>
      <c r="S29" s="68"/>
      <c r="T29" s="68"/>
    </row>
    <row r="30" spans="2:20" ht="16.5" thickBot="1">
      <c r="B30" s="10"/>
      <c r="C30" s="11"/>
      <c r="D30" s="11"/>
      <c r="E30" s="11"/>
      <c r="F30" s="11"/>
      <c r="G30" s="11"/>
      <c r="H30" s="11"/>
      <c r="I30" s="11"/>
      <c r="J30" s="12"/>
      <c r="N30" s="20"/>
      <c r="O30" s="20"/>
      <c r="P30" s="20"/>
      <c r="Q30" s="20"/>
      <c r="R30" s="20"/>
      <c r="S30" s="20"/>
      <c r="T30" s="20"/>
    </row>
    <row r="31" spans="2:20" ht="15.75" customHeight="1">
      <c r="N31" s="38"/>
      <c r="O31" s="39"/>
      <c r="P31" s="39"/>
      <c r="Q31" s="39"/>
      <c r="R31" s="39"/>
      <c r="S31" s="39"/>
      <c r="T31" s="39"/>
    </row>
    <row r="32" spans="2:20" ht="15.75" customHeight="1">
      <c r="B32" s="47" t="s">
        <v>21</v>
      </c>
      <c r="C32" s="47"/>
      <c r="D32" s="47"/>
      <c r="E32" s="47"/>
      <c r="F32" s="47"/>
      <c r="G32" s="47"/>
      <c r="H32" s="47"/>
      <c r="I32" s="47"/>
      <c r="J32" s="47"/>
      <c r="N32" s="39"/>
      <c r="O32" s="39"/>
      <c r="P32" s="39"/>
      <c r="Q32" s="39"/>
      <c r="R32" s="39"/>
      <c r="S32" s="39"/>
      <c r="T32" s="39"/>
    </row>
    <row r="33" spans="2:20">
      <c r="B33" s="47"/>
      <c r="C33" s="47"/>
      <c r="D33" s="47"/>
      <c r="E33" s="47"/>
      <c r="F33" s="47"/>
      <c r="G33" s="47"/>
      <c r="H33" s="47"/>
      <c r="I33" s="47"/>
      <c r="J33" s="47"/>
      <c r="N33" s="39"/>
      <c r="O33" s="39"/>
      <c r="P33" s="39"/>
      <c r="Q33" s="39"/>
      <c r="R33" s="39"/>
      <c r="S33" s="39"/>
      <c r="T33" s="39"/>
    </row>
    <row r="34" spans="2:20">
      <c r="B34"/>
      <c r="C34"/>
      <c r="D34"/>
      <c r="E34"/>
      <c r="F34"/>
      <c r="G34"/>
      <c r="H34"/>
      <c r="I34"/>
      <c r="J34"/>
      <c r="N34" s="39"/>
      <c r="O34" s="39"/>
      <c r="P34" s="39"/>
      <c r="Q34" s="39"/>
      <c r="R34" s="39"/>
      <c r="S34" s="39"/>
      <c r="T34" s="39"/>
    </row>
    <row r="35" spans="2:20">
      <c r="B35"/>
      <c r="C35"/>
      <c r="D35"/>
      <c r="E35"/>
      <c r="F35"/>
      <c r="G35"/>
      <c r="H35"/>
      <c r="I35"/>
      <c r="J35"/>
      <c r="N35" s="39"/>
      <c r="O35" s="39"/>
      <c r="P35" s="39"/>
      <c r="Q35" s="39"/>
      <c r="R35" s="39"/>
      <c r="S35" s="39"/>
      <c r="T35" s="39"/>
    </row>
    <row r="36" spans="2:20">
      <c r="N36" s="39"/>
      <c r="O36" s="39"/>
      <c r="P36" s="39"/>
      <c r="Q36" s="39"/>
      <c r="R36" s="39"/>
      <c r="S36" s="39"/>
      <c r="T36" s="39"/>
    </row>
    <row r="37" spans="2:20">
      <c r="N37" s="39"/>
      <c r="O37" s="39"/>
      <c r="P37" s="39"/>
      <c r="Q37" s="39"/>
      <c r="R37" s="39"/>
      <c r="S37" s="39"/>
      <c r="T37" s="39"/>
    </row>
    <row r="38" spans="2:20">
      <c r="N38" s="39"/>
      <c r="O38" s="39"/>
      <c r="P38" s="39"/>
      <c r="Q38" s="39"/>
      <c r="R38" s="39"/>
      <c r="S38" s="39"/>
      <c r="T38" s="39"/>
    </row>
    <row r="39" spans="2:20">
      <c r="N39" s="39"/>
      <c r="O39" s="39"/>
      <c r="P39" s="39"/>
      <c r="Q39" s="39"/>
      <c r="R39" s="39"/>
      <c r="S39" s="39"/>
      <c r="T39" s="39"/>
    </row>
    <row r="40" spans="2:20">
      <c r="N40" s="39"/>
      <c r="O40" s="39"/>
      <c r="P40" s="39"/>
      <c r="Q40" s="39"/>
      <c r="R40" s="39"/>
      <c r="S40" s="39"/>
      <c r="T40" s="39"/>
    </row>
    <row r="41" spans="2:20">
      <c r="N41" s="39"/>
      <c r="O41" s="39"/>
      <c r="P41" s="39"/>
      <c r="Q41" s="39"/>
      <c r="R41" s="39"/>
      <c r="S41" s="39"/>
      <c r="T41" s="39"/>
    </row>
    <row r="42" spans="2:20">
      <c r="N42" s="39"/>
      <c r="O42" s="39"/>
      <c r="P42" s="39"/>
      <c r="Q42" s="39"/>
      <c r="R42" s="39"/>
      <c r="S42" s="39"/>
      <c r="T42" s="39"/>
    </row>
  </sheetData>
  <sheetProtection formatCells="0" formatColumns="0" formatRows="0" insertRows="0" deleteRows="0"/>
  <mergeCells count="23">
    <mergeCell ref="N28:T29"/>
    <mergeCell ref="G24:H24"/>
    <mergeCell ref="G26:H26"/>
    <mergeCell ref="C10:D10"/>
    <mergeCell ref="C11:D11"/>
    <mergeCell ref="E10:F10"/>
    <mergeCell ref="E11:I11"/>
    <mergeCell ref="C7:I7"/>
    <mergeCell ref="E9:F9"/>
    <mergeCell ref="B1:T1"/>
    <mergeCell ref="N31:T42"/>
    <mergeCell ref="C28:D28"/>
    <mergeCell ref="R24:S24"/>
    <mergeCell ref="R26:S26"/>
    <mergeCell ref="N7:T7"/>
    <mergeCell ref="C9:D9"/>
    <mergeCell ref="B32:J33"/>
    <mergeCell ref="N3:T5"/>
    <mergeCell ref="F28:I28"/>
    <mergeCell ref="C29:D29"/>
    <mergeCell ref="F29:I29"/>
    <mergeCell ref="N24:Q26"/>
    <mergeCell ref="C24:F26"/>
  </mergeCells>
  <pageMargins left="0.25" right="0.25" top="0.75" bottom="0.75" header="0.3" footer="0.3"/>
  <pageSetup scale="43" fitToHeight="0" orientation="landscape" r:id="rId1"/>
  <ignoredErrors>
    <ignoredError sqref="T25:T2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Комм. предл. (Структура НМЦ)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Щербаков</dc:creator>
  <cp:lastModifiedBy>Чеховская Екатерина Викторовна</cp:lastModifiedBy>
  <cp:lastPrinted>2023-05-26T09:59:13Z</cp:lastPrinted>
  <dcterms:created xsi:type="dcterms:W3CDTF">2023-05-26T08:17:29Z</dcterms:created>
  <dcterms:modified xsi:type="dcterms:W3CDTF">2026-05-13T22:44:35Z</dcterms:modified>
</cp:coreProperties>
</file>