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true" localSheetId="0" name="_xlnm._FilterDatabase" vbProcedure="false">Лист1!$Q$11:$W$18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<sst xmlns="http://schemas.openxmlformats.org/spreadsheetml/2006/main" count="59" uniqueCount="39">
  <si>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</si>
  <si>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</si>
  <si>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</si>
  <si>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</si>
  <si>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</si>
  <si>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</si>
  <si>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</si>
  <si>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</si>
  <si>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</si>
  <si>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</si>
  <si>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</si>
  <si>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</si>
  <si>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</si>
  <si>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</si>
  <si>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</si>
  <si>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</si>
  <si>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</si>
  <si>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</si>
  <si>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</si>
  <si>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</si>
  <si>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</si>
  <si>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шт.</t>
  </si>
  <si>
    <t xml:space="preserve">Системный блок
ОКПД-2 26.20.15.120</t>
  </si>
  <si>
    <r>
      <rPr>
        <sz val="12"/>
        <color rgb="FF000000"/>
        <rFont val="Times New Roman"/>
        <family val="1"/>
        <charset val="1"/>
      </rPr>
      <t xml:space="preserve">Установлен режим ограничения закупки иностранной продукции (п. 199 Приложения №2 ПП РФ 1875)</t>
    </r>
    <r>
      <rPr>
        <sz val="12"/>
        <rFont val="Times New Roman"/>
        <family val="1"/>
      </rPr>
      <t xml:space="preserve">(когда национальный режим не предоставляется).</t>
    </r>
  </si>
  <si>
    <t xml:space="preserve">Ноутбук
ОКПД-2 26.20.11.110</t>
  </si>
  <si>
    <r>
      <rPr>
        <sz val="12"/>
        <color rgb="FF000000"/>
        <rFont val="Times New Roman"/>
        <family val="1"/>
        <charset val="1"/>
      </rPr>
      <t xml:space="preserve">Установлен режим ограничения закупки иностранной продукции (п. 195 Приложения №2 ПП РФ 1875)</t>
    </r>
    <r>
      <rPr>
        <sz val="12"/>
        <rFont val="Times New Roman"/>
        <family val="1"/>
      </rPr>
      <t xml:space="preserve">(когда национальный режим не предоставляется).</t>
    </r>
  </si>
  <si>
    <t xml:space="preserve">Монитор
ОКПД-2 26.20.17.110</t>
  </si>
  <si>
    <r>
      <rPr>
        <sz val="12"/>
        <color rgb="FF000000"/>
        <rFont val="Times New Roman"/>
        <family val="1"/>
        <charset val="1"/>
      </rPr>
      <t xml:space="preserve">Установлен режим ограничения закупки иностранной продукции (п. 201 Приложения №2 ПП РФ 1875)</t>
    </r>
    <r>
      <rPr>
        <sz val="12"/>
        <rFont val="Times New Roman"/>
        <family val="1"/>
      </rPr>
      <t xml:space="preserve">(когда национальный режим не предоставляется).</t>
    </r>
  </si>
  <si>
    <t xml:space="preserve">Максимальная (предельная) цена Договора (без НДС):</t>
  </si>
  <si>
    <t xml:space="preserve">Стоимость заявки, рассчитанная в соответствии с ориентировочным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</si>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</sst>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"/>
    <numFmt numFmtId="168" formatCode="0.00"/>
    <numFmt numFmtId="169" formatCode="#,##0.00&quot; ₽&quot;"/>
    <numFmt numFmtId="170" formatCode="0%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</font>
    <font>
      <sz val="11"/>
      <name val="Calibri"/>
      <family val="2"/>
      <charset val="1"/>
    </font>
    <font>
      <sz val="10"/>
      <name val="Arial"/>
      <family val="2"/>
      <charset val="204"/>
    </font>
    <font>
      <i val="true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2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0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2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S24" activeCellId="0" sqref="S24"/>
    </sheetView>
  </sheetViews>
  <sheetFormatPr defaultColWidth="8.71484375" defaultRowHeight="15" zeroHeight="false" outlineLevelRow="0" outlineLevelCol="0"/>
  <cols>
    <col collapsed="false" customWidth="true" hidden="false" outlineLevel="0" max="4" min="4" style="0" width="50.86"/>
    <col collapsed="false" customWidth="true" hidden="false" outlineLevel="0" max="9" min="5" style="0" width="18.57"/>
    <col collapsed="false" customWidth="true" hidden="false" outlineLevel="0" max="10" min="10" style="0" width="22.42"/>
    <col collapsed="false" customWidth="true" hidden="false" outlineLevel="0" max="11" min="11" style="0" width="14.29"/>
    <col collapsed="false" customWidth="true" hidden="false" outlineLevel="0" max="12" min="12" style="0" width="18.57"/>
    <col collapsed="false" customWidth="true" hidden="false" outlineLevel="0" max="18" min="18" style="0" width="46"/>
    <col collapsed="false" customWidth="true" hidden="false" outlineLevel="0" max="19" min="19" style="0" width="37.71"/>
    <col collapsed="false" customWidth="true" hidden="false" outlineLevel="0" max="20" min="20" style="0" width="18.57"/>
    <col collapsed="false" customWidth="true" hidden="false" outlineLevel="0" max="21" min="21" style="0" width="23.29"/>
    <col collapsed="false" customWidth="true" hidden="false" outlineLevel="0" max="22" min="22" style="0" width="14.14"/>
    <col collapsed="false" customWidth="true" hidden="false" outlineLevel="0" max="23" min="23" style="0" width="20.85"/>
    <col collapsed="false" customWidth="true" hidden="false" outlineLevel="0" max="24" min="24" style="1" width="18.57"/>
  </cols>
  <sheetData>
    <row r="1" s="2" customFormat="true" ht="15.75" hidden="false" customHeight="tru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Q1" s="4"/>
      <c r="R1" s="4"/>
      <c r="S1" s="4"/>
      <c r="T1" s="4"/>
      <c r="U1" s="4"/>
      <c r="V1" s="4"/>
      <c r="W1" s="4"/>
      <c r="X1" s="3"/>
    </row>
    <row r="2" s="2" customFormat="true" ht="15.75" hidden="false" customHeight="true" outlineLevel="0" collapsed="false">
      <c r="A2" s="3"/>
      <c r="B2" s="3"/>
      <c r="C2" s="5" t="s">
        <v>0</v>
      </c>
      <c r="D2" s="5"/>
      <c r="E2" s="5"/>
      <c r="F2" s="5"/>
      <c r="M2" s="3"/>
      <c r="N2" s="3"/>
      <c r="Q2" s="4"/>
      <c r="R2" s="4"/>
      <c r="S2" s="4"/>
      <c r="T2" s="4"/>
      <c r="U2" s="4"/>
      <c r="V2" s="4"/>
      <c r="W2" s="4"/>
      <c r="X2" s="3"/>
    </row>
    <row r="3" s="2" customFormat="true" ht="15.75" hidden="false" customHeight="true" outlineLevel="0" collapsed="false">
      <c r="A3" s="3"/>
      <c r="B3" s="3"/>
      <c r="C3" s="6" t="s">
        <v>1</v>
      </c>
      <c r="D3" s="6"/>
      <c r="E3" s="5"/>
      <c r="F3" s="5"/>
      <c r="M3" s="3"/>
      <c r="N3" s="3"/>
      <c r="Q3" s="4"/>
      <c r="R3" s="4"/>
      <c r="S3" s="4"/>
      <c r="T3" s="4"/>
      <c r="U3" s="4"/>
      <c r="V3" s="4"/>
      <c r="W3" s="4"/>
      <c r="X3" s="3"/>
    </row>
    <row r="4" s="2" customFormat="true" ht="24" hidden="false" customHeight="true" outlineLevel="0" collapsed="false">
      <c r="A4" s="3"/>
      <c r="B4" s="3"/>
      <c r="M4" s="3"/>
      <c r="N4" s="3"/>
      <c r="Q4" s="7"/>
      <c r="R4" s="7"/>
      <c r="S4" s="7"/>
      <c r="T4" s="7"/>
      <c r="U4" s="7"/>
      <c r="V4" s="7"/>
      <c r="W4" s="7"/>
      <c r="X4" s="3"/>
    </row>
    <row r="5" s="2" customFormat="true" ht="15.75" hidden="false" customHeight="false" outlineLevel="0" collapsed="false">
      <c r="A5" s="3"/>
      <c r="B5" s="3"/>
      <c r="C5" s="8" t="s">
        <v>2</v>
      </c>
      <c r="D5" s="8"/>
      <c r="E5" s="8"/>
      <c r="F5" s="8"/>
      <c r="G5" s="8"/>
      <c r="H5" s="8"/>
      <c r="I5" s="8"/>
      <c r="J5" s="8"/>
      <c r="K5" s="8"/>
      <c r="L5" s="8"/>
      <c r="M5" s="3"/>
      <c r="N5" s="3"/>
      <c r="Q5" s="9" t="s">
        <v>3</v>
      </c>
      <c r="R5" s="9"/>
      <c r="S5" s="9"/>
      <c r="T5" s="9"/>
      <c r="U5" s="9"/>
      <c r="V5" s="9"/>
      <c r="W5" s="9"/>
      <c r="X5" s="3"/>
    </row>
    <row r="6" s="2" customFormat="true" ht="24" hidden="false" customHeight="true" outlineLevel="0" collapsed="false">
      <c r="A6" s="3"/>
      <c r="B6" s="3"/>
      <c r="M6" s="3"/>
      <c r="N6" s="3"/>
      <c r="Q6" s="7"/>
      <c r="R6" s="7"/>
      <c r="S6" s="7"/>
      <c r="T6" s="7"/>
      <c r="U6" s="7"/>
      <c r="V6" s="7"/>
      <c r="W6" s="7"/>
      <c r="X6" s="3"/>
    </row>
    <row r="7" s="2" customFormat="true" ht="24" hidden="false" customHeight="true" outlineLevel="0" collapsed="false">
      <c r="A7" s="3"/>
      <c r="B7" s="3"/>
      <c r="C7" s="3" t="s">
        <v>4</v>
      </c>
      <c r="D7" s="3"/>
      <c r="E7" s="10"/>
      <c r="F7" s="10"/>
      <c r="G7" s="10"/>
      <c r="H7" s="10"/>
      <c r="I7" s="10"/>
      <c r="M7" s="3"/>
      <c r="N7" s="3"/>
      <c r="Q7" s="7"/>
      <c r="R7" s="7"/>
      <c r="S7" s="7"/>
      <c r="T7" s="7"/>
      <c r="U7" s="7"/>
      <c r="V7" s="7"/>
      <c r="W7" s="7"/>
      <c r="X7" s="3"/>
    </row>
    <row r="8" s="2" customFormat="true" ht="24" hidden="false" customHeight="true" outlineLevel="0" collapsed="false">
      <c r="A8" s="3"/>
      <c r="B8" s="3"/>
      <c r="C8" s="3" t="s">
        <v>5</v>
      </c>
      <c r="D8" s="3"/>
      <c r="E8" s="11"/>
      <c r="F8" s="11"/>
      <c r="G8" s="11"/>
      <c r="H8" s="11"/>
      <c r="I8" s="11"/>
      <c r="M8" s="3"/>
      <c r="N8" s="3"/>
      <c r="Q8" s="7"/>
      <c r="R8" s="7"/>
      <c r="S8" s="7"/>
      <c r="T8" s="7"/>
      <c r="U8" s="7"/>
      <c r="V8" s="7"/>
      <c r="W8" s="7"/>
      <c r="X8" s="3"/>
    </row>
    <row r="9" s="2" customFormat="true" ht="24" hidden="false" customHeight="true" outlineLevel="0" collapsed="false">
      <c r="A9" s="3"/>
      <c r="B9" s="3"/>
      <c r="C9" s="3" t="s">
        <v>6</v>
      </c>
      <c r="D9" s="3"/>
      <c r="E9" s="11"/>
      <c r="F9" s="11"/>
      <c r="G9" s="11"/>
      <c r="H9" s="11"/>
      <c r="I9" s="11"/>
      <c r="M9" s="3"/>
      <c r="N9" s="3"/>
      <c r="Q9" s="7"/>
      <c r="R9" s="7"/>
      <c r="S9" s="7"/>
      <c r="T9" s="7"/>
      <c r="U9" s="7"/>
      <c r="V9" s="7"/>
      <c r="W9" s="7"/>
      <c r="X9" s="3"/>
    </row>
    <row r="10" s="2" customFormat="true" ht="15.75" hidden="false" customHeight="false" outlineLevel="0" collapsed="false">
      <c r="A10" s="3"/>
      <c r="B10" s="3"/>
      <c r="M10" s="3"/>
      <c r="N10" s="3"/>
      <c r="Q10" s="7"/>
      <c r="R10" s="7"/>
      <c r="S10" s="7"/>
      <c r="T10" s="7"/>
      <c r="U10" s="7"/>
      <c r="V10" s="7"/>
      <c r="W10" s="7"/>
      <c r="X10" s="3"/>
    </row>
    <row r="11" s="2" customFormat="true" ht="127.5" hidden="false" customHeight="true" outlineLevel="0" collapsed="false">
      <c r="A11" s="3"/>
      <c r="B11" s="3"/>
      <c r="C11" s="12" t="s">
        <v>7</v>
      </c>
      <c r="D11" s="12" t="s">
        <v>8</v>
      </c>
      <c r="E11" s="12" t="s">
        <v>9</v>
      </c>
      <c r="F11" s="12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  <c r="L11" s="12" t="s">
        <v>16</v>
      </c>
      <c r="M11" s="3"/>
      <c r="N11" s="3"/>
      <c r="Q11" s="12" t="s">
        <v>7</v>
      </c>
      <c r="R11" s="12" t="s">
        <v>17</v>
      </c>
      <c r="S11" s="12" t="s">
        <v>18</v>
      </c>
      <c r="T11" s="12" t="s">
        <v>12</v>
      </c>
      <c r="U11" s="12" t="s">
        <v>13</v>
      </c>
      <c r="V11" s="12" t="s">
        <v>15</v>
      </c>
      <c r="W11" s="13" t="s">
        <v>19</v>
      </c>
      <c r="X11" s="3"/>
    </row>
    <row r="12" s="2" customFormat="true" ht="88.45" hidden="false" customHeight="true" outlineLevel="0" collapsed="false">
      <c r="A12" s="3"/>
      <c r="B12" s="3"/>
      <c r="C12" s="14" t="n">
        <f aca="false">Q12</f>
        <v>1</v>
      </c>
      <c r="D12" s="15" t="str">
        <f aca="false">R12</f>
        <v>Системный блок
ОКПД-2 26.20.15.120</v>
      </c>
      <c r="E12" s="16" t="s">
        <v>20</v>
      </c>
      <c r="F12" s="16" t="s">
        <v>20</v>
      </c>
      <c r="G12" s="16" t="s">
        <v>20</v>
      </c>
      <c r="H12" s="17" t="s">
        <v>21</v>
      </c>
      <c r="I12" s="18" t="n">
        <f aca="false">U12</f>
        <v>99080.15</v>
      </c>
      <c r="J12" s="19" t="n">
        <v>0</v>
      </c>
      <c r="K12" s="20" t="n">
        <f aca="false">V12</f>
        <v>150</v>
      </c>
      <c r="L12" s="21" t="n">
        <f aca="false">J12*K12</f>
        <v>0</v>
      </c>
      <c r="M12" s="3"/>
      <c r="N12" s="3"/>
      <c r="Q12" s="22" t="n">
        <v>1</v>
      </c>
      <c r="R12" s="23" t="s">
        <v>22</v>
      </c>
      <c r="S12" s="24" t="s">
        <v>23</v>
      </c>
      <c r="T12" s="17" t="s">
        <v>21</v>
      </c>
      <c r="U12" s="25" t="n">
        <v>99080.15</v>
      </c>
      <c r="V12" s="20" t="n">
        <v>150</v>
      </c>
      <c r="W12" s="25" t="n">
        <f aca="false">U12*V12</f>
        <v>14862022.5</v>
      </c>
      <c r="X12" s="26"/>
    </row>
    <row r="13" s="2" customFormat="true" ht="77.8" hidden="false" customHeight="true" outlineLevel="0" collapsed="false">
      <c r="A13" s="3"/>
      <c r="B13" s="3"/>
      <c r="C13" s="14" t="n">
        <v>2</v>
      </c>
      <c r="D13" s="15" t="str">
        <f aca="false">R13</f>
        <v>Ноутбук
ОКПД-2 26.20.11.110</v>
      </c>
      <c r="E13" s="16" t="s">
        <v>20</v>
      </c>
      <c r="F13" s="16" t="s">
        <v>20</v>
      </c>
      <c r="G13" s="16" t="s">
        <v>20</v>
      </c>
      <c r="H13" s="17" t="s">
        <v>21</v>
      </c>
      <c r="I13" s="18" t="n">
        <f aca="false">U13</f>
        <v>98728.7666666667</v>
      </c>
      <c r="J13" s="19" t="n">
        <v>0</v>
      </c>
      <c r="K13" s="20" t="n">
        <f aca="false">V13</f>
        <v>60</v>
      </c>
      <c r="L13" s="21" t="n">
        <f aca="false">J13*K13</f>
        <v>0</v>
      </c>
      <c r="M13" s="3"/>
      <c r="N13" s="3"/>
      <c r="Q13" s="22" t="n">
        <v>2</v>
      </c>
      <c r="R13" s="23" t="s">
        <v>24</v>
      </c>
      <c r="S13" s="24" t="s">
        <v>25</v>
      </c>
      <c r="T13" s="17" t="s">
        <v>21</v>
      </c>
      <c r="U13" s="25" t="n">
        <v>98728.7666666667</v>
      </c>
      <c r="V13" s="20" t="n">
        <v>60</v>
      </c>
      <c r="W13" s="25" t="n">
        <f aca="false">U13*V13</f>
        <v>5923726</v>
      </c>
      <c r="X13" s="26"/>
    </row>
    <row r="14" s="2" customFormat="true" ht="76.75" hidden="false" customHeight="true" outlineLevel="0" collapsed="false">
      <c r="A14" s="3"/>
      <c r="B14" s="3"/>
      <c r="C14" s="14" t="n">
        <v>3</v>
      </c>
      <c r="D14" s="15" t="str">
        <f aca="false">R14</f>
        <v>Монитор
ОКПД-2 26.20.17.110</v>
      </c>
      <c r="E14" s="16" t="s">
        <v>20</v>
      </c>
      <c r="F14" s="16" t="s">
        <v>20</v>
      </c>
      <c r="G14" s="16" t="s">
        <v>20</v>
      </c>
      <c r="H14" s="17" t="s">
        <v>21</v>
      </c>
      <c r="I14" s="18" t="n">
        <f aca="false">U14</f>
        <v>28095.01</v>
      </c>
      <c r="J14" s="19" t="n">
        <v>0</v>
      </c>
      <c r="K14" s="20" t="n">
        <f aca="false">V14</f>
        <v>150</v>
      </c>
      <c r="L14" s="21" t="n">
        <f aca="false">J14*K14</f>
        <v>0</v>
      </c>
      <c r="M14" s="3"/>
      <c r="N14" s="3"/>
      <c r="Q14" s="22" t="n">
        <v>3</v>
      </c>
      <c r="R14" s="23" t="s">
        <v>26</v>
      </c>
      <c r="S14" s="24" t="s">
        <v>27</v>
      </c>
      <c r="T14" s="17" t="s">
        <v>21</v>
      </c>
      <c r="U14" s="25" t="n">
        <v>28095.01</v>
      </c>
      <c r="V14" s="20" t="n">
        <v>150</v>
      </c>
      <c r="W14" s="25" t="n">
        <f aca="false">U14*V14</f>
        <v>4214251.5</v>
      </c>
      <c r="X14" s="26"/>
    </row>
    <row r="15" s="2" customFormat="true" ht="15.75" hidden="false" customHeight="false" outlineLevel="0" collapsed="false">
      <c r="A15" s="3"/>
      <c r="B15" s="3"/>
      <c r="C15" s="27" t="s">
        <v>28</v>
      </c>
      <c r="D15" s="27"/>
      <c r="E15" s="27"/>
      <c r="F15" s="27"/>
      <c r="G15" s="27"/>
      <c r="H15" s="27"/>
      <c r="I15" s="27"/>
      <c r="J15" s="27"/>
      <c r="K15" s="27"/>
      <c r="L15" s="28" t="n">
        <v>25000000</v>
      </c>
      <c r="M15" s="3"/>
      <c r="N15" s="3"/>
      <c r="Q15" s="29"/>
      <c r="R15" s="29"/>
      <c r="S15" s="29"/>
      <c r="T15" s="29"/>
      <c r="U15" s="29"/>
      <c r="V15" s="29"/>
      <c r="W15" s="25"/>
      <c r="X15" s="30"/>
    </row>
    <row r="16" s="2" customFormat="true" ht="24" hidden="false" customHeight="true" outlineLevel="0" collapsed="false">
      <c r="A16" s="3"/>
      <c r="B16" s="3"/>
      <c r="C16" s="31" t="s">
        <v>29</v>
      </c>
      <c r="D16" s="31"/>
      <c r="E16" s="31"/>
      <c r="F16" s="31"/>
      <c r="G16" s="31"/>
      <c r="H16" s="31"/>
      <c r="I16" s="31"/>
      <c r="J16" s="29" t="s">
        <v>30</v>
      </c>
      <c r="K16" s="29"/>
      <c r="L16" s="28" t="n">
        <f aca="false">SUM(L12:L14)</f>
        <v>0</v>
      </c>
      <c r="M16" s="3"/>
      <c r="N16" s="3"/>
      <c r="Q16" s="32" t="s">
        <v>31</v>
      </c>
      <c r="R16" s="32"/>
      <c r="S16" s="32"/>
      <c r="T16" s="32"/>
      <c r="U16" s="33" t="s">
        <v>30</v>
      </c>
      <c r="V16" s="33"/>
      <c r="W16" s="34" t="n">
        <f aca="false">SUM(W12:W14)</f>
        <v>25000000</v>
      </c>
      <c r="X16" s="3"/>
    </row>
    <row r="17" s="2" customFormat="true" ht="24" hidden="false" customHeight="true" outlineLevel="0" collapsed="false">
      <c r="A17" s="3"/>
      <c r="B17" s="3"/>
      <c r="C17" s="31"/>
      <c r="D17" s="31"/>
      <c r="E17" s="31"/>
      <c r="F17" s="31"/>
      <c r="G17" s="31"/>
      <c r="H17" s="31"/>
      <c r="I17" s="31"/>
      <c r="J17" s="35" t="s">
        <v>32</v>
      </c>
      <c r="K17" s="36" t="n">
        <f aca="false">V17</f>
        <v>0.22</v>
      </c>
      <c r="L17" s="28" t="n">
        <f aca="false">K17*L16</f>
        <v>0</v>
      </c>
      <c r="M17" s="3"/>
      <c r="N17" s="3"/>
      <c r="Q17" s="32"/>
      <c r="R17" s="32"/>
      <c r="S17" s="32"/>
      <c r="T17" s="32"/>
      <c r="U17" s="33" t="s">
        <v>32</v>
      </c>
      <c r="V17" s="37" t="n">
        <v>0.22</v>
      </c>
      <c r="W17" s="34" t="n">
        <f aca="false">V17*W16</f>
        <v>5500000</v>
      </c>
      <c r="X17" s="3"/>
    </row>
    <row r="18" s="2" customFormat="true" ht="24" hidden="false" customHeight="true" outlineLevel="0" collapsed="false">
      <c r="A18" s="3"/>
      <c r="B18" s="3"/>
      <c r="C18" s="31"/>
      <c r="D18" s="31"/>
      <c r="E18" s="31"/>
      <c r="F18" s="31"/>
      <c r="G18" s="31"/>
      <c r="H18" s="31"/>
      <c r="I18" s="31"/>
      <c r="J18" s="29" t="s">
        <v>33</v>
      </c>
      <c r="K18" s="29"/>
      <c r="L18" s="28" t="n">
        <f aca="false">SUM(L16:L17)</f>
        <v>0</v>
      </c>
      <c r="M18" s="3"/>
      <c r="N18" s="3"/>
      <c r="Q18" s="32"/>
      <c r="R18" s="32"/>
      <c r="S18" s="32"/>
      <c r="T18" s="32"/>
      <c r="U18" s="33" t="s">
        <v>33</v>
      </c>
      <c r="V18" s="33"/>
      <c r="W18" s="34" t="n">
        <f aca="false">SUM(W16:W17)</f>
        <v>30500000</v>
      </c>
      <c r="X18" s="3"/>
    </row>
    <row r="19" s="2" customFormat="true" ht="24" hidden="false" customHeight="true" outlineLevel="0" collapsed="false">
      <c r="A19" s="3"/>
      <c r="B19" s="3"/>
      <c r="M19" s="3"/>
      <c r="N19" s="3"/>
      <c r="Q19" s="7"/>
      <c r="R19" s="7"/>
      <c r="S19" s="7"/>
      <c r="T19" s="7"/>
      <c r="U19" s="7"/>
      <c r="V19" s="7"/>
      <c r="W19" s="7"/>
      <c r="X19" s="3"/>
    </row>
    <row r="20" s="2" customFormat="true" ht="15.75" hidden="false" customHeight="true" outlineLevel="0" collapsed="false">
      <c r="A20" s="3"/>
      <c r="B20" s="3"/>
      <c r="C20" s="10"/>
      <c r="D20" s="10"/>
      <c r="E20" s="10"/>
      <c r="F20" s="38"/>
      <c r="G20" s="39"/>
      <c r="H20" s="38"/>
      <c r="I20" s="40"/>
      <c r="J20" s="40"/>
      <c r="K20" s="40"/>
      <c r="L20" s="40"/>
      <c r="M20" s="3"/>
      <c r="N20" s="3"/>
      <c r="Q20" s="41"/>
      <c r="R20" s="41"/>
      <c r="S20" s="41"/>
      <c r="T20" s="41"/>
      <c r="U20" s="41"/>
      <c r="V20" s="41"/>
      <c r="W20" s="41"/>
      <c r="X20" s="3"/>
    </row>
    <row r="21" s="2" customFormat="true" ht="15.75" hidden="false" customHeight="false" outlineLevel="0" collapsed="false">
      <c r="A21" s="3"/>
      <c r="B21" s="3"/>
      <c r="C21" s="42" t="s">
        <v>34</v>
      </c>
      <c r="D21" s="42"/>
      <c r="E21" s="42"/>
      <c r="F21" s="38"/>
      <c r="G21" s="43" t="s">
        <v>35</v>
      </c>
      <c r="H21" s="38" t="s">
        <v>36</v>
      </c>
      <c r="I21" s="42" t="s">
        <v>37</v>
      </c>
      <c r="J21" s="42"/>
      <c r="K21" s="42"/>
      <c r="L21" s="42"/>
      <c r="M21" s="3"/>
      <c r="N21" s="3"/>
      <c r="Q21" s="41"/>
      <c r="R21" s="41"/>
      <c r="S21" s="41"/>
      <c r="T21" s="41"/>
      <c r="U21" s="41"/>
      <c r="V21" s="41"/>
      <c r="W21" s="41"/>
      <c r="X21" s="3"/>
    </row>
    <row r="22" s="2" customFormat="true" ht="15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Q22" s="7"/>
      <c r="R22" s="7"/>
      <c r="S22" s="7"/>
      <c r="T22" s="7"/>
      <c r="U22" s="7"/>
      <c r="V22" s="7"/>
      <c r="W22" s="44"/>
      <c r="X22" s="3"/>
    </row>
    <row r="23" customFormat="false" ht="15" hidden="false" customHeight="false" outlineLevel="0" collapsed="false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W23" s="45"/>
    </row>
    <row r="24" customFormat="false" ht="13.5" hidden="false" customHeight="true" outlineLevel="0" collapsed="false">
      <c r="B24" s="46" t="s">
        <v>38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customFormat="false" ht="34.5" hidden="false" customHeight="true" outlineLevel="0" collapsed="false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</sheetData>
  <autoFilter ref="Q11:W18"/>
  <mergeCells count="22">
    <mergeCell ref="C5:L5"/>
    <mergeCell ref="Q5:W5"/>
    <mergeCell ref="C7:D7"/>
    <mergeCell ref="E7:I7"/>
    <mergeCell ref="C8:D8"/>
    <mergeCell ref="E8:I8"/>
    <mergeCell ref="C9:D9"/>
    <mergeCell ref="E9:I9"/>
    <mergeCell ref="C15:K15"/>
    <mergeCell ref="Q15:V15"/>
    <mergeCell ref="C16:I18"/>
    <mergeCell ref="J16:K16"/>
    <mergeCell ref="Q16:T18"/>
    <mergeCell ref="U16:V16"/>
    <mergeCell ref="J18:K18"/>
    <mergeCell ref="U18:V18"/>
    <mergeCell ref="C20:E20"/>
    <mergeCell ref="I20:L20"/>
    <mergeCell ref="Q20:W21"/>
    <mergeCell ref="C21:E21"/>
    <mergeCell ref="I21:L21"/>
    <mergeCell ref="B24:M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AlterOffice/2025.3.0.0$Linux_X86_64 LibreOffice_project/4ba31b6a4271509a884f95065d0a726e9cb2bdbb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2025-01-16T07:17:05Z</dcterms:created>
  <dc:creator>Кошевая Ирина Михайловна</dc:creator>
  <dc:description/>
  <dc:language>ru-RU</dc:language>
  <cp:lastModifiedBy/>
  <cp:lastPrinted>2025-01-23T08:13:59Z</cp:lastPrinted>
  <dcterms:modified xsi:type="dcterms:W3CDTF">2026-04-16T09:57:05Z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