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Автотранспортная Группа\ГКПЗ\Лот терминалы ТС на 2026 год\"/>
    </mc:Choice>
  </mc:AlternateContent>
  <bookViews>
    <workbookView xWindow="0" yWindow="0" windowWidth="28800" windowHeight="12300"/>
  </bookViews>
  <sheets>
    <sheet name="Спецификация" sheetId="6" r:id="rId1"/>
  </sheets>
  <definedNames>
    <definedName name="_Hlk51253264" localSheetId="0">Спецификация!#REF!</definedName>
    <definedName name="_xlnm._FilterDatabase" localSheetId="0" hidden="1">Спецификация!$A$8:$I$19</definedName>
  </definedNames>
  <calcPr calcId="162913"/>
</workbook>
</file>

<file path=xl/calcChain.xml><?xml version="1.0" encoding="utf-8"?>
<calcChain xmlns="http://schemas.openxmlformats.org/spreadsheetml/2006/main">
  <c r="K19" i="6" l="1"/>
  <c r="K18" i="6"/>
  <c r="K16" i="6"/>
  <c r="K15" i="6"/>
  <c r="K14" i="6"/>
  <c r="A28" i="6" l="1"/>
  <c r="A29" i="6" s="1"/>
  <c r="A30" i="6" s="1"/>
  <c r="A31" i="6" s="1"/>
  <c r="A32" i="6" s="1"/>
  <c r="A33" i="6" s="1"/>
  <c r="A34" i="6" s="1"/>
  <c r="A35" i="6" s="1"/>
  <c r="K12" i="6"/>
  <c r="K11" i="6"/>
  <c r="K20" i="6" l="1"/>
  <c r="K21" i="6" s="1"/>
  <c r="K22" i="6" s="1"/>
</calcChain>
</file>

<file path=xl/sharedStrings.xml><?xml version="1.0" encoding="utf-8"?>
<sst xmlns="http://schemas.openxmlformats.org/spreadsheetml/2006/main" count="107" uniqueCount="70">
  <si>
    <t>Количество</t>
  </si>
  <si>
    <t>Ед. изм.</t>
  </si>
  <si>
    <t>Наименование продукции</t>
  </si>
  <si>
    <t>№п/п</t>
  </si>
  <si>
    <t>Требования к Маркировке</t>
  </si>
  <si>
    <t xml:space="preserve">Требования к упаковке </t>
  </si>
  <si>
    <t>Требования к транспортировке</t>
  </si>
  <si>
    <t>Транспортировка Товара должна осуществляться Поставщиком, обеспечивая сохранность Продукции от всякого рода механических повреждений и порче его при перевозке различными видами транспорта с учетом перегрузок в пути и длительного хранения, а также предохранять его от различных атмосферных явлений.</t>
  </si>
  <si>
    <t>Базис поставки</t>
  </si>
  <si>
    <t>Место поставки</t>
  </si>
  <si>
    <t>Требования к сроку гарантии</t>
  </si>
  <si>
    <t>Документы, передаваемые вместе с МТР</t>
  </si>
  <si>
    <t>В соответствии с  проектом договора</t>
  </si>
  <si>
    <t xml:space="preserve">Требования к происхождению поставляемой продукции </t>
  </si>
  <si>
    <t xml:space="preserve">Склад Покупателя </t>
  </si>
  <si>
    <t>Реквизиты для заполнения счета-фактуры:</t>
  </si>
  <si>
    <t>Приложение 1</t>
  </si>
  <si>
    <t>Цена за единицу, руб. без НДС</t>
  </si>
  <si>
    <t>Стоимость без НДС</t>
  </si>
  <si>
    <r>
      <t xml:space="preserve">Страна происхождения </t>
    </r>
    <r>
      <rPr>
        <b/>
        <sz val="8"/>
        <color theme="1"/>
        <rFont val="Times New Roman"/>
        <family val="1"/>
        <charset val="204"/>
      </rPr>
      <t>(в соответствии с предложением)</t>
    </r>
  </si>
  <si>
    <t>1</t>
  </si>
  <si>
    <t>2</t>
  </si>
  <si>
    <t>3</t>
  </si>
  <si>
    <t>4</t>
  </si>
  <si>
    <t>5</t>
  </si>
  <si>
    <t>НДС 20%, руб</t>
  </si>
  <si>
    <t>ИТОГО с НДС, руб.</t>
  </si>
  <si>
    <t>ИТОГО руб. без учета НДС</t>
  </si>
  <si>
    <r>
      <t xml:space="preserve"> Итоговая сумма спецификации составляет:</t>
    </r>
    <r>
      <rPr>
        <sz val="12"/>
        <color theme="1"/>
        <rFont val="Times New Roman"/>
        <family val="1"/>
        <charset val="204"/>
      </rPr>
      <t xml:space="preserve"> 00 (________________________) рубля, 00 копеек, в т.ч. НДС 20%  00 (______________) рублей 00  копеек и включает в себя все затраты связанные с упаковочными и погрузочными работами, связанными с доставкой Товара со склада Поставщика.</t>
    </r>
  </si>
  <si>
    <t>Перечень требований к Поставщику:</t>
  </si>
  <si>
    <t>Подписи сторон</t>
  </si>
  <si>
    <t>Покупатель</t>
  </si>
  <si>
    <t>Поставщик</t>
  </si>
  <si>
    <t>___________________ / _____________</t>
  </si>
  <si>
    <t>мп</t>
  </si>
  <si>
    <t>Материал</t>
  </si>
  <si>
    <t>Размер</t>
  </si>
  <si>
    <t>ГОСТ, ТУ</t>
  </si>
  <si>
    <t>7</t>
  </si>
  <si>
    <t>8</t>
  </si>
  <si>
    <t>10</t>
  </si>
  <si>
    <t>Марка, характеристики</t>
  </si>
  <si>
    <t xml:space="preserve">
80 х 71 х 40 мм</t>
  </si>
  <si>
    <t>ГОСТ 14254-2015,Р54024-2010, 16019-2001, 15150-69,30805,22-2013 ТУ 4573-009-92363928-2015</t>
  </si>
  <si>
    <t>Россия</t>
  </si>
  <si>
    <t>шт</t>
  </si>
  <si>
    <t>Товар должен быть подписан и  надежно зафиксирован и защищен от внешних воздействий при грузовых операциях.</t>
  </si>
  <si>
    <t xml:space="preserve">
Товар должен отгружаться Поставщиком в таре и упаковке, обеспечивающих полную сохранность Товара от всякого рода повреждений и порчи, с учетом возможных перегрузок и длительного хранения.</t>
  </si>
  <si>
    <t>метал - пластик</t>
  </si>
  <si>
    <t xml:space="preserve">
- Строка 4 «Грузополучатель и его адрес» : АО «Чукотэнерго» , адрес: Российская Федерация, 689000, Чукотский АО, г. Анадырь, ул.  ул. Куркутского, зд. 34.
- Строка 6 «Покупатель» : АО «Чукотэнерго»
- Строка 6а «Адрес» : 689000, РФ, Чукотский АО, г.о. Анадырь, г. Анадырь, ул. Куркутского, зд. 34. 
- Строка 6б «ИНН/КПП покупателя» : 8700000339/870602001
</t>
  </si>
  <si>
    <r>
      <t>3. Сроки поставки (передачи Перевозчику) товара:</t>
    </r>
    <r>
      <rPr>
        <sz val="12"/>
        <color theme="1"/>
        <rFont val="Times New Roman"/>
        <family val="1"/>
        <charset val="204"/>
      </rPr>
      <t xml:space="preserve">  в соответствии с п. 1.4. Договора  </t>
    </r>
  </si>
  <si>
    <t>Omnicom   Принцип действия- емкостной, Номинальное напряжение питания- +7…+80 В, потребляемая мощность не более 0,4 Вт, Диапазон рабочих температур - от — 45°C до + 80°C</t>
  </si>
  <si>
    <t>78×74×(24+длина измерительной части 700) мм</t>
  </si>
  <si>
    <t>ТУ 29.32.30.160-019-03066711-2017</t>
  </si>
  <si>
    <t>Датчик  уровня топлива</t>
  </si>
  <si>
    <t xml:space="preserve">Спутниковый GPS/ГЛОНАСС терминал с возможностью передачи координат через спутниковый канал связи. </t>
  </si>
  <si>
    <t xml:space="preserve">Спецификация закупаемой продукции  и место оказания услуги по установке для нужд филиала АО "ЧУКОТЭНЕРГО" </t>
  </si>
  <si>
    <t xml:space="preserve"> Чукотский АО, Иультинский район, пгт. Эгвекинот, рп  Эгвекинот-1 - Эгвекинотская ГРЭС -  структурное подразделение АО «Чукотэнерго» Эгвекинотская ГРЭС.</t>
  </si>
  <si>
    <t>Чукотский АО, Билибинский район, г. Билибино, ул. Геологов д.1 -  структурное подразделение АО «Чукотэнерго» Северные ЭС.</t>
  </si>
  <si>
    <t>Установка 2 датчиков топлива и 2 спутниковых GPS/ГЛОНАСС терминалов (уже имеющихся у заказчика)</t>
  </si>
  <si>
    <t>ком.</t>
  </si>
  <si>
    <t xml:space="preserve"> Чукотский АО, г. Певек,  ул. Куваева, дом 30, строение А. - Чаунский Участок структурное подразделения АО «Чукотэнерго» Северные электрические сети</t>
  </si>
  <si>
    <r>
      <t xml:space="preserve">Base Block Тип антены –внешний, система GPS/ГЛОНАСС, сотовая связь GSM стандарт, диапазон напряжения 9-39 В, АКБ- Li-Lon 600мАч. 
</t>
    </r>
    <r>
      <rPr>
        <b/>
        <sz val="11"/>
        <color theme="1"/>
        <rFont val="Times New Roman"/>
        <family val="1"/>
        <charset val="204"/>
      </rPr>
      <t xml:space="preserve">Требование к системным настройкам: </t>
    </r>
    <r>
      <rPr>
        <sz val="11"/>
        <color theme="1"/>
        <rFont val="Times New Roman"/>
        <family val="1"/>
        <charset val="204"/>
      </rPr>
      <t>прибор поставляется настроенным и готовым к работе  с последующей загрузкой в него настроек  оператора связи (установленная и действущая сим карта мегафон).</t>
    </r>
  </si>
  <si>
    <t xml:space="preserve">Base Block Тип антены –внешний, система GPS/ГЛОНАСС, сотовая связь мегафон GSM стандарт, диапазон напряжения 9-39 В, АКБ- Li-Lon 600мАч. </t>
  </si>
  <si>
    <r>
      <t xml:space="preserve">Base Block Тип антены –внешний, система GPS/ГЛОНАСС, сотовая связь GSM стандарт, диапазон напряжения 9-39 В, АКБ- Li-Lon 600мАч. 
</t>
    </r>
    <r>
      <rPr>
        <b/>
        <sz val="11"/>
        <color theme="1"/>
        <rFont val="Times New Roman"/>
        <family val="1"/>
        <charset val="204"/>
      </rPr>
      <t xml:space="preserve">Требование к системным настройкам: </t>
    </r>
    <r>
      <rPr>
        <sz val="11"/>
        <color theme="1"/>
        <rFont val="Times New Roman"/>
        <family val="1"/>
        <charset val="204"/>
      </rPr>
      <t>прибор поставляется настроенным и готовым к работе  с последующей загрузкой в него настроек  оператора связи (установленная и действущая сим карта  мегафон).</t>
    </r>
  </si>
  <si>
    <t xml:space="preserve">Поставляемая продукция должна быть новой (не бывшей в употреблении), изготовление в 2025-2026 году, по своему качеству и экологической безопасности должна соответствовать требованиям Российских и международных стандартов.                                                             </t>
  </si>
  <si>
    <t>г.Певек, г.Билибино согласное информации указанной в спецификации</t>
  </si>
  <si>
    <t>не менее 12 месяцев с даты подписания Сторонами Накладной ТОРГ-12 / УПД, АКТ</t>
  </si>
  <si>
    <r>
      <t xml:space="preserve"> </t>
    </r>
    <r>
      <rPr>
        <sz val="14"/>
        <color rgb="FF000000"/>
        <rFont val="Times New Roman"/>
        <family val="1"/>
        <charset val="204"/>
      </rPr>
      <t>ОКПД 2 26.51.20.121 - Аппаратура радионавигационная для работы в системе спутниковой навигации ГЛОНАСС/GPS  для нужд АО "Чукотэнерго":</t>
    </r>
  </si>
  <si>
    <t>к договору №___ от ___________2026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</si>
</sst>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55">
    <xf numFmtId="0" fontId="0" fillId="0" borderId="0" xfId="0"/>
    <xf numFmtId="0" fontId="2" fillId="2" borderId="0" xfId="0" applyFont="1" applyFill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4" fillId="2" borderId="0" xfId="0" applyFont="1" applyFill="1" applyAlignment="1"/>
    <xf numFmtId="0" fontId="1" fillId="0" borderId="0" xfId="0" applyFont="1" applyAlignment="1">
      <alignment horizontal="right"/>
    </xf>
    <xf numFmtId="0" fontId="7" fillId="0" borderId="0" xfId="0" applyFo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/>
    <xf numFmtId="0" fontId="1" fillId="2" borderId="0" xfId="0" applyFont="1" applyFill="1" applyAlignment="1"/>
    <xf numFmtId="0" fontId="1" fillId="2" borderId="0" xfId="0" applyFont="1" applyFill="1" applyAlignment="1">
      <alignment horizontal="center" vertical="center"/>
    </xf>
    <xf numFmtId="49" fontId="6" fillId="2" borderId="0" xfId="0" applyNumberFormat="1" applyFont="1" applyFill="1" applyAlignment="1"/>
    <xf numFmtId="0" fontId="6" fillId="2" borderId="0" xfId="0" applyFont="1" applyFill="1" applyAlignme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9" fontId="3" fillId="3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wrapText="1"/>
    </xf>
    <xf numFmtId="0" fontId="8" fillId="3" borderId="3" xfId="0" applyFont="1" applyFill="1" applyBorder="1" applyAlignment="1">
      <alignment horizontal="right"/>
    </xf>
    <xf numFmtId="0" fontId="8" fillId="3" borderId="4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5" fillId="2" borderId="0" xfId="0" applyFont="1" applyFill="1" applyBorder="1" applyAlignment="1">
      <alignment vertical="top" wrapText="1"/>
    </xf>
    <xf numFmtId="0" fontId="11" fillId="2" borderId="0" xfId="0" applyFont="1" applyFill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left" wrapText="1"/>
    </xf>
    <xf numFmtId="49" fontId="2" fillId="2" borderId="2" xfId="0" applyNumberFormat="1" applyFont="1" applyFill="1" applyBorder="1" applyAlignment="1">
      <alignment horizontal="center" wrapText="1"/>
    </xf>
    <xf numFmtId="49" fontId="2" fillId="2" borderId="7" xfId="0" applyNumberFormat="1" applyFont="1" applyFill="1" applyBorder="1" applyAlignment="1">
      <alignment horizontal="center" wrapText="1"/>
    </xf>
    <xf numFmtId="49" fontId="2" fillId="2" borderId="6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4" fillId="0" borderId="0" xfId="0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view="pageBreakPreview" topLeftCell="A19" zoomScale="60" zoomScaleNormal="85" workbookViewId="0">
      <selection activeCell="T11" sqref="T11"/>
    </sheetView>
  </sheetViews>
  <sheetFormatPr defaultRowHeight="15.75" x14ac:dyDescent="0.25"/>
  <cols>
    <col min="1" max="1" width="6.28515625" style="5" customWidth="1"/>
    <col min="2" max="2" width="35.85546875" style="6" customWidth="1"/>
    <col min="3" max="3" width="12.7109375" style="7" customWidth="1"/>
    <col min="4" max="4" width="30.7109375" style="7" customWidth="1"/>
    <col min="5" max="5" width="18.7109375" style="7" customWidth="1"/>
    <col min="6" max="6" width="24.42578125" style="7" customWidth="1"/>
    <col min="7" max="7" width="12.7109375" style="7" customWidth="1"/>
    <col min="8" max="8" width="9.28515625" style="8" customWidth="1"/>
    <col min="9" max="9" width="10.140625" style="7" customWidth="1"/>
    <col min="10" max="10" width="12.85546875" style="6" customWidth="1"/>
    <col min="11" max="11" width="17.7109375" style="6" customWidth="1"/>
    <col min="12" max="12" width="11" style="6" customWidth="1"/>
    <col min="13" max="16384" width="9.140625" style="6"/>
  </cols>
  <sheetData>
    <row r="1" spans="1:11" x14ac:dyDescent="0.25">
      <c r="K1" s="9" t="s">
        <v>16</v>
      </c>
    </row>
    <row r="2" spans="1:11" x14ac:dyDescent="0.25">
      <c r="K2" s="11" t="s">
        <v>69</v>
      </c>
    </row>
    <row r="3" spans="1:11" x14ac:dyDescent="0.25">
      <c r="I3" s="9"/>
    </row>
    <row r="4" spans="1:11" ht="18.75" x14ac:dyDescent="0.3">
      <c r="B4" s="10" t="s">
        <v>56</v>
      </c>
      <c r="I4" s="6"/>
    </row>
    <row r="5" spans="1:11" ht="18.75" x14ac:dyDescent="0.3">
      <c r="B5" s="42"/>
      <c r="C5" s="42"/>
      <c r="D5" s="42"/>
      <c r="E5" s="42"/>
      <c r="F5" s="42"/>
      <c r="G5" s="42"/>
      <c r="H5" s="42"/>
      <c r="I5" s="42"/>
      <c r="J5" s="42"/>
      <c r="K5" s="42"/>
    </row>
    <row r="6" spans="1:11" ht="28.5" customHeight="1" x14ac:dyDescent="0.3">
      <c r="B6" s="54" t="s">
        <v>68</v>
      </c>
    </row>
    <row r="7" spans="1:11" ht="10.5" customHeight="1" x14ac:dyDescent="0.3">
      <c r="B7" s="12"/>
    </row>
    <row r="8" spans="1:11" s="1" customFormat="1" ht="64.5" customHeight="1" x14ac:dyDescent="0.25">
      <c r="A8" s="25" t="s">
        <v>3</v>
      </c>
      <c r="B8" s="26" t="s">
        <v>2</v>
      </c>
      <c r="C8" s="26" t="s">
        <v>35</v>
      </c>
      <c r="D8" s="26" t="s">
        <v>41</v>
      </c>
      <c r="E8" s="26" t="s">
        <v>36</v>
      </c>
      <c r="F8" s="26" t="s">
        <v>37</v>
      </c>
      <c r="G8" s="27" t="s">
        <v>19</v>
      </c>
      <c r="H8" s="26" t="s">
        <v>1</v>
      </c>
      <c r="I8" s="26" t="s">
        <v>0</v>
      </c>
      <c r="J8" s="27" t="s">
        <v>17</v>
      </c>
      <c r="K8" s="27" t="s">
        <v>18</v>
      </c>
    </row>
    <row r="9" spans="1:11" s="1" customFormat="1" ht="15.75" customHeight="1" x14ac:dyDescent="0.25">
      <c r="A9" s="28" t="s">
        <v>20</v>
      </c>
      <c r="B9" s="26">
        <v>2</v>
      </c>
      <c r="C9" s="28" t="s">
        <v>22</v>
      </c>
      <c r="D9" s="26">
        <v>4</v>
      </c>
      <c r="E9" s="28" t="s">
        <v>24</v>
      </c>
      <c r="F9" s="26">
        <v>6</v>
      </c>
      <c r="G9" s="28" t="s">
        <v>38</v>
      </c>
      <c r="H9" s="28" t="s">
        <v>39</v>
      </c>
      <c r="I9" s="26">
        <v>9</v>
      </c>
      <c r="J9" s="28" t="s">
        <v>40</v>
      </c>
      <c r="K9" s="26">
        <v>11</v>
      </c>
    </row>
    <row r="10" spans="1:11" s="1" customFormat="1" ht="15.75" customHeight="1" x14ac:dyDescent="0.25">
      <c r="A10" s="46" t="s">
        <v>57</v>
      </c>
      <c r="B10" s="47"/>
      <c r="C10" s="47"/>
      <c r="D10" s="47"/>
      <c r="E10" s="47"/>
      <c r="F10" s="47"/>
      <c r="G10" s="47"/>
      <c r="H10" s="47"/>
      <c r="I10" s="47"/>
      <c r="J10" s="47"/>
      <c r="K10" s="48"/>
    </row>
    <row r="11" spans="1:11" s="1" customFormat="1" ht="183.75" customHeight="1" x14ac:dyDescent="0.25">
      <c r="A11" s="2" t="s">
        <v>20</v>
      </c>
      <c r="B11" s="3" t="s">
        <v>55</v>
      </c>
      <c r="C11" s="4" t="s">
        <v>48</v>
      </c>
      <c r="D11" s="4" t="s">
        <v>62</v>
      </c>
      <c r="E11" s="4" t="s">
        <v>42</v>
      </c>
      <c r="F11" s="4" t="s">
        <v>43</v>
      </c>
      <c r="G11" s="4" t="s">
        <v>44</v>
      </c>
      <c r="H11" s="4" t="s">
        <v>45</v>
      </c>
      <c r="I11" s="29">
        <v>4</v>
      </c>
      <c r="J11" s="30"/>
      <c r="K11" s="30">
        <f>J11*I11</f>
        <v>0</v>
      </c>
    </row>
    <row r="12" spans="1:11" s="1" customFormat="1" ht="97.5" customHeight="1" x14ac:dyDescent="0.25">
      <c r="A12" s="29">
        <v>2</v>
      </c>
      <c r="B12" s="3" t="s">
        <v>54</v>
      </c>
      <c r="C12" s="4" t="s">
        <v>48</v>
      </c>
      <c r="D12" s="4" t="s">
        <v>51</v>
      </c>
      <c r="E12" s="4" t="s">
        <v>52</v>
      </c>
      <c r="F12" s="4" t="s">
        <v>53</v>
      </c>
      <c r="G12" s="4" t="s">
        <v>44</v>
      </c>
      <c r="H12" s="4" t="s">
        <v>45</v>
      </c>
      <c r="I12" s="29">
        <v>4</v>
      </c>
      <c r="J12" s="30"/>
      <c r="K12" s="30">
        <f t="shared" ref="K12" si="0">J12*I12</f>
        <v>0</v>
      </c>
    </row>
    <row r="13" spans="1:11" s="1" customFormat="1" ht="24" customHeight="1" x14ac:dyDescent="0.25">
      <c r="A13" s="49" t="s">
        <v>58</v>
      </c>
      <c r="B13" s="50"/>
      <c r="C13" s="50"/>
      <c r="D13" s="50"/>
      <c r="E13" s="50"/>
      <c r="F13" s="50"/>
      <c r="G13" s="50"/>
      <c r="H13" s="50"/>
      <c r="I13" s="50"/>
      <c r="J13" s="50"/>
      <c r="K13" s="51"/>
    </row>
    <row r="14" spans="1:11" s="1" customFormat="1" ht="191.25" customHeight="1" x14ac:dyDescent="0.25">
      <c r="A14" s="29">
        <v>1</v>
      </c>
      <c r="B14" s="3" t="s">
        <v>55</v>
      </c>
      <c r="C14" s="4" t="s">
        <v>48</v>
      </c>
      <c r="D14" s="4" t="s">
        <v>62</v>
      </c>
      <c r="E14" s="4" t="s">
        <v>42</v>
      </c>
      <c r="F14" s="4" t="s">
        <v>43</v>
      </c>
      <c r="G14" s="4" t="s">
        <v>44</v>
      </c>
      <c r="H14" s="4" t="s">
        <v>45</v>
      </c>
      <c r="I14" s="29">
        <v>7</v>
      </c>
      <c r="J14" s="30"/>
      <c r="K14" s="30">
        <f>J14*I14</f>
        <v>0</v>
      </c>
    </row>
    <row r="15" spans="1:11" s="1" customFormat="1" ht="95.25" customHeight="1" x14ac:dyDescent="0.25">
      <c r="A15" s="29">
        <v>2</v>
      </c>
      <c r="B15" s="3" t="s">
        <v>54</v>
      </c>
      <c r="C15" s="4" t="s">
        <v>48</v>
      </c>
      <c r="D15" s="4" t="s">
        <v>51</v>
      </c>
      <c r="E15" s="4" t="s">
        <v>52</v>
      </c>
      <c r="F15" s="4" t="s">
        <v>53</v>
      </c>
      <c r="G15" s="4" t="s">
        <v>44</v>
      </c>
      <c r="H15" s="4" t="s">
        <v>45</v>
      </c>
      <c r="I15" s="29">
        <v>7</v>
      </c>
      <c r="J15" s="30"/>
      <c r="K15" s="30">
        <f t="shared" ref="K15" si="1">J15*I15</f>
        <v>0</v>
      </c>
    </row>
    <row r="16" spans="1:11" s="1" customFormat="1" ht="87" customHeight="1" x14ac:dyDescent="0.25">
      <c r="A16" s="29">
        <v>3</v>
      </c>
      <c r="B16" s="3" t="s">
        <v>59</v>
      </c>
      <c r="C16" s="4" t="s">
        <v>48</v>
      </c>
      <c r="D16" s="4" t="s">
        <v>63</v>
      </c>
      <c r="E16" s="4" t="s">
        <v>52</v>
      </c>
      <c r="F16" s="4" t="s">
        <v>53</v>
      </c>
      <c r="G16" s="4" t="s">
        <v>44</v>
      </c>
      <c r="H16" s="4" t="s">
        <v>60</v>
      </c>
      <c r="I16" s="29">
        <v>2</v>
      </c>
      <c r="J16" s="30"/>
      <c r="K16" s="30">
        <f t="shared" ref="K16" si="2">J16*I16</f>
        <v>0</v>
      </c>
    </row>
    <row r="17" spans="1:11" s="1" customFormat="1" ht="35.25" customHeight="1" x14ac:dyDescent="0.25">
      <c r="A17" s="49" t="s">
        <v>61</v>
      </c>
      <c r="B17" s="52"/>
      <c r="C17" s="52"/>
      <c r="D17" s="52"/>
      <c r="E17" s="52"/>
      <c r="F17" s="52"/>
      <c r="G17" s="52"/>
      <c r="H17" s="52"/>
      <c r="I17" s="52"/>
      <c r="J17" s="52"/>
      <c r="K17" s="53"/>
    </row>
    <row r="18" spans="1:11" s="1" customFormat="1" ht="178.5" customHeight="1" x14ac:dyDescent="0.25">
      <c r="A18" s="29">
        <v>1</v>
      </c>
      <c r="B18" s="3" t="s">
        <v>55</v>
      </c>
      <c r="C18" s="4" t="s">
        <v>48</v>
      </c>
      <c r="D18" s="4" t="s">
        <v>64</v>
      </c>
      <c r="E18" s="4" t="s">
        <v>42</v>
      </c>
      <c r="F18" s="4" t="s">
        <v>43</v>
      </c>
      <c r="G18" s="4" t="s">
        <v>44</v>
      </c>
      <c r="H18" s="4" t="s">
        <v>45</v>
      </c>
      <c r="I18" s="29">
        <v>5</v>
      </c>
      <c r="J18" s="30"/>
      <c r="K18" s="30">
        <f>J18*I18</f>
        <v>0</v>
      </c>
    </row>
    <row r="19" spans="1:11" s="1" customFormat="1" ht="93.75" customHeight="1" x14ac:dyDescent="0.25">
      <c r="A19" s="29">
        <v>2</v>
      </c>
      <c r="B19" s="3" t="s">
        <v>54</v>
      </c>
      <c r="C19" s="4" t="s">
        <v>48</v>
      </c>
      <c r="D19" s="4" t="s">
        <v>51</v>
      </c>
      <c r="E19" s="4" t="s">
        <v>52</v>
      </c>
      <c r="F19" s="4" t="s">
        <v>53</v>
      </c>
      <c r="G19" s="4" t="s">
        <v>44</v>
      </c>
      <c r="H19" s="4" t="s">
        <v>45</v>
      </c>
      <c r="I19" s="29">
        <v>5</v>
      </c>
      <c r="J19" s="30"/>
      <c r="K19" s="30">
        <f t="shared" ref="K19" si="3">J19*I19</f>
        <v>0</v>
      </c>
    </row>
    <row r="20" spans="1:11" s="1" customFormat="1" ht="23.25" customHeight="1" x14ac:dyDescent="0.25">
      <c r="A20" s="43"/>
      <c r="B20" s="33" t="s">
        <v>27</v>
      </c>
      <c r="C20" s="33"/>
      <c r="D20" s="33"/>
      <c r="E20" s="33"/>
      <c r="F20" s="33"/>
      <c r="G20" s="33"/>
      <c r="H20" s="33"/>
      <c r="I20" s="33"/>
      <c r="J20" s="33"/>
      <c r="K20" s="30">
        <f>SUM(K11:K19)</f>
        <v>0</v>
      </c>
    </row>
    <row r="21" spans="1:11" s="1" customFormat="1" ht="23.25" customHeight="1" x14ac:dyDescent="0.25">
      <c r="A21" s="44"/>
      <c r="B21" s="34" t="s">
        <v>25</v>
      </c>
      <c r="C21" s="35"/>
      <c r="D21" s="35"/>
      <c r="E21" s="35"/>
      <c r="F21" s="35"/>
      <c r="G21" s="35"/>
      <c r="H21" s="35"/>
      <c r="I21" s="35"/>
      <c r="J21" s="36"/>
      <c r="K21" s="30">
        <f>K20*0.2</f>
        <v>0</v>
      </c>
    </row>
    <row r="22" spans="1:11" s="1" customFormat="1" ht="23.25" customHeight="1" x14ac:dyDescent="0.25">
      <c r="A22" s="45"/>
      <c r="B22" s="34" t="s">
        <v>26</v>
      </c>
      <c r="C22" s="35"/>
      <c r="D22" s="35"/>
      <c r="E22" s="35"/>
      <c r="F22" s="35"/>
      <c r="G22" s="35"/>
      <c r="H22" s="35"/>
      <c r="I22" s="35"/>
      <c r="J22" s="36"/>
      <c r="K22" s="30">
        <f>K21+K20</f>
        <v>0</v>
      </c>
    </row>
    <row r="23" spans="1:11" s="1" customFormat="1" ht="27" customHeight="1" x14ac:dyDescent="0.25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</row>
    <row r="24" spans="1:11" ht="47.25" customHeight="1" x14ac:dyDescent="0.25">
      <c r="A24" s="31" t="s">
        <v>21</v>
      </c>
      <c r="B24" s="37" t="s">
        <v>28</v>
      </c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29.25" customHeight="1" x14ac:dyDescent="0.25">
      <c r="A25" s="31" t="s">
        <v>22</v>
      </c>
      <c r="B25" s="38" t="s">
        <v>50</v>
      </c>
      <c r="C25" s="38"/>
      <c r="D25" s="38"/>
      <c r="E25" s="38"/>
      <c r="F25" s="38"/>
      <c r="G25" s="38"/>
      <c r="H25" s="38"/>
      <c r="I25" s="38"/>
      <c r="J25" s="38"/>
      <c r="K25" s="38"/>
    </row>
    <row r="26" spans="1:11" ht="33" customHeight="1" x14ac:dyDescent="0.25">
      <c r="A26" s="31" t="s">
        <v>23</v>
      </c>
      <c r="B26" s="38" t="s">
        <v>29</v>
      </c>
      <c r="C26" s="38"/>
      <c r="D26" s="38"/>
      <c r="E26" s="38"/>
      <c r="F26" s="38"/>
      <c r="G26" s="38"/>
      <c r="H26" s="38"/>
      <c r="I26" s="38"/>
      <c r="J26" s="38"/>
      <c r="K26" s="38"/>
    </row>
    <row r="27" spans="1:11" ht="36" customHeight="1" x14ac:dyDescent="0.25">
      <c r="A27" s="13">
        <v>4.0999999999999996</v>
      </c>
      <c r="B27" s="14" t="s">
        <v>4</v>
      </c>
      <c r="C27" s="32" t="s">
        <v>46</v>
      </c>
      <c r="D27" s="32"/>
      <c r="E27" s="32"/>
      <c r="F27" s="32"/>
      <c r="G27" s="32"/>
      <c r="H27" s="32"/>
      <c r="I27" s="32"/>
      <c r="J27" s="32"/>
      <c r="K27" s="32"/>
    </row>
    <row r="28" spans="1:11" ht="48" customHeight="1" x14ac:dyDescent="0.25">
      <c r="A28" s="13">
        <f>A27+0.1</f>
        <v>4.1999999999999993</v>
      </c>
      <c r="B28" s="14" t="s">
        <v>5</v>
      </c>
      <c r="C28" s="39" t="s">
        <v>47</v>
      </c>
      <c r="D28" s="39"/>
      <c r="E28" s="39"/>
      <c r="F28" s="39"/>
      <c r="G28" s="39"/>
      <c r="H28" s="39"/>
      <c r="I28" s="39"/>
      <c r="J28" s="39"/>
      <c r="K28" s="39"/>
    </row>
    <row r="29" spans="1:11" ht="63" customHeight="1" x14ac:dyDescent="0.25">
      <c r="A29" s="13">
        <f t="shared" ref="A29:A35" si="4">A28+0.1</f>
        <v>4.2999999999999989</v>
      </c>
      <c r="B29" s="14" t="s">
        <v>6</v>
      </c>
      <c r="C29" s="32" t="s">
        <v>7</v>
      </c>
      <c r="D29" s="32"/>
      <c r="E29" s="32"/>
      <c r="F29" s="32"/>
      <c r="G29" s="32"/>
      <c r="H29" s="32"/>
      <c r="I29" s="32"/>
      <c r="J29" s="32"/>
      <c r="K29" s="32"/>
    </row>
    <row r="30" spans="1:11" ht="32.25" customHeight="1" x14ac:dyDescent="0.25">
      <c r="A30" s="13">
        <f t="shared" si="4"/>
        <v>4.3999999999999986</v>
      </c>
      <c r="B30" s="14" t="s">
        <v>8</v>
      </c>
      <c r="C30" s="40"/>
      <c r="D30" s="40"/>
      <c r="E30" s="40"/>
      <c r="F30" s="40"/>
      <c r="G30" s="40"/>
      <c r="H30" s="40"/>
      <c r="I30" s="40"/>
      <c r="J30" s="40"/>
      <c r="K30" s="40"/>
    </row>
    <row r="31" spans="1:11" ht="25.5" customHeight="1" x14ac:dyDescent="0.25">
      <c r="A31" s="13">
        <f t="shared" si="4"/>
        <v>4.4999999999999982</v>
      </c>
      <c r="B31" s="14" t="s">
        <v>9</v>
      </c>
      <c r="C31" s="40" t="s">
        <v>66</v>
      </c>
      <c r="D31" s="40"/>
      <c r="E31" s="40"/>
      <c r="F31" s="40"/>
      <c r="G31" s="40"/>
      <c r="H31" s="40"/>
      <c r="I31" s="40"/>
      <c r="J31" s="40"/>
      <c r="K31" s="40"/>
    </row>
    <row r="32" spans="1:11" x14ac:dyDescent="0.25">
      <c r="A32" s="13">
        <f t="shared" si="4"/>
        <v>4.5999999999999979</v>
      </c>
      <c r="B32" s="14" t="s">
        <v>10</v>
      </c>
      <c r="C32" s="32" t="s">
        <v>67</v>
      </c>
      <c r="D32" s="32"/>
      <c r="E32" s="32"/>
      <c r="F32" s="32"/>
      <c r="G32" s="32"/>
      <c r="H32" s="32"/>
      <c r="I32" s="32"/>
      <c r="J32" s="32"/>
      <c r="K32" s="32"/>
    </row>
    <row r="33" spans="1:11" ht="31.5" x14ac:dyDescent="0.25">
      <c r="A33" s="13">
        <f t="shared" si="4"/>
        <v>4.6999999999999975</v>
      </c>
      <c r="B33" s="14" t="s">
        <v>11</v>
      </c>
      <c r="C33" s="32" t="s">
        <v>12</v>
      </c>
      <c r="D33" s="32"/>
      <c r="E33" s="32"/>
      <c r="F33" s="32"/>
      <c r="G33" s="32"/>
      <c r="H33" s="32"/>
      <c r="I33" s="32"/>
      <c r="J33" s="32"/>
      <c r="K33" s="32"/>
    </row>
    <row r="34" spans="1:11" ht="42.75" customHeight="1" x14ac:dyDescent="0.25">
      <c r="A34" s="13">
        <f t="shared" si="4"/>
        <v>4.7999999999999972</v>
      </c>
      <c r="B34" s="14" t="s">
        <v>13</v>
      </c>
      <c r="C34" s="32" t="s">
        <v>65</v>
      </c>
      <c r="D34" s="32"/>
      <c r="E34" s="32"/>
      <c r="F34" s="32"/>
      <c r="G34" s="32"/>
      <c r="H34" s="32"/>
      <c r="I34" s="32"/>
      <c r="J34" s="32"/>
      <c r="K34" s="32"/>
    </row>
    <row r="35" spans="1:11" ht="35.25" customHeight="1" x14ac:dyDescent="0.25">
      <c r="A35" s="13">
        <f t="shared" si="4"/>
        <v>4.8999999999999968</v>
      </c>
      <c r="B35" s="15" t="s">
        <v>14</v>
      </c>
      <c r="C35" s="32"/>
      <c r="D35" s="32"/>
      <c r="E35" s="32"/>
      <c r="F35" s="32"/>
      <c r="G35" s="32"/>
      <c r="H35" s="32"/>
      <c r="I35" s="32"/>
      <c r="J35" s="32"/>
      <c r="K35" s="32"/>
    </row>
    <row r="36" spans="1:11" ht="99" customHeight="1" x14ac:dyDescent="0.25">
      <c r="A36" s="16">
        <v>4.0999999999999996</v>
      </c>
      <c r="B36" s="15" t="s">
        <v>15</v>
      </c>
      <c r="C36" s="32" t="s">
        <v>49</v>
      </c>
      <c r="D36" s="32"/>
      <c r="E36" s="32"/>
      <c r="F36" s="32"/>
      <c r="G36" s="32"/>
      <c r="H36" s="32"/>
      <c r="I36" s="32"/>
      <c r="J36" s="32"/>
      <c r="K36" s="32"/>
    </row>
    <row r="38" spans="1:11" s="19" customFormat="1" x14ac:dyDescent="0.25">
      <c r="A38" s="18"/>
      <c r="C38" s="17"/>
      <c r="D38" s="17"/>
      <c r="E38" s="17"/>
      <c r="F38" s="17"/>
      <c r="G38" s="17"/>
      <c r="H38" s="20"/>
      <c r="I38" s="17"/>
    </row>
    <row r="39" spans="1:11" s="22" customFormat="1" x14ac:dyDescent="0.25">
      <c r="A39" s="21"/>
      <c r="C39" s="23"/>
      <c r="D39" s="23"/>
      <c r="E39" s="23"/>
      <c r="F39" s="23" t="s">
        <v>30</v>
      </c>
      <c r="G39" s="23"/>
      <c r="H39" s="24"/>
      <c r="I39" s="23"/>
    </row>
    <row r="40" spans="1:11" s="19" customFormat="1" x14ac:dyDescent="0.25">
      <c r="A40" s="18"/>
      <c r="C40" s="17"/>
      <c r="D40" s="17"/>
      <c r="E40" s="17"/>
      <c r="F40" s="17"/>
      <c r="G40" s="17"/>
      <c r="H40" s="20"/>
      <c r="I40" s="17"/>
    </row>
    <row r="41" spans="1:11" s="19" customFormat="1" x14ac:dyDescent="0.25">
      <c r="A41" s="18"/>
      <c r="C41" s="17"/>
      <c r="D41" s="17"/>
      <c r="E41" s="17"/>
      <c r="F41" s="17"/>
      <c r="G41" s="17"/>
      <c r="H41" s="20"/>
      <c r="I41" s="17"/>
    </row>
    <row r="42" spans="1:11" s="22" customFormat="1" x14ac:dyDescent="0.25">
      <c r="A42" s="21"/>
      <c r="C42" s="23"/>
      <c r="D42" s="24" t="s">
        <v>31</v>
      </c>
      <c r="E42" s="23"/>
      <c r="F42" s="23"/>
      <c r="G42" s="23"/>
      <c r="H42" s="24" t="s">
        <v>32</v>
      </c>
      <c r="I42" s="23"/>
    </row>
    <row r="43" spans="1:11" s="19" customFormat="1" x14ac:dyDescent="0.25">
      <c r="A43" s="18"/>
      <c r="C43" s="17"/>
      <c r="D43" s="20"/>
      <c r="E43" s="17"/>
      <c r="F43" s="17"/>
      <c r="G43" s="17"/>
      <c r="H43" s="20"/>
      <c r="I43" s="17"/>
    </row>
    <row r="44" spans="1:11" s="19" customFormat="1" x14ac:dyDescent="0.25">
      <c r="A44" s="18"/>
      <c r="C44" s="17"/>
      <c r="D44" s="20" t="s">
        <v>33</v>
      </c>
      <c r="E44" s="17"/>
      <c r="F44" s="17"/>
      <c r="G44" s="17"/>
      <c r="H44" s="20" t="s">
        <v>33</v>
      </c>
      <c r="I44" s="17"/>
    </row>
    <row r="45" spans="1:11" s="19" customFormat="1" x14ac:dyDescent="0.25">
      <c r="A45" s="18"/>
      <c r="C45" s="17"/>
      <c r="D45" s="17"/>
      <c r="E45" s="17"/>
      <c r="F45" s="17"/>
      <c r="G45" s="17"/>
      <c r="H45" s="20"/>
      <c r="I45" s="17"/>
    </row>
    <row r="46" spans="1:11" s="19" customFormat="1" x14ac:dyDescent="0.25">
      <c r="A46" s="18"/>
      <c r="C46" s="17" t="s">
        <v>34</v>
      </c>
      <c r="E46" s="17"/>
      <c r="F46" s="17"/>
      <c r="G46" s="17"/>
      <c r="I46" s="17"/>
    </row>
    <row r="47" spans="1:11" s="19" customFormat="1" x14ac:dyDescent="0.25">
      <c r="A47" s="18"/>
      <c r="C47" s="17"/>
      <c r="D47" s="17"/>
      <c r="E47" s="17"/>
      <c r="F47" s="17"/>
      <c r="G47" s="17"/>
      <c r="H47" s="20"/>
      <c r="I47" s="17"/>
    </row>
    <row r="48" spans="1:11" s="19" customFormat="1" x14ac:dyDescent="0.25">
      <c r="A48" s="18"/>
      <c r="C48" s="17"/>
      <c r="D48" s="17"/>
      <c r="E48" s="17"/>
      <c r="F48" s="17"/>
      <c r="G48" s="17"/>
      <c r="H48" s="20"/>
      <c r="I48" s="17"/>
    </row>
    <row r="49" spans="1:9" s="19" customFormat="1" x14ac:dyDescent="0.25">
      <c r="A49" s="18"/>
      <c r="C49" s="17"/>
      <c r="D49" s="17"/>
      <c r="E49" s="17"/>
      <c r="F49" s="17"/>
      <c r="G49" s="17"/>
      <c r="H49" s="20"/>
      <c r="I49" s="17"/>
    </row>
    <row r="50" spans="1:9" s="19" customFormat="1" x14ac:dyDescent="0.25">
      <c r="A50" s="18"/>
      <c r="C50" s="17"/>
      <c r="D50" s="17"/>
      <c r="E50" s="17"/>
      <c r="F50" s="17"/>
      <c r="G50" s="17"/>
      <c r="H50" s="20"/>
      <c r="I50" s="17"/>
    </row>
    <row r="51" spans="1:9" s="19" customFormat="1" x14ac:dyDescent="0.25">
      <c r="A51" s="18"/>
      <c r="C51" s="17"/>
      <c r="D51" s="17"/>
      <c r="E51" s="17"/>
      <c r="F51" s="17"/>
      <c r="G51" s="17"/>
      <c r="H51" s="20"/>
      <c r="I51" s="17"/>
    </row>
  </sheetData>
  <mergeCells count="22">
    <mergeCell ref="B5:K5"/>
    <mergeCell ref="A20:A22"/>
    <mergeCell ref="C33:K33"/>
    <mergeCell ref="C34:K34"/>
    <mergeCell ref="C35:K35"/>
    <mergeCell ref="A10:K10"/>
    <mergeCell ref="A13:K13"/>
    <mergeCell ref="A17:K17"/>
    <mergeCell ref="C36:K36"/>
    <mergeCell ref="B20:J20"/>
    <mergeCell ref="B21:J21"/>
    <mergeCell ref="B22:J22"/>
    <mergeCell ref="B24:K24"/>
    <mergeCell ref="B26:K26"/>
    <mergeCell ref="B25:K25"/>
    <mergeCell ref="C27:K27"/>
    <mergeCell ref="C28:K28"/>
    <mergeCell ref="C29:K29"/>
    <mergeCell ref="C30:K30"/>
    <mergeCell ref="C31:K31"/>
    <mergeCell ref="C32:K32"/>
    <mergeCell ref="A23:K23"/>
  </mergeCells>
  <pageMargins left="0.70866141732283472" right="0.31496062992125984" top="0.55118110236220474" bottom="0.55118110236220474" header="0.31496062992125984" footer="0.31496062992125984"/>
  <pageSetup paperSize="9" scale="71" fitToHeight="6" orientation="landscape" verticalDpi="300" r:id="rId1"/>
  <headerFooter>
    <oddFooter>&amp;R&amp;P из 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Спецификация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Савчак Евгений Иванович</dc:creator>
  <cp:lastModifiedBy>Кучерявый Станислав Геннадьевич</cp:lastModifiedBy>
  <cp:lastPrinted>2026-06-08T21:03:13Z</cp:lastPrinted>
  <dcterms:created xsi:type="dcterms:W3CDTF">2023-02-13T03:15:07Z</dcterms:created>
  <dcterms:modified xsi:type="dcterms:W3CDTF">2026-06-08T21:11:21Z</dcterms:modified>
</cp:coreProperties>
</file>