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6\ЛОТЫ\688.1 К МСП Скальник ОКС\На публикацию\"/>
    </mc:Choice>
  </mc:AlternateContent>
  <bookViews>
    <workbookView xWindow="0" yWindow="0" windowWidth="23265" windowHeight="117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L16" i="1"/>
  <c r="H15" i="1" l="1"/>
  <c r="I15" i="1"/>
  <c r="K15" i="1"/>
  <c r="L15" i="1" s="1"/>
  <c r="D15" i="1"/>
  <c r="C15" i="1"/>
  <c r="W15" i="1"/>
  <c r="D14" i="1" l="1"/>
  <c r="I14" i="1"/>
  <c r="K14" i="1"/>
  <c r="W14" i="1" l="1"/>
  <c r="H14" i="1"/>
  <c r="L14" i="1"/>
  <c r="W18" i="1" l="1"/>
  <c r="W17" i="1" s="1"/>
  <c r="K17" i="1"/>
  <c r="L17" i="1" l="1"/>
  <c r="L18" i="1" l="1"/>
  <c r="C14" i="1"/>
</calcChain>
</file>

<file path=xl/sharedStrings.xml><?xml version="1.0" encoding="utf-8"?>
<sst xmlns="http://schemas.openxmlformats.org/spreadsheetml/2006/main" count="48" uniqueCount="35">
  <si>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</si>
  <si>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</si>
  <si>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</si>
  <si>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</si>
  <si>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</si>
  <si>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</si>
  <si>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</si>
  <si>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</si>
  <si>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</si>
  <si>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</si>
  <si>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</si>
  <si>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</si>
  <si>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</si>
  <si>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</si>
  <si>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</si>
  <si>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</si>
  <si>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</si>
  <si>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</si>
  <si>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</si>
  <si>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</si>
  <si>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</si>
  <si>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</si>
  <si>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</si>
  <si>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</si>
  <si>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</si>
  <si>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</si>
  <si>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</si>
  <si>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</si>
  <si>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</si>
  <si>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</si>
  <si>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м3</t>
  </si>
  <si>
    <t>Скальная порода</t>
  </si>
  <si>
    <t>Щебень</t>
  </si>
  <si>
    <t>ОКПД2 08.12.12.140 Поставка скального грунта, предназначенного для проведения планового капитального ремонта ВЛ, текущего и среднего ремонта, выполнения работ по технологическому присоединению потребителей для нужд АО «Чукотэнерго»</t>
  </si>
  <si>
    <t>Установлен режим ограничения инностранной продукции (когда национальный режим не предоставляется).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</si>
</sst>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8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PT Mono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164" fontId="1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left" vertical="top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Alignment="1">
      <alignment horizontal="center" vertical="center"/>
    </xf>
    <xf numFmtId="4" fontId="3" fillId="0" borderId="2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4" fontId="3" fillId="0" borderId="21" xfId="0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left" vertical="top" wrapText="1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9" fontId="3" fillId="2" borderId="2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2EF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6"/>
  <sheetViews>
    <sheetView showGridLines="0" tabSelected="1" zoomScale="70" zoomScaleNormal="70" workbookViewId="0">
      <selection activeCell="H15" sqref="H1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0.8554687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52.7109375" style="1" customWidth="1"/>
    <col min="19" max="19" width="41.7109375" style="1" customWidth="1"/>
    <col min="20" max="20" width="8.5703125" style="1" customWidth="1"/>
    <col min="21" max="21" width="18.5703125" style="1"/>
    <col min="22" max="22" width="14.5703125" style="1" customWidth="1"/>
    <col min="23" max="16384" width="18.5703125" style="1"/>
  </cols>
  <sheetData>
    <row r="1" spans="2:42" ht="35.1" customHeight="1" thickBo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4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Q2" s="43"/>
      <c r="R2" s="43"/>
      <c r="S2" s="43"/>
      <c r="T2" s="43"/>
      <c r="U2" s="43"/>
      <c r="V2" s="43"/>
      <c r="W2" s="43"/>
    </row>
    <row r="3" spans="2:42" ht="15.75" customHeight="1">
      <c r="B3" s="9"/>
      <c r="C3" s="24" t="s">
        <v>0</v>
      </c>
      <c r="D3" s="24"/>
      <c r="E3" s="24"/>
      <c r="F3" s="24"/>
      <c r="M3" s="10"/>
      <c r="Q3" s="43"/>
      <c r="R3" s="43"/>
      <c r="S3" s="43"/>
      <c r="T3" s="43"/>
      <c r="U3" s="43"/>
      <c r="V3" s="43"/>
      <c r="W3" s="43"/>
    </row>
    <row r="4" spans="2:42" ht="15.75" customHeight="1">
      <c r="B4" s="9"/>
      <c r="C4" s="25" t="s">
        <v>27</v>
      </c>
      <c r="D4" s="25"/>
      <c r="E4" s="24"/>
      <c r="F4" s="24"/>
      <c r="M4" s="10"/>
      <c r="Q4" s="43"/>
      <c r="R4" s="43"/>
      <c r="S4" s="43"/>
      <c r="T4" s="43"/>
      <c r="U4" s="43"/>
      <c r="V4" s="43"/>
      <c r="W4" s="43"/>
    </row>
    <row r="5" spans="2:42" ht="15.75" customHeight="1">
      <c r="B5" s="9"/>
      <c r="M5" s="10"/>
      <c r="Q5" s="19"/>
      <c r="R5" s="19"/>
      <c r="S5" s="19"/>
      <c r="T5" s="19"/>
      <c r="U5" s="19"/>
      <c r="V5" s="19"/>
      <c r="W5" s="19"/>
    </row>
    <row r="6" spans="2:42" ht="26.25" customHeight="1">
      <c r="B6" s="9"/>
      <c r="C6" s="59" t="s">
        <v>13</v>
      </c>
      <c r="D6" s="59"/>
      <c r="E6" s="59"/>
      <c r="F6" s="59"/>
      <c r="G6" s="59"/>
      <c r="H6" s="59"/>
      <c r="I6" s="59"/>
      <c r="J6" s="59"/>
      <c r="K6" s="59"/>
      <c r="L6" s="59"/>
      <c r="M6" s="10"/>
      <c r="Q6" s="67" t="s">
        <v>19</v>
      </c>
      <c r="R6" s="67"/>
      <c r="S6" s="67"/>
      <c r="T6" s="67"/>
      <c r="U6" s="67"/>
      <c r="V6" s="67"/>
      <c r="W6" s="67"/>
    </row>
    <row r="7" spans="2:42" ht="51" customHeight="1">
      <c r="B7" s="9"/>
      <c r="M7" s="10"/>
      <c r="Q7" s="70" t="s">
        <v>33</v>
      </c>
      <c r="R7" s="70"/>
      <c r="S7" s="70"/>
      <c r="T7" s="70"/>
      <c r="U7" s="70"/>
      <c r="V7" s="70"/>
      <c r="W7" s="70"/>
    </row>
    <row r="8" spans="2:42" ht="24" customHeight="1">
      <c r="B8" s="9"/>
      <c r="C8" s="62" t="s">
        <v>1</v>
      </c>
      <c r="D8" s="62"/>
      <c r="E8" s="63"/>
      <c r="F8" s="63"/>
      <c r="G8" s="63"/>
      <c r="H8" s="63"/>
      <c r="I8" s="63"/>
      <c r="M8" s="10"/>
      <c r="Q8" s="19"/>
      <c r="R8" s="19"/>
      <c r="S8" s="19"/>
      <c r="T8" s="19"/>
      <c r="U8" s="19"/>
      <c r="V8" s="19"/>
      <c r="W8" s="19"/>
    </row>
    <row r="9" spans="2:42" ht="24" customHeight="1">
      <c r="B9" s="9"/>
      <c r="C9" s="62" t="s">
        <v>2</v>
      </c>
      <c r="D9" s="62"/>
      <c r="E9" s="64"/>
      <c r="F9" s="64"/>
      <c r="G9" s="64"/>
      <c r="H9" s="64"/>
      <c r="I9" s="64"/>
      <c r="M9" s="10"/>
      <c r="Q9" s="19"/>
      <c r="R9" s="19"/>
      <c r="S9" s="19"/>
      <c r="T9" s="19"/>
      <c r="U9" s="19"/>
      <c r="V9" s="19"/>
      <c r="W9" s="19"/>
    </row>
    <row r="10" spans="2:42" ht="24" customHeight="1">
      <c r="B10" s="9"/>
      <c r="C10" s="62" t="s">
        <v>3</v>
      </c>
      <c r="D10" s="62"/>
      <c r="E10" s="28"/>
      <c r="F10" s="28"/>
      <c r="G10" s="28"/>
      <c r="H10" s="28"/>
      <c r="I10" s="28"/>
      <c r="M10" s="10"/>
      <c r="Q10" s="19"/>
      <c r="R10" s="19"/>
      <c r="S10" s="19"/>
      <c r="T10" s="19"/>
      <c r="U10" s="19"/>
      <c r="V10" s="19"/>
      <c r="W10" s="19"/>
    </row>
    <row r="11" spans="2:42" ht="24" customHeight="1">
      <c r="B11" s="9"/>
      <c r="E11" s="64"/>
      <c r="F11" s="64"/>
      <c r="G11" s="64"/>
      <c r="H11" s="64"/>
      <c r="I11" s="64"/>
      <c r="M11" s="10"/>
      <c r="Q11" s="19"/>
      <c r="R11" s="19"/>
      <c r="S11" s="19"/>
      <c r="T11" s="19"/>
      <c r="U11" s="19"/>
      <c r="V11" s="19"/>
      <c r="W11" s="19"/>
    </row>
    <row r="12" spans="2:42" ht="24" customHeight="1">
      <c r="B12" s="9"/>
      <c r="M12" s="10"/>
      <c r="Q12" s="19"/>
      <c r="R12" s="19"/>
      <c r="S12" s="19"/>
      <c r="T12" s="19"/>
      <c r="U12" s="19"/>
      <c r="V12" s="19"/>
      <c r="W12" s="19"/>
    </row>
    <row r="13" spans="2:42" ht="94.5">
      <c r="B13" s="9"/>
      <c r="C13" s="4" t="s">
        <v>11</v>
      </c>
      <c r="D13" s="4" t="s">
        <v>4</v>
      </c>
      <c r="E13" s="4" t="s">
        <v>5</v>
      </c>
      <c r="F13" s="4" t="s">
        <v>6</v>
      </c>
      <c r="G13" s="4" t="s">
        <v>22</v>
      </c>
      <c r="H13" s="4" t="s">
        <v>7</v>
      </c>
      <c r="I13" s="4" t="s">
        <v>12</v>
      </c>
      <c r="J13" s="4" t="s">
        <v>8</v>
      </c>
      <c r="K13" s="4" t="s">
        <v>9</v>
      </c>
      <c r="L13" s="4" t="s">
        <v>10</v>
      </c>
      <c r="M13" s="10"/>
      <c r="Q13" s="30" t="s">
        <v>11</v>
      </c>
      <c r="R13" s="30" t="s">
        <v>16</v>
      </c>
      <c r="S13" s="30" t="s">
        <v>29</v>
      </c>
      <c r="T13" s="30" t="s">
        <v>7</v>
      </c>
      <c r="U13" s="30" t="s">
        <v>12</v>
      </c>
      <c r="V13" s="30" t="s">
        <v>9</v>
      </c>
      <c r="W13" s="30" t="s">
        <v>17</v>
      </c>
    </row>
    <row r="14" spans="2:42" ht="84" customHeight="1">
      <c r="B14" s="9"/>
      <c r="C14" s="2">
        <f t="shared" ref="C14:C15" si="0">Q14</f>
        <v>1</v>
      </c>
      <c r="D14" s="27" t="str">
        <f>R14</f>
        <v>Скальная порода</v>
      </c>
      <c r="E14" s="17" t="s">
        <v>26</v>
      </c>
      <c r="F14" s="17" t="s">
        <v>26</v>
      </c>
      <c r="G14" s="17" t="s">
        <v>26</v>
      </c>
      <c r="H14" s="2" t="str">
        <f t="shared" ref="H14" si="1">T14</f>
        <v>м3</v>
      </c>
      <c r="I14" s="3">
        <f t="shared" ref="I14" si="2">U14</f>
        <v>2591.88</v>
      </c>
      <c r="J14" s="18">
        <v>0</v>
      </c>
      <c r="K14" s="39">
        <f t="shared" ref="K14" si="3">V14</f>
        <v>4500</v>
      </c>
      <c r="L14" s="3">
        <f t="shared" ref="L14" si="4">J14*K14</f>
        <v>0</v>
      </c>
      <c r="M14" s="10"/>
      <c r="Q14" s="31">
        <v>1</v>
      </c>
      <c r="R14" s="32" t="s">
        <v>31</v>
      </c>
      <c r="S14" s="68" t="s">
        <v>34</v>
      </c>
      <c r="T14" s="29" t="s">
        <v>30</v>
      </c>
      <c r="U14" s="35">
        <v>2591.88</v>
      </c>
      <c r="V14" s="38">
        <v>4500</v>
      </c>
      <c r="W14" s="20">
        <f t="shared" ref="W14:W15" si="5">U14*V14</f>
        <v>11663460</v>
      </c>
      <c r="X14" s="33"/>
      <c r="Y14" s="36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</row>
    <row r="15" spans="2:42" ht="84" customHeight="1">
      <c r="B15" s="9"/>
      <c r="C15" s="2">
        <f t="shared" si="0"/>
        <v>2</v>
      </c>
      <c r="D15" s="27" t="str">
        <f t="shared" ref="D15" si="6">R15</f>
        <v>Щебень</v>
      </c>
      <c r="E15" s="17" t="s">
        <v>26</v>
      </c>
      <c r="F15" s="17" t="s">
        <v>26</v>
      </c>
      <c r="G15" s="17" t="s">
        <v>26</v>
      </c>
      <c r="H15" s="2" t="str">
        <f t="shared" ref="H15" si="7">T15</f>
        <v>м3</v>
      </c>
      <c r="I15" s="3">
        <f t="shared" ref="I15" si="8">U15</f>
        <v>13137.5</v>
      </c>
      <c r="J15" s="18">
        <v>0</v>
      </c>
      <c r="K15" s="39">
        <f t="shared" ref="K15" si="9">V15</f>
        <v>100</v>
      </c>
      <c r="L15" s="3">
        <f t="shared" ref="L15" si="10">J15*K15</f>
        <v>0</v>
      </c>
      <c r="M15" s="10"/>
      <c r="Q15" s="31">
        <v>2</v>
      </c>
      <c r="R15" s="32" t="s">
        <v>32</v>
      </c>
      <c r="S15" s="69"/>
      <c r="T15" s="29" t="s">
        <v>30</v>
      </c>
      <c r="U15" s="35">
        <v>13137.5</v>
      </c>
      <c r="V15" s="38">
        <v>100</v>
      </c>
      <c r="W15" s="20">
        <f t="shared" si="5"/>
        <v>1313750</v>
      </c>
      <c r="X15" s="33"/>
      <c r="Y15" s="36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</row>
    <row r="16" spans="2:42" ht="53.25" customHeight="1">
      <c r="B16" s="9"/>
      <c r="C16" s="53" t="s">
        <v>21</v>
      </c>
      <c r="D16" s="54"/>
      <c r="E16" s="54"/>
      <c r="F16" s="54"/>
      <c r="G16" s="54"/>
      <c r="H16" s="54"/>
      <c r="I16" s="55"/>
      <c r="J16" s="60" t="s">
        <v>14</v>
      </c>
      <c r="K16" s="60"/>
      <c r="L16" s="5">
        <f>L14+L15</f>
        <v>0</v>
      </c>
      <c r="M16" s="10"/>
      <c r="Q16" s="46" t="s">
        <v>20</v>
      </c>
      <c r="R16" s="47"/>
      <c r="S16" s="47"/>
      <c r="T16" s="48"/>
      <c r="U16" s="65" t="s">
        <v>14</v>
      </c>
      <c r="V16" s="66"/>
      <c r="W16" s="21">
        <f>W14+W15</f>
        <v>12977210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</row>
    <row r="17" spans="2:42" ht="24" customHeight="1">
      <c r="B17" s="9"/>
      <c r="C17" s="56"/>
      <c r="D17" s="57"/>
      <c r="E17" s="57"/>
      <c r="F17" s="57"/>
      <c r="G17" s="57"/>
      <c r="H17" s="57"/>
      <c r="I17" s="58"/>
      <c r="J17" s="40" t="s">
        <v>18</v>
      </c>
      <c r="K17" s="71">
        <f>V17</f>
        <v>0.22</v>
      </c>
      <c r="L17" s="37">
        <f>K17*L16</f>
        <v>0</v>
      </c>
      <c r="M17" s="10"/>
      <c r="Q17" s="46"/>
      <c r="R17" s="47"/>
      <c r="S17" s="47"/>
      <c r="T17" s="49"/>
      <c r="U17" s="22" t="s">
        <v>18</v>
      </c>
      <c r="V17" s="23">
        <v>0.22</v>
      </c>
      <c r="W17" s="21">
        <f>W18-W16</f>
        <v>2854986.1999999993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2:42" ht="24" customHeight="1">
      <c r="B18" s="9"/>
      <c r="C18" s="56"/>
      <c r="D18" s="57"/>
      <c r="E18" s="57"/>
      <c r="F18" s="57"/>
      <c r="G18" s="57"/>
      <c r="H18" s="57"/>
      <c r="I18" s="57"/>
      <c r="J18" s="61" t="s">
        <v>15</v>
      </c>
      <c r="K18" s="61"/>
      <c r="L18" s="41">
        <f>SUM(L16:L17)</f>
        <v>0</v>
      </c>
      <c r="M18" s="10"/>
      <c r="Q18" s="50"/>
      <c r="R18" s="51"/>
      <c r="S18" s="51"/>
      <c r="T18" s="52"/>
      <c r="U18" s="65" t="s">
        <v>15</v>
      </c>
      <c r="V18" s="66"/>
      <c r="W18" s="21">
        <f>W16*1.22</f>
        <v>15832196.199999999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2:42" ht="24" customHeight="1">
      <c r="B19" s="9"/>
      <c r="C19" s="63"/>
      <c r="D19" s="63"/>
      <c r="E19" s="63"/>
      <c r="F19" s="11"/>
      <c r="G19" s="26"/>
      <c r="H19" s="11"/>
      <c r="I19" s="44"/>
      <c r="J19" s="44"/>
      <c r="K19" s="44"/>
      <c r="L19" s="44"/>
      <c r="M19" s="10"/>
      <c r="Q19" s="19"/>
      <c r="R19" s="19"/>
      <c r="S19" s="19"/>
      <c r="T19" s="19"/>
      <c r="U19" s="19"/>
      <c r="V19" s="19"/>
      <c r="W19" s="19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2:42" ht="15.75" customHeight="1">
      <c r="B20" s="9"/>
      <c r="C20" s="45" t="s">
        <v>28</v>
      </c>
      <c r="D20" s="45"/>
      <c r="E20" s="45"/>
      <c r="F20" s="11"/>
      <c r="G20" s="16" t="s">
        <v>23</v>
      </c>
      <c r="H20" s="11" t="s">
        <v>24</v>
      </c>
      <c r="I20" s="45" t="s">
        <v>25</v>
      </c>
      <c r="J20" s="45"/>
      <c r="K20" s="45"/>
      <c r="L20" s="45"/>
      <c r="M20" s="10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2:42" ht="15.75" customHeight="1" thickBot="1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X21" s="34"/>
      <c r="Y21" s="34"/>
      <c r="Z21" s="34"/>
      <c r="AA21" s="34"/>
      <c r="AB21" s="34"/>
      <c r="AJ21" s="34"/>
      <c r="AK21" s="34"/>
      <c r="AL21" s="34"/>
      <c r="AM21" s="34"/>
      <c r="AN21" s="34"/>
      <c r="AO21" s="34"/>
      <c r="AP21" s="34"/>
    </row>
    <row r="22" spans="2:42">
      <c r="X22" s="34"/>
      <c r="Y22" s="34"/>
      <c r="Z22" s="34"/>
      <c r="AA22" s="34"/>
      <c r="AB22" s="34"/>
      <c r="AJ22" s="34"/>
      <c r="AK22" s="34"/>
      <c r="AL22" s="34"/>
      <c r="AM22" s="34"/>
      <c r="AN22" s="34"/>
      <c r="AO22" s="34"/>
      <c r="AP22" s="34"/>
    </row>
    <row r="23" spans="2:42" ht="15.75" customHeight="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2:42" ht="15.75" customHeight="1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2:42">
      <c r="B25"/>
      <c r="C25"/>
      <c r="D25"/>
      <c r="E25"/>
      <c r="F25"/>
      <c r="G25"/>
      <c r="H25"/>
      <c r="I25"/>
      <c r="J25"/>
      <c r="K25"/>
      <c r="L25"/>
      <c r="M25"/>
    </row>
    <row r="26" spans="2:42">
      <c r="B26"/>
      <c r="C26"/>
      <c r="D26"/>
      <c r="E26"/>
      <c r="F26"/>
      <c r="G26"/>
      <c r="H26"/>
      <c r="I26"/>
      <c r="J26"/>
      <c r="K26"/>
      <c r="L26"/>
      <c r="M26"/>
    </row>
  </sheetData>
  <sheetProtection formatCells="0" formatColumns="0" formatRows="0" insertRows="0" deleteRows="0"/>
  <mergeCells count="22">
    <mergeCell ref="U18:V18"/>
    <mergeCell ref="Q6:W6"/>
    <mergeCell ref="C8:D8"/>
    <mergeCell ref="E11:I11"/>
    <mergeCell ref="S14:S15"/>
    <mergeCell ref="Q7:W7"/>
    <mergeCell ref="B23:M24"/>
    <mergeCell ref="Q2:W4"/>
    <mergeCell ref="I19:L19"/>
    <mergeCell ref="C20:E20"/>
    <mergeCell ref="I20:L20"/>
    <mergeCell ref="Q16:T18"/>
    <mergeCell ref="C16:I18"/>
    <mergeCell ref="C6:L6"/>
    <mergeCell ref="J16:K16"/>
    <mergeCell ref="J18:K18"/>
    <mergeCell ref="C9:D9"/>
    <mergeCell ref="C10:D10"/>
    <mergeCell ref="E8:I8"/>
    <mergeCell ref="E9:I9"/>
    <mergeCell ref="C19:E19"/>
    <mergeCell ref="U16:V16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2023-05-26T09:59:13Z</cp:lastPrinted>
  <dcterms:created xsi:type="dcterms:W3CDTF">2023-05-26T08:17:29Z</dcterms:created>
  <dcterms:modified xsi:type="dcterms:W3CDTF">2026-06-25T00:11:02Z</dcterms:modified>
</cp:coreProperties>
</file>