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К" sheetId="1" state="visible" r:id="rId2"/>
  </sheets>
  <externalReferences>
    <externalReference r:id="rId3"/>
  </externalReferences>
  <definedNames>
    <definedName function="false" hidden="true" localSheetId="0" name="_xlnm._FilterDatabase" vbProcedure="false">ПК!$A$6:$N$79</definedName>
    <definedName function="false" hidden="false" name="СпособЗакупки" vbProcedure="false">[1]ПП925!$B$7</definedName>
    <definedName function="false" hidden="false" localSheetId="0" name="_ftn1" vbProcedure="false">пк!#REF!</definedName>
    <definedName function="false" hidden="false" localSheetId="0" name="_ftnref1" vbProcedure="false">ПК!$H$6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<sst xmlns="http://schemas.openxmlformats.org/spreadsheetml/2006/main" count="155" uniqueCount="103">
  <si>
    <t xml:space="preserve">Приложение № 2 к Закпросу ТКП</t>
  </si>
  <si>
    <t xml:space="preserve">СПЕЦИФИКАЦИЯ </t>
  </si>
  <si>
    <t xml:space="preserve">«ОКПД2: 26.20.14 Приобретение серверного оборудования» для нужд подконтрольных организаций ПАО «РусГидро»
</t>
  </si>
  <si>
    <t xml:space="preserve">№ п/п</t>
  </si>
  <si>
    <t xml:space="preserve">Тип продукции</t>
  </si>
  <si>
    <t xml:space="preserve">Наименование продукции</t>
  </si>
  <si>
    <t xml:space="preserve">Страна происхождения продукции</t>
  </si>
  <si>
    <t xml:space="preserve">Страна регистрации производителя продукции</t>
  </si>
  <si>
    <t xml:space="preserve">Код ОКПД 2 (с наименованием)</t>
  </si>
  <si>
    <t xml:space="preserve">Единица измерения</t>
  </si>
  <si>
    <t xml:space="preserve">Порядковый номер(а) реестровой(ых) записи(ей)[1]</t>
  </si>
  <si>
    <t xml:space="preserve">Количество</t>
  </si>
  <si>
    <t xml:space="preserve">Цена за единицу, руб. без НДС</t>
  </si>
  <si>
    <t xml:space="preserve">Стоимось, руб. без НДС</t>
  </si>
  <si>
    <t xml:space="preserve">НДС, %</t>
  </si>
  <si>
    <t xml:space="preserve">НДС, руб.</t>
  </si>
  <si>
    <t xml:space="preserve">Стоимость, руб., с НДС</t>
  </si>
  <si>
    <t xml:space="preserve">1. АО «ДГК»</t>
  </si>
  <si>
    <t xml:space="preserve">Исполнительный аппарат управления, 680000, г. Хабаровск, ул. Фрунзе, 49.</t>
  </si>
  <si>
    <t xml:space="preserve">1.1</t>
  </si>
  <si>
    <t xml:space="preserve">Сервер тип 1</t>
  </si>
  <si>
    <t xml:space="preserve">шт.</t>
  </si>
  <si>
    <t xml:space="preserve">Амурская ТЭЦ-1, 682640 Хабаровский край г.Амурск, Западное шоссе, 10</t>
  </si>
  <si>
    <t xml:space="preserve">1.2</t>
  </si>
  <si>
    <t xml:space="preserve">Сервер тип 2</t>
  </si>
  <si>
    <t xml:space="preserve">1.3</t>
  </si>
  <si>
    <t xml:space="preserve">Ethernet-коммутатор тип 1</t>
  </si>
  <si>
    <t xml:space="preserve">Благовещенская ТЭЦ, 675000 Амурская область, г. Благовещенск, ул. Загородная 177</t>
  </si>
  <si>
    <t xml:space="preserve">1.4</t>
  </si>
  <si>
    <t xml:space="preserve">1.5</t>
  </si>
  <si>
    <t xml:space="preserve">Восточная ТЭЦ, 690074, Приморский Край, г.Владивосток, ул.Снеговая, 22</t>
  </si>
  <si>
    <t xml:space="preserve">1.6</t>
  </si>
  <si>
    <t xml:space="preserve">1.7</t>
  </si>
  <si>
    <t xml:space="preserve">Артемовская ТЭЦ-1, 692775, Приморский край, г.Артем, ул.Каширская,23</t>
  </si>
  <si>
    <t xml:space="preserve">1.8</t>
  </si>
  <si>
    <t xml:space="preserve">1.9</t>
  </si>
  <si>
    <t xml:space="preserve">Хабаровские тепловые сети, 680012, Хабаровский край, г.Хабаровск, ул.Флегонтова,13а</t>
  </si>
  <si>
    <t xml:space="preserve">1.10</t>
  </si>
  <si>
    <t xml:space="preserve">1.11</t>
  </si>
  <si>
    <t xml:space="preserve">Хабаровская ТЭЦ-2, 680026, Хабаровский край, г. Хабаровск, пер. Сормовский, 1</t>
  </si>
  <si>
    <t xml:space="preserve">1.12</t>
  </si>
  <si>
    <t xml:space="preserve">Николаевская ТЭЦ, 682469 Хабаровский кр., г. Николаевск-на-Амуре, ул. Невельского, 24А</t>
  </si>
  <si>
    <t xml:space="preserve">1.13</t>
  </si>
  <si>
    <t xml:space="preserve">1.14</t>
  </si>
  <si>
    <t xml:space="preserve">Амурские тпловые сети, 675007 Амурская область, г. Благовещенск, ул. Нагорная 19</t>
  </si>
  <si>
    <t xml:space="preserve">1.15</t>
  </si>
  <si>
    <t xml:space="preserve">Сервер тип 3</t>
  </si>
  <si>
    <t xml:space="preserve">1.16</t>
  </si>
  <si>
    <t xml:space="preserve">Итого:</t>
  </si>
  <si>
    <t xml:space="preserve">2. АО «ДРСК»</t>
  </si>
  <si>
    <t xml:space="preserve">АО «ДРСК», филиал "Приморские электрические сети" 690080, Приморский край, г. Владивосток, ​Командорская улица, 13а</t>
  </si>
  <si>
    <t xml:space="preserve">2.1</t>
  </si>
  <si>
    <t xml:space="preserve">Сервер тип 4</t>
  </si>
  <si>
    <t xml:space="preserve">2.2</t>
  </si>
  <si>
    <t xml:space="preserve">Система хранения данных тип 1</t>
  </si>
  <si>
    <t xml:space="preserve">АО «ДРСК», филиал "Электрические сети Еврейской автономной области" 679011, ЕАО, г. Биробиджан, ул. Черноморская, 6</t>
  </si>
  <si>
    <t xml:space="preserve">2.3</t>
  </si>
  <si>
    <t xml:space="preserve">Сервер тип 5</t>
  </si>
  <si>
    <t xml:space="preserve">АО «ДРСК», филиал "Южно-Якутские электрические сети" 678901, Республика Саха (Якутия), г. Алдан, ул. Линейная, д. 4</t>
  </si>
  <si>
    <t xml:space="preserve">2.4</t>
  </si>
  <si>
    <t xml:space="preserve">Комплект модернизации системы хранения данных тип 1</t>
  </si>
  <si>
    <t xml:space="preserve">3. ПАО «Камчатскэнерго»</t>
  </si>
  <si>
    <t xml:space="preserve">ПАО «Камчатскэнерго» ИАУ, Россия, Камчатский край, г. Петропавловск-Камчатский, ул. Набережная, д. 10</t>
  </si>
  <si>
    <t xml:space="preserve">3.1</t>
  </si>
  <si>
    <t xml:space="preserve">Система хранения данных тип 2</t>
  </si>
  <si>
    <t xml:space="preserve">4. ПАО «Сахалинэнерго»</t>
  </si>
  <si>
    <t xml:space="preserve">ПАО «Сахалинэнерго»  г.Южно-Сахалинск Коммунистический проспект 43</t>
  </si>
  <si>
    <t xml:space="preserve">4.1</t>
  </si>
  <si>
    <t xml:space="preserve">Сервер тип 6</t>
  </si>
  <si>
    <t xml:space="preserve">5. АО «Теплоэнергосервис»</t>
  </si>
  <si>
    <t xml:space="preserve">Исполнительная дирекция АО "Теплоэнергосервис" 677027 г. Якутск, пер.Энергетиков, д.1А</t>
  </si>
  <si>
    <t xml:space="preserve">5.1</t>
  </si>
  <si>
    <t xml:space="preserve">Сервер тип 7</t>
  </si>
  <si>
    <t xml:space="preserve">6. ПАО «Магаданэнерго»</t>
  </si>
  <si>
    <t xml:space="preserve">ПАО «Магаданэнерго» Адрес поставки: 685000, Россия, Магаданская область, г.Магадан, ул. Берзина, дом 35</t>
  </si>
  <si>
    <t xml:space="preserve">6.1</t>
  </si>
  <si>
    <t xml:space="preserve">Сервер тип 8</t>
  </si>
  <si>
    <t xml:space="preserve">7. ПАО «Колымаэнерго»</t>
  </si>
  <si>
    <t xml:space="preserve">ПАО «Колымаэнерго» филиал «Колымская ГЭС имени Фриштера Ю.И.» 686222, Магаданская область, Ягоднинский муниципальный округ, пгт Синегорье, база оборудования филиала «Колымская ГЭС имени Фриштера Ю.И.» ПАО «Колымаэнерго».</t>
  </si>
  <si>
    <t xml:space="preserve">7.1</t>
  </si>
  <si>
    <t xml:space="preserve">Сервер тип 9</t>
  </si>
  <si>
    <t xml:space="preserve">8. АО «Усть-СреднеканГЭСстрой»</t>
  </si>
  <si>
    <t xml:space="preserve">АО «Усть-СреднеканГЭСстрой» г. Хабаровск, ул. Ленина, д.57</t>
  </si>
  <si>
    <t xml:space="preserve">8.1</t>
  </si>
  <si>
    <t xml:space="preserve">Сервер тип 10</t>
  </si>
  <si>
    <t xml:space="preserve">9. ПАО «Якутскэнерго»</t>
  </si>
  <si>
    <t xml:space="preserve">Исполнительная дирекция ПАО "Якутскэнерго", 677001, РС (Якутия), г. Якутск, ул. Федора Попова, 14</t>
  </si>
  <si>
    <t xml:space="preserve">9.1</t>
  </si>
  <si>
    <t xml:space="preserve">Система хранения данных тип 3</t>
  </si>
  <si>
    <t xml:space="preserve">9.2</t>
  </si>
  <si>
    <t xml:space="preserve">Сервер тип 11</t>
  </si>
  <si>
    <t xml:space="preserve">9.3</t>
  </si>
  <si>
    <t xml:space="preserve">Сервер тип 12</t>
  </si>
  <si>
    <t xml:space="preserve">10. ПАО «Красноярскэнергосбыт»
</t>
  </si>
  <si>
    <t xml:space="preserve">ПАО «Красноярскэнергосбыт» 660017, г. Красноярск, ул. Дубровинского, 43 </t>
  </si>
  <si>
    <t xml:space="preserve">10.1</t>
  </si>
  <si>
    <t xml:space="preserve">Система хранения данных тип 4</t>
  </si>
  <si>
    <t xml:space="preserve">10.2</t>
  </si>
  <si>
    <t xml:space="preserve">Сервер тип 13</t>
  </si>
  <si>
    <t xml:space="preserve">10.3</t>
  </si>
  <si>
    <t xml:space="preserve">Система хранения данных тип 5</t>
  </si>
  <si>
    <t xml:space="preserve">ВСЕГО стоимость продукции по Спецификации (с учетом доставки):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</si>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</sst>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&quot; ₽&quot;_-;\-* #,##0.00&quot; ₽&quot;_-;_-* \-??&quot; ₽&quot;_-;_-@_-"/>
    <numFmt numFmtId="166" formatCode="_-* #,##0.00_р_._-;\-* #,##0.00_р_._-;_-* \-??_р_._-;_-@_-"/>
    <numFmt numFmtId="167" formatCode="_-* #,##0.00\ _₽_-;\-* #,##0.00\ _₽_-;_-* \-??\ _₽_-;_-@_-"/>
    <numFmt numFmtId="168" formatCode="#,##0.00"/>
    <numFmt numFmtId="169" formatCode="@"/>
  </numFmts>
  <fonts count="1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Verdana"/>
      <family val="2"/>
      <charset val="204"/>
    </font>
    <font>
      <sz val="8"/>
      <name val="Arial"/>
      <family val="2"/>
      <charset val="204"/>
    </font>
    <font>
      <sz val="10"/>
      <color rgb="FF000000"/>
      <name val="PT Mono"/>
      <family val="2"/>
      <charset val="204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color rgb="FF0000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7EE"/>
      </patternFill>
    </fill>
    <fill>
      <patternFill patternType="solid">
        <fgColor rgb="FFDEEBF7"/>
        <bgColor rgb="FFCCFFFF"/>
      </patternFill>
    </fill>
    <fill>
      <patternFill patternType="solid">
        <fgColor rgb="FFBDD7EE"/>
        <bgColor rgb="FFBDD6EE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top" textRotation="0" wrapText="tru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8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8" fontId="11" fillId="0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3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38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38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38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2" borderId="1" xfId="3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2" borderId="1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38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2" borderId="1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2" borderId="1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2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3" borderId="3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3" borderId="4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1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1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1" xfId="38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1" fillId="3" borderId="1" xfId="38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3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3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4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38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1" fillId="0" borderId="1" xfId="38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1" fillId="0" borderId="1" xfId="3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1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2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3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4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2" fillId="0" borderId="1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4" borderId="1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2" fillId="4" borderId="1" xfId="38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 2" xfId="20"/>
    <cellStyle name="Гиперссылка 3" xfId="21"/>
    <cellStyle name="Денежный 16" xfId="22"/>
    <cellStyle name="Денежный 2" xfId="23"/>
    <cellStyle name="Денежный 2 2" xfId="24"/>
    <cellStyle name="Обычный 2" xfId="25"/>
    <cellStyle name="Обычный 2 10" xfId="26"/>
    <cellStyle name="Обычный 2 10 2" xfId="27"/>
    <cellStyle name="Обычный 2 2" xfId="28"/>
    <cellStyle name="Обычный 2 3" xfId="29"/>
    <cellStyle name="Обычный 2 4" xfId="30"/>
    <cellStyle name="Обычный 3" xfId="31"/>
    <cellStyle name="Обычный 4" xfId="32"/>
    <cellStyle name="Обычный 5" xfId="33"/>
    <cellStyle name="Обычный 57" xfId="34"/>
    <cellStyle name="Обычный 58" xfId="35"/>
    <cellStyle name="Обычный 6" xfId="36"/>
    <cellStyle name="Обычный 60" xfId="37"/>
    <cellStyle name="Обычный 7" xfId="38"/>
    <cellStyle name="Финансовый 11" xfId="39"/>
    <cellStyle name="Финансовый 11 2" xfId="40"/>
    <cellStyle name="Финансовый 2" xfId="41"/>
    <cellStyle name="Финансовый 3" xfId="42"/>
  </cellStyles>
  <dxfs count="5">
    <dxf>
      <fill>
        <patternFill patternType="solid">
          <fgColor rgb="FFBDD6EE"/>
        </patternFill>
      </fill>
    </dxf>
    <dxf>
      <fill>
        <patternFill patternType="solid">
          <fgColor rgb="FFBDD7EE"/>
        </patternFill>
      </fill>
    </dxf>
    <dxf>
      <fill>
        <patternFill patternType="solid">
          <fgColor rgb="FFDEEBF7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6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DD7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K: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1:N8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0" ySplit="6" topLeftCell="A7" activePane="bottomLeft" state="frozen"/>
      <selection pane="topLeft" activeCell="A1" activeCellId="0" sqref="A1"/>
      <selection pane="bottomLeft" activeCell="C86" activeCellId="0" sqref="C86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2" width="35.71"/>
    <col collapsed="false" customWidth="true" hidden="false" outlineLevel="0" max="3" min="3" style="2" width="58.42"/>
    <col collapsed="false" customWidth="true" hidden="false" outlineLevel="0" max="4" min="4" style="2" width="14.14"/>
    <col collapsed="false" customWidth="true" hidden="false" outlineLevel="0" max="5" min="5" style="2" width="14.71"/>
    <col collapsed="false" customWidth="true" hidden="false" outlineLevel="0" max="6" min="6" style="3" width="24.42"/>
    <col collapsed="false" customWidth="false" hidden="false" outlineLevel="0" max="7" min="7" style="2" width="9.14"/>
    <col collapsed="false" customWidth="true" hidden="false" outlineLevel="0" max="8" min="8" style="2" width="19.86"/>
    <col collapsed="false" customWidth="false" hidden="false" outlineLevel="0" max="9" min="9" style="2" width="9.14"/>
    <col collapsed="false" customWidth="true" hidden="false" outlineLevel="0" max="11" min="10" style="2" width="14.86"/>
    <col collapsed="false" customWidth="true" hidden="false" outlineLevel="0" max="12" min="12" style="4" width="11"/>
    <col collapsed="false" customWidth="true" hidden="false" outlineLevel="0" max="13" min="13" style="2" width="17"/>
    <col collapsed="false" customWidth="true" hidden="false" outlineLevel="0" max="14" min="14" style="2" width="15.71"/>
    <col collapsed="false" customWidth="false" hidden="false" outlineLevel="0" max="16384" min="15" style="2" width="9.14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 t="s">
        <v>0</v>
      </c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8"/>
      <c r="F2" s="9"/>
      <c r="G2" s="8"/>
      <c r="H2" s="8"/>
      <c r="I2" s="8"/>
      <c r="J2" s="8"/>
      <c r="K2" s="8"/>
      <c r="L2" s="8"/>
      <c r="M2" s="8"/>
      <c r="N2" s="8"/>
    </row>
    <row r="3" customFormat="false" ht="12.75" hidden="false" customHeight="true" outlineLevel="0" collapsed="false">
      <c r="A3" s="10" t="s">
        <v>2</v>
      </c>
      <c r="B3" s="10"/>
      <c r="C3" s="10"/>
      <c r="D3" s="10"/>
      <c r="E3" s="10"/>
      <c r="F3" s="5"/>
      <c r="G3" s="5"/>
      <c r="H3" s="5"/>
      <c r="I3" s="5"/>
      <c r="J3" s="5"/>
      <c r="K3" s="5"/>
      <c r="L3" s="5"/>
      <c r="M3" s="5"/>
      <c r="N3" s="5"/>
    </row>
    <row r="4" customFormat="false" ht="12.75" hidden="false" customHeight="false" outlineLevel="0" collapsed="false">
      <c r="A4" s="11"/>
      <c r="J4" s="5"/>
      <c r="K4" s="5"/>
      <c r="L4" s="5"/>
      <c r="M4" s="5"/>
      <c r="N4" s="5"/>
    </row>
    <row r="5" customFormat="false" ht="12.75" hidden="false" customHeight="false" outlineLevel="0" collapsed="false">
      <c r="A5" s="11"/>
      <c r="J5" s="5"/>
      <c r="K5" s="5"/>
      <c r="L5" s="5"/>
      <c r="M5" s="5"/>
      <c r="N5" s="5"/>
    </row>
    <row r="6" customFormat="false" ht="12.75" hidden="false" customHeight="false" outlineLevel="0" collapsed="false">
      <c r="A6" s="12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4" t="s">
        <v>8</v>
      </c>
      <c r="G6" s="13" t="s">
        <v>9</v>
      </c>
      <c r="H6" s="15" t="s">
        <v>10</v>
      </c>
      <c r="I6" s="13" t="s">
        <v>11</v>
      </c>
      <c r="J6" s="13" t="s">
        <v>12</v>
      </c>
      <c r="K6" s="13" t="s">
        <v>13</v>
      </c>
      <c r="L6" s="16" t="s">
        <v>14</v>
      </c>
      <c r="M6" s="13" t="s">
        <v>15</v>
      </c>
      <c r="N6" s="13" t="s">
        <v>16</v>
      </c>
    </row>
    <row r="7" customFormat="false" ht="12.75" hidden="false" customHeight="false" outlineLevel="0" collapsed="false">
      <c r="A7" s="17" t="s">
        <v>17</v>
      </c>
      <c r="B7" s="18"/>
      <c r="C7" s="18"/>
      <c r="D7" s="18"/>
      <c r="E7" s="18"/>
      <c r="F7" s="18"/>
      <c r="G7" s="18"/>
      <c r="H7" s="19"/>
      <c r="I7" s="20"/>
      <c r="J7" s="21"/>
      <c r="K7" s="22"/>
      <c r="L7" s="23"/>
      <c r="M7" s="22"/>
      <c r="N7" s="22"/>
    </row>
    <row r="8" customFormat="false" ht="12.75" hidden="false" customHeight="false" outlineLevel="0" collapsed="false">
      <c r="A8" s="24" t="s">
        <v>18</v>
      </c>
      <c r="B8" s="25"/>
      <c r="C8" s="25"/>
      <c r="D8" s="25"/>
      <c r="E8" s="25"/>
      <c r="F8" s="26"/>
      <c r="G8" s="25"/>
      <c r="H8" s="25"/>
      <c r="I8" s="25"/>
      <c r="J8" s="27"/>
      <c r="K8" s="28"/>
      <c r="L8" s="29"/>
      <c r="M8" s="28"/>
      <c r="N8" s="28"/>
    </row>
    <row r="9" customFormat="false" ht="12.75" hidden="false" customHeight="false" outlineLevel="0" collapsed="false">
      <c r="A9" s="30" t="s">
        <v>19</v>
      </c>
      <c r="B9" s="31" t="s">
        <v>20</v>
      </c>
      <c r="C9" s="31"/>
      <c r="D9" s="31"/>
      <c r="E9" s="31"/>
      <c r="F9" s="26"/>
      <c r="G9" s="32" t="s">
        <v>21</v>
      </c>
      <c r="H9" s="32"/>
      <c r="I9" s="32" t="n">
        <v>6</v>
      </c>
      <c r="J9" s="33"/>
      <c r="K9" s="33" t="n">
        <f aca="false">I9*J9</f>
        <v>0</v>
      </c>
      <c r="L9" s="33" t="n">
        <v>22</v>
      </c>
      <c r="M9" s="33" t="n">
        <f aca="false">ROUND(K9*L9/100,2)</f>
        <v>0</v>
      </c>
      <c r="N9" s="33" t="n">
        <f aca="false">M9+K9</f>
        <v>0</v>
      </c>
    </row>
    <row r="10" customFormat="false" ht="12.75" hidden="false" customHeight="false" outlineLevel="0" collapsed="false">
      <c r="A10" s="24" t="s">
        <v>22</v>
      </c>
      <c r="B10" s="25"/>
      <c r="C10" s="25"/>
      <c r="D10" s="25"/>
      <c r="E10" s="25"/>
      <c r="F10" s="25"/>
      <c r="G10" s="25"/>
      <c r="H10" s="25"/>
      <c r="I10" s="25"/>
      <c r="J10" s="27"/>
      <c r="K10" s="28"/>
      <c r="L10" s="29"/>
      <c r="M10" s="28"/>
      <c r="N10" s="28"/>
    </row>
    <row r="11" customFormat="false" ht="12.75" hidden="false" customHeight="false" outlineLevel="0" collapsed="false">
      <c r="A11" s="30" t="s">
        <v>23</v>
      </c>
      <c r="B11" s="31" t="s">
        <v>24</v>
      </c>
      <c r="C11" s="31"/>
      <c r="D11" s="31"/>
      <c r="E11" s="31"/>
      <c r="F11" s="26"/>
      <c r="G11" s="32" t="s">
        <v>21</v>
      </c>
      <c r="H11" s="32"/>
      <c r="I11" s="32" t="n">
        <v>1</v>
      </c>
      <c r="J11" s="33"/>
      <c r="K11" s="33" t="n">
        <f aca="false">I11*J11</f>
        <v>0</v>
      </c>
      <c r="L11" s="33" t="n">
        <v>22</v>
      </c>
      <c r="M11" s="33" t="n">
        <f aca="false">ROUND(K11*L11/100,2)</f>
        <v>0</v>
      </c>
      <c r="N11" s="33" t="n">
        <f aca="false">M11+K11</f>
        <v>0</v>
      </c>
    </row>
    <row r="12" customFormat="false" ht="12.75" hidden="false" customHeight="false" outlineLevel="0" collapsed="false">
      <c r="A12" s="30" t="s">
        <v>25</v>
      </c>
      <c r="B12" s="31" t="s">
        <v>26</v>
      </c>
      <c r="C12" s="31"/>
      <c r="D12" s="31"/>
      <c r="E12" s="31"/>
      <c r="F12" s="26"/>
      <c r="G12" s="32" t="s">
        <v>21</v>
      </c>
      <c r="H12" s="32"/>
      <c r="I12" s="32" t="n">
        <v>2</v>
      </c>
      <c r="J12" s="33"/>
      <c r="K12" s="33" t="n">
        <f aca="false">I12*J12</f>
        <v>0</v>
      </c>
      <c r="L12" s="33" t="n">
        <v>22</v>
      </c>
      <c r="M12" s="33" t="n">
        <f aca="false">ROUND(K12*L12/100,2)</f>
        <v>0</v>
      </c>
      <c r="N12" s="33" t="n">
        <f aca="false">M12+K12</f>
        <v>0</v>
      </c>
    </row>
    <row r="13" customFormat="false" ht="12.75" hidden="false" customHeight="false" outlineLevel="0" collapsed="false">
      <c r="A13" s="24" t="s">
        <v>27</v>
      </c>
      <c r="B13" s="25"/>
      <c r="C13" s="25"/>
      <c r="D13" s="25"/>
      <c r="E13" s="25"/>
      <c r="F13" s="25"/>
      <c r="G13" s="25"/>
      <c r="H13" s="25"/>
      <c r="I13" s="25"/>
      <c r="J13" s="27"/>
      <c r="K13" s="28"/>
      <c r="L13" s="29"/>
      <c r="M13" s="28"/>
      <c r="N13" s="28"/>
    </row>
    <row r="14" customFormat="false" ht="12.75" hidden="false" customHeight="false" outlineLevel="0" collapsed="false">
      <c r="A14" s="30" t="s">
        <v>28</v>
      </c>
      <c r="B14" s="31" t="s">
        <v>24</v>
      </c>
      <c r="C14" s="31"/>
      <c r="D14" s="31"/>
      <c r="E14" s="31"/>
      <c r="F14" s="26"/>
      <c r="G14" s="32" t="s">
        <v>21</v>
      </c>
      <c r="H14" s="32"/>
      <c r="I14" s="32" t="n">
        <v>1</v>
      </c>
      <c r="J14" s="33"/>
      <c r="K14" s="33" t="n">
        <f aca="false">I14*J14</f>
        <v>0</v>
      </c>
      <c r="L14" s="33" t="n">
        <v>22</v>
      </c>
      <c r="M14" s="33" t="n">
        <f aca="false">ROUND(K14*L14/100,2)</f>
        <v>0</v>
      </c>
      <c r="N14" s="33" t="n">
        <f aca="false">M14+K14</f>
        <v>0</v>
      </c>
    </row>
    <row r="15" customFormat="false" ht="12.75" hidden="false" customHeight="false" outlineLevel="0" collapsed="false">
      <c r="A15" s="30" t="s">
        <v>29</v>
      </c>
      <c r="B15" s="31" t="s">
        <v>26</v>
      </c>
      <c r="C15" s="31"/>
      <c r="D15" s="31"/>
      <c r="E15" s="31"/>
      <c r="F15" s="26"/>
      <c r="G15" s="32" t="s">
        <v>21</v>
      </c>
      <c r="H15" s="32"/>
      <c r="I15" s="32" t="n">
        <v>1</v>
      </c>
      <c r="J15" s="33"/>
      <c r="K15" s="33" t="n">
        <f aca="false">I15*J15</f>
        <v>0</v>
      </c>
      <c r="L15" s="33" t="n">
        <v>22</v>
      </c>
      <c r="M15" s="33" t="n">
        <f aca="false">ROUND(K15*L15/100,2)</f>
        <v>0</v>
      </c>
      <c r="N15" s="33" t="n">
        <f aca="false">M15+K15</f>
        <v>0</v>
      </c>
    </row>
    <row r="16" customFormat="false" ht="12.75" hidden="false" customHeight="false" outlineLevel="0" collapsed="false">
      <c r="A16" s="24" t="s">
        <v>30</v>
      </c>
      <c r="B16" s="25"/>
      <c r="C16" s="25"/>
      <c r="D16" s="25"/>
      <c r="E16" s="25"/>
      <c r="F16" s="25"/>
      <c r="G16" s="25"/>
      <c r="H16" s="25"/>
      <c r="I16" s="25"/>
      <c r="J16" s="27"/>
      <c r="K16" s="28"/>
      <c r="L16" s="29"/>
      <c r="M16" s="28"/>
      <c r="N16" s="28"/>
    </row>
    <row r="17" customFormat="false" ht="12.75" hidden="false" customHeight="false" outlineLevel="0" collapsed="false">
      <c r="A17" s="30" t="s">
        <v>31</v>
      </c>
      <c r="B17" s="31" t="s">
        <v>24</v>
      </c>
      <c r="C17" s="31"/>
      <c r="D17" s="31"/>
      <c r="E17" s="31"/>
      <c r="F17" s="26"/>
      <c r="G17" s="32" t="s">
        <v>21</v>
      </c>
      <c r="H17" s="32"/>
      <c r="I17" s="32" t="n">
        <v>1</v>
      </c>
      <c r="J17" s="33"/>
      <c r="K17" s="33" t="n">
        <f aca="false">I17*J17</f>
        <v>0</v>
      </c>
      <c r="L17" s="33" t="n">
        <v>22</v>
      </c>
      <c r="M17" s="33" t="n">
        <f aca="false">ROUND(K17*L17/100,2)</f>
        <v>0</v>
      </c>
      <c r="N17" s="33" t="n">
        <f aca="false">M17+K17</f>
        <v>0</v>
      </c>
    </row>
    <row r="18" customFormat="false" ht="12.75" hidden="false" customHeight="false" outlineLevel="0" collapsed="false">
      <c r="A18" s="30" t="s">
        <v>32</v>
      </c>
      <c r="B18" s="31" t="s">
        <v>26</v>
      </c>
      <c r="C18" s="31"/>
      <c r="D18" s="31"/>
      <c r="E18" s="31"/>
      <c r="F18" s="26"/>
      <c r="G18" s="32" t="s">
        <v>21</v>
      </c>
      <c r="H18" s="32"/>
      <c r="I18" s="32" t="n">
        <v>1</v>
      </c>
      <c r="J18" s="33"/>
      <c r="K18" s="33" t="n">
        <f aca="false">I18*J18</f>
        <v>0</v>
      </c>
      <c r="L18" s="33" t="n">
        <v>22</v>
      </c>
      <c r="M18" s="33" t="n">
        <f aca="false">ROUND(K18*L18/100,2)</f>
        <v>0</v>
      </c>
      <c r="N18" s="33" t="n">
        <f aca="false">M18+K18</f>
        <v>0</v>
      </c>
    </row>
    <row r="19" customFormat="false" ht="12.75" hidden="false" customHeight="false" outlineLevel="0" collapsed="false">
      <c r="A19" s="24" t="s">
        <v>33</v>
      </c>
      <c r="B19" s="25"/>
      <c r="C19" s="25"/>
      <c r="D19" s="25"/>
      <c r="E19" s="25"/>
      <c r="F19" s="25"/>
      <c r="G19" s="25"/>
      <c r="H19" s="25"/>
      <c r="I19" s="25"/>
      <c r="J19" s="27"/>
      <c r="K19" s="28"/>
      <c r="L19" s="29"/>
      <c r="M19" s="28"/>
      <c r="N19" s="28"/>
    </row>
    <row r="20" customFormat="false" ht="12.75" hidden="false" customHeight="false" outlineLevel="0" collapsed="false">
      <c r="A20" s="30" t="s">
        <v>34</v>
      </c>
      <c r="B20" s="31" t="s">
        <v>24</v>
      </c>
      <c r="C20" s="31"/>
      <c r="D20" s="31"/>
      <c r="E20" s="31"/>
      <c r="F20" s="26"/>
      <c r="G20" s="32" t="s">
        <v>21</v>
      </c>
      <c r="H20" s="32"/>
      <c r="I20" s="32" t="n">
        <v>1</v>
      </c>
      <c r="J20" s="33"/>
      <c r="K20" s="33" t="n">
        <f aca="false">I20*J20</f>
        <v>0</v>
      </c>
      <c r="L20" s="33" t="n">
        <v>22</v>
      </c>
      <c r="M20" s="33" t="n">
        <f aca="false">ROUND(K20*L20/100,2)</f>
        <v>0</v>
      </c>
      <c r="N20" s="33" t="n">
        <f aca="false">M20+K20</f>
        <v>0</v>
      </c>
    </row>
    <row r="21" customFormat="false" ht="12.75" hidden="false" customHeight="false" outlineLevel="0" collapsed="false">
      <c r="A21" s="30" t="s">
        <v>35</v>
      </c>
      <c r="B21" s="31" t="s">
        <v>26</v>
      </c>
      <c r="C21" s="31"/>
      <c r="D21" s="31"/>
      <c r="E21" s="31"/>
      <c r="F21" s="26"/>
      <c r="G21" s="32" t="s">
        <v>21</v>
      </c>
      <c r="H21" s="32"/>
      <c r="I21" s="32" t="n">
        <v>1</v>
      </c>
      <c r="J21" s="33"/>
      <c r="K21" s="33" t="n">
        <f aca="false">I21*J21</f>
        <v>0</v>
      </c>
      <c r="L21" s="33" t="n">
        <v>22</v>
      </c>
      <c r="M21" s="33" t="n">
        <f aca="false">ROUND(K21*L21/100,2)</f>
        <v>0</v>
      </c>
      <c r="N21" s="33" t="n">
        <f aca="false">M21+K21</f>
        <v>0</v>
      </c>
    </row>
    <row r="22" customFormat="false" ht="12.75" hidden="false" customHeight="false" outlineLevel="0" collapsed="false">
      <c r="A22" s="24" t="s">
        <v>36</v>
      </c>
      <c r="B22" s="25"/>
      <c r="C22" s="25"/>
      <c r="D22" s="25"/>
      <c r="E22" s="25"/>
      <c r="F22" s="25"/>
      <c r="G22" s="25"/>
      <c r="H22" s="25"/>
      <c r="I22" s="25"/>
      <c r="J22" s="27"/>
      <c r="K22" s="28"/>
      <c r="L22" s="29"/>
      <c r="M22" s="28"/>
      <c r="N22" s="28"/>
    </row>
    <row r="23" customFormat="false" ht="12.75" hidden="false" customHeight="false" outlineLevel="0" collapsed="false">
      <c r="A23" s="30" t="s">
        <v>37</v>
      </c>
      <c r="B23" s="31" t="s">
        <v>24</v>
      </c>
      <c r="C23" s="31"/>
      <c r="D23" s="31"/>
      <c r="E23" s="31"/>
      <c r="F23" s="26"/>
      <c r="G23" s="32" t="s">
        <v>21</v>
      </c>
      <c r="H23" s="32"/>
      <c r="I23" s="32" t="n">
        <v>1</v>
      </c>
      <c r="J23" s="33"/>
      <c r="K23" s="33" t="n">
        <f aca="false">I23*J23</f>
        <v>0</v>
      </c>
      <c r="L23" s="33" t="n">
        <v>22</v>
      </c>
      <c r="M23" s="33" t="n">
        <f aca="false">ROUND(K23*L23/100,2)</f>
        <v>0</v>
      </c>
      <c r="N23" s="33" t="n">
        <f aca="false">M23+K23</f>
        <v>0</v>
      </c>
    </row>
    <row r="24" customFormat="false" ht="12.75" hidden="false" customHeight="false" outlineLevel="0" collapsed="false">
      <c r="A24" s="30" t="s">
        <v>38</v>
      </c>
      <c r="B24" s="31" t="s">
        <v>26</v>
      </c>
      <c r="C24" s="31"/>
      <c r="D24" s="31"/>
      <c r="E24" s="31"/>
      <c r="F24" s="26"/>
      <c r="G24" s="32" t="s">
        <v>21</v>
      </c>
      <c r="H24" s="32"/>
      <c r="I24" s="32" t="n">
        <v>1</v>
      </c>
      <c r="J24" s="33"/>
      <c r="K24" s="33" t="n">
        <f aca="false">I24*J24</f>
        <v>0</v>
      </c>
      <c r="L24" s="33" t="n">
        <v>22</v>
      </c>
      <c r="M24" s="33" t="n">
        <f aca="false">ROUND(K24*L24/100,2)</f>
        <v>0</v>
      </c>
      <c r="N24" s="33" t="n">
        <f aca="false">M24+K24</f>
        <v>0</v>
      </c>
    </row>
    <row r="25" customFormat="false" ht="12.75" hidden="false" customHeight="false" outlineLevel="0" collapsed="false">
      <c r="A25" s="24" t="s">
        <v>39</v>
      </c>
      <c r="B25" s="25"/>
      <c r="C25" s="25"/>
      <c r="D25" s="25"/>
      <c r="E25" s="25"/>
      <c r="F25" s="25"/>
      <c r="G25" s="25"/>
      <c r="H25" s="25"/>
      <c r="I25" s="25"/>
      <c r="J25" s="27"/>
      <c r="K25" s="28"/>
      <c r="L25" s="29"/>
      <c r="M25" s="28"/>
      <c r="N25" s="28"/>
    </row>
    <row r="26" customFormat="false" ht="12.75" hidden="false" customHeight="false" outlineLevel="0" collapsed="false">
      <c r="A26" s="30" t="s">
        <v>40</v>
      </c>
      <c r="B26" s="31" t="s">
        <v>24</v>
      </c>
      <c r="C26" s="31"/>
      <c r="D26" s="31"/>
      <c r="E26" s="31"/>
      <c r="F26" s="26"/>
      <c r="G26" s="32" t="s">
        <v>21</v>
      </c>
      <c r="H26" s="32"/>
      <c r="I26" s="32" t="n">
        <v>1</v>
      </c>
      <c r="J26" s="33"/>
      <c r="K26" s="33" t="n">
        <f aca="false">I26*J26</f>
        <v>0</v>
      </c>
      <c r="L26" s="33" t="n">
        <v>22</v>
      </c>
      <c r="M26" s="33" t="n">
        <f aca="false">ROUND(K26*L26/100,2)</f>
        <v>0</v>
      </c>
      <c r="N26" s="33" t="n">
        <f aca="false">M26+K26</f>
        <v>0</v>
      </c>
    </row>
    <row r="27" customFormat="false" ht="12.75" hidden="false" customHeight="false" outlineLevel="0" collapsed="false">
      <c r="A27" s="24" t="s">
        <v>41</v>
      </c>
      <c r="B27" s="25"/>
      <c r="C27" s="25"/>
      <c r="D27" s="25"/>
      <c r="E27" s="25"/>
      <c r="F27" s="25"/>
      <c r="G27" s="25"/>
      <c r="H27" s="25"/>
      <c r="I27" s="25"/>
      <c r="J27" s="27"/>
      <c r="K27" s="28"/>
      <c r="L27" s="29"/>
      <c r="M27" s="28"/>
      <c r="N27" s="28"/>
    </row>
    <row r="28" customFormat="false" ht="12.75" hidden="false" customHeight="false" outlineLevel="0" collapsed="false">
      <c r="A28" s="30" t="s">
        <v>42</v>
      </c>
      <c r="B28" s="31" t="s">
        <v>24</v>
      </c>
      <c r="C28" s="31"/>
      <c r="D28" s="31"/>
      <c r="E28" s="31"/>
      <c r="F28" s="26"/>
      <c r="G28" s="32" t="s">
        <v>21</v>
      </c>
      <c r="H28" s="32"/>
      <c r="I28" s="32" t="n">
        <v>2</v>
      </c>
      <c r="J28" s="33"/>
      <c r="K28" s="33" t="n">
        <f aca="false">I28*J28</f>
        <v>0</v>
      </c>
      <c r="L28" s="33" t="n">
        <v>22</v>
      </c>
      <c r="M28" s="33" t="n">
        <f aca="false">ROUND(K28*L28/100,2)</f>
        <v>0</v>
      </c>
      <c r="N28" s="33" t="n">
        <f aca="false">M28+K28</f>
        <v>0</v>
      </c>
    </row>
    <row r="29" customFormat="false" ht="12.75" hidden="false" customHeight="false" outlineLevel="0" collapsed="false">
      <c r="A29" s="30" t="s">
        <v>43</v>
      </c>
      <c r="B29" s="31" t="s">
        <v>26</v>
      </c>
      <c r="C29" s="31"/>
      <c r="D29" s="31"/>
      <c r="E29" s="31"/>
      <c r="F29" s="26"/>
      <c r="G29" s="32" t="s">
        <v>21</v>
      </c>
      <c r="H29" s="32"/>
      <c r="I29" s="32" t="n">
        <v>1</v>
      </c>
      <c r="J29" s="33"/>
      <c r="K29" s="33" t="n">
        <f aca="false">I29*J29</f>
        <v>0</v>
      </c>
      <c r="L29" s="33" t="n">
        <v>22</v>
      </c>
      <c r="M29" s="33" t="n">
        <f aca="false">ROUND(K29*L29/100,2)</f>
        <v>0</v>
      </c>
      <c r="N29" s="33" t="n">
        <f aca="false">M29+K29</f>
        <v>0</v>
      </c>
    </row>
    <row r="30" customFormat="false" ht="12.75" hidden="false" customHeight="false" outlineLevel="0" collapsed="false">
      <c r="A30" s="24" t="s">
        <v>44</v>
      </c>
      <c r="B30" s="25"/>
      <c r="C30" s="25"/>
      <c r="D30" s="25"/>
      <c r="E30" s="25"/>
      <c r="F30" s="25"/>
      <c r="G30" s="25"/>
      <c r="H30" s="25"/>
      <c r="I30" s="25"/>
      <c r="J30" s="27"/>
      <c r="K30" s="28"/>
      <c r="L30" s="29"/>
      <c r="M30" s="28"/>
      <c r="N30" s="28"/>
    </row>
    <row r="31" customFormat="false" ht="12.75" hidden="false" customHeight="false" outlineLevel="0" collapsed="false">
      <c r="A31" s="30" t="s">
        <v>45</v>
      </c>
      <c r="B31" s="31" t="s">
        <v>46</v>
      </c>
      <c r="C31" s="31"/>
      <c r="D31" s="31"/>
      <c r="E31" s="31"/>
      <c r="F31" s="26"/>
      <c r="G31" s="32" t="s">
        <v>21</v>
      </c>
      <c r="H31" s="32"/>
      <c r="I31" s="32" t="n">
        <v>2</v>
      </c>
      <c r="J31" s="33"/>
      <c r="K31" s="33" t="n">
        <f aca="false">I31*J31</f>
        <v>0</v>
      </c>
      <c r="L31" s="33" t="n">
        <v>22</v>
      </c>
      <c r="M31" s="33" t="n">
        <f aca="false">ROUND(K31*L31/100,2)</f>
        <v>0</v>
      </c>
      <c r="N31" s="33" t="n">
        <f aca="false">M31+K31</f>
        <v>0</v>
      </c>
    </row>
    <row r="32" customFormat="false" ht="12.75" hidden="false" customHeight="false" outlineLevel="0" collapsed="false">
      <c r="A32" s="30" t="s">
        <v>47</v>
      </c>
      <c r="B32" s="31" t="s">
        <v>26</v>
      </c>
      <c r="C32" s="31"/>
      <c r="D32" s="31"/>
      <c r="E32" s="31"/>
      <c r="F32" s="26"/>
      <c r="G32" s="32" t="s">
        <v>21</v>
      </c>
      <c r="H32" s="32"/>
      <c r="I32" s="32" t="n">
        <v>1</v>
      </c>
      <c r="J32" s="33"/>
      <c r="K32" s="33" t="n">
        <f aca="false">I32*J32</f>
        <v>0</v>
      </c>
      <c r="L32" s="33" t="n">
        <v>22</v>
      </c>
      <c r="M32" s="33" t="n">
        <f aca="false">ROUND(K32*L32/100,2)</f>
        <v>0</v>
      </c>
      <c r="N32" s="33" t="n">
        <f aca="false">M32+K32</f>
        <v>0</v>
      </c>
    </row>
    <row r="33" customFormat="false" ht="12.75" hidden="false" customHeight="false" outlineLevel="0" collapsed="false">
      <c r="A33" s="34" t="s">
        <v>48</v>
      </c>
      <c r="B33" s="35"/>
      <c r="C33" s="35"/>
      <c r="D33" s="35"/>
      <c r="E33" s="35"/>
      <c r="F33" s="35"/>
      <c r="G33" s="35"/>
      <c r="H33" s="35"/>
      <c r="I33" s="35"/>
      <c r="J33" s="36"/>
      <c r="K33" s="37" t="n">
        <f aca="false">SUM(K8:K32)</f>
        <v>0</v>
      </c>
      <c r="L33" s="37"/>
      <c r="M33" s="37" t="n">
        <f aca="false">SUM(M8:M32)</f>
        <v>0</v>
      </c>
      <c r="N33" s="37" t="n">
        <f aca="false">SUM(N8:N32)</f>
        <v>0</v>
      </c>
    </row>
    <row r="34" customFormat="false" ht="12.75" hidden="false" customHeight="false" outlineLevel="0" collapsed="false">
      <c r="A34" s="17" t="s">
        <v>49</v>
      </c>
      <c r="B34" s="18"/>
      <c r="C34" s="18"/>
      <c r="D34" s="18"/>
      <c r="E34" s="18"/>
      <c r="F34" s="18"/>
      <c r="G34" s="18"/>
      <c r="H34" s="19"/>
      <c r="I34" s="20"/>
      <c r="J34" s="21"/>
      <c r="K34" s="22"/>
      <c r="L34" s="23"/>
      <c r="M34" s="22"/>
      <c r="N34" s="22"/>
    </row>
    <row r="35" customFormat="false" ht="12.75" hidden="false" customHeight="false" outlineLevel="0" collapsed="false">
      <c r="A35" s="24" t="s">
        <v>50</v>
      </c>
      <c r="B35" s="25"/>
      <c r="C35" s="25"/>
      <c r="D35" s="25"/>
      <c r="E35" s="25"/>
      <c r="F35" s="25"/>
      <c r="G35" s="25"/>
      <c r="H35" s="25"/>
      <c r="I35" s="25"/>
      <c r="J35" s="27"/>
      <c r="K35" s="28"/>
      <c r="L35" s="29"/>
      <c r="M35" s="28"/>
      <c r="N35" s="28"/>
    </row>
    <row r="36" customFormat="false" ht="12.75" hidden="false" customHeight="false" outlineLevel="0" collapsed="false">
      <c r="A36" s="30" t="s">
        <v>51</v>
      </c>
      <c r="B36" s="31" t="s">
        <v>52</v>
      </c>
      <c r="C36" s="31"/>
      <c r="D36" s="31"/>
      <c r="E36" s="31"/>
      <c r="F36" s="26"/>
      <c r="G36" s="32" t="s">
        <v>21</v>
      </c>
      <c r="H36" s="32"/>
      <c r="I36" s="32" t="n">
        <v>5</v>
      </c>
      <c r="J36" s="33"/>
      <c r="K36" s="33" t="n">
        <f aca="false">I36*J36</f>
        <v>0</v>
      </c>
      <c r="L36" s="33" t="n">
        <v>22</v>
      </c>
      <c r="M36" s="33" t="n">
        <f aca="false">ROUND(K36*L36/100,2)</f>
        <v>0</v>
      </c>
      <c r="N36" s="33" t="n">
        <f aca="false">M36+K36</f>
        <v>0</v>
      </c>
    </row>
    <row r="37" customFormat="false" ht="12.75" hidden="false" customHeight="false" outlineLevel="0" collapsed="false">
      <c r="A37" s="30" t="s">
        <v>53</v>
      </c>
      <c r="B37" s="31" t="s">
        <v>54</v>
      </c>
      <c r="C37" s="31"/>
      <c r="D37" s="31"/>
      <c r="E37" s="31"/>
      <c r="F37" s="26"/>
      <c r="G37" s="32" t="s">
        <v>21</v>
      </c>
      <c r="H37" s="32"/>
      <c r="I37" s="32" t="n">
        <v>1</v>
      </c>
      <c r="J37" s="33"/>
      <c r="K37" s="33" t="n">
        <f aca="false">I37*J37</f>
        <v>0</v>
      </c>
      <c r="L37" s="33" t="n">
        <v>22</v>
      </c>
      <c r="M37" s="33" t="n">
        <f aca="false">ROUND(K37*L37/100,2)</f>
        <v>0</v>
      </c>
      <c r="N37" s="33" t="n">
        <f aca="false">M37+K37</f>
        <v>0</v>
      </c>
    </row>
    <row r="38" customFormat="false" ht="12.75" hidden="false" customHeight="false" outlineLevel="0" collapsed="false">
      <c r="A38" s="24" t="s">
        <v>55</v>
      </c>
      <c r="B38" s="25"/>
      <c r="C38" s="25"/>
      <c r="D38" s="25"/>
      <c r="E38" s="25"/>
      <c r="F38" s="25"/>
      <c r="G38" s="25"/>
      <c r="H38" s="25"/>
      <c r="I38" s="25"/>
      <c r="J38" s="27"/>
      <c r="K38" s="28"/>
      <c r="L38" s="29"/>
      <c r="M38" s="28"/>
      <c r="N38" s="28"/>
    </row>
    <row r="39" customFormat="false" ht="12.75" hidden="false" customHeight="false" outlineLevel="0" collapsed="false">
      <c r="A39" s="30" t="s">
        <v>56</v>
      </c>
      <c r="B39" s="31" t="s">
        <v>57</v>
      </c>
      <c r="C39" s="31"/>
      <c r="D39" s="31"/>
      <c r="E39" s="31"/>
      <c r="F39" s="26"/>
      <c r="G39" s="32" t="s">
        <v>21</v>
      </c>
      <c r="H39" s="32"/>
      <c r="I39" s="32" t="n">
        <v>1</v>
      </c>
      <c r="J39" s="33"/>
      <c r="K39" s="33" t="n">
        <f aca="false">I39*J39</f>
        <v>0</v>
      </c>
      <c r="L39" s="33" t="n">
        <v>22</v>
      </c>
      <c r="M39" s="33" t="n">
        <f aca="false">ROUND(K39*L39/100,2)</f>
        <v>0</v>
      </c>
      <c r="N39" s="33" t="n">
        <f aca="false">M39+K39</f>
        <v>0</v>
      </c>
    </row>
    <row r="40" customFormat="false" ht="12.75" hidden="false" customHeight="false" outlineLevel="0" collapsed="false">
      <c r="A40" s="24" t="s">
        <v>58</v>
      </c>
      <c r="B40" s="25"/>
      <c r="C40" s="25"/>
      <c r="D40" s="25"/>
      <c r="E40" s="25"/>
      <c r="F40" s="25"/>
      <c r="G40" s="25"/>
      <c r="H40" s="25"/>
      <c r="I40" s="25"/>
      <c r="J40" s="27"/>
      <c r="K40" s="28"/>
      <c r="L40" s="29"/>
      <c r="M40" s="28"/>
      <c r="N40" s="28"/>
    </row>
    <row r="41" customFormat="false" ht="12.75" hidden="false" customHeight="false" outlineLevel="0" collapsed="false">
      <c r="A41" s="30" t="s">
        <v>59</v>
      </c>
      <c r="B41" s="31" t="s">
        <v>60</v>
      </c>
      <c r="C41" s="31"/>
      <c r="D41" s="31"/>
      <c r="E41" s="31"/>
      <c r="F41" s="26"/>
      <c r="G41" s="32" t="s">
        <v>21</v>
      </c>
      <c r="H41" s="32"/>
      <c r="I41" s="32" t="n">
        <v>1</v>
      </c>
      <c r="J41" s="33"/>
      <c r="K41" s="33" t="n">
        <f aca="false">I41*J41</f>
        <v>0</v>
      </c>
      <c r="L41" s="33" t="n">
        <v>22</v>
      </c>
      <c r="M41" s="33" t="n">
        <f aca="false">ROUND(K41*L41/100,2)</f>
        <v>0</v>
      </c>
      <c r="N41" s="33" t="n">
        <f aca="false">M41+K41</f>
        <v>0</v>
      </c>
    </row>
    <row r="42" customFormat="false" ht="12.75" hidden="false" customHeight="false" outlineLevel="0" collapsed="false">
      <c r="A42" s="34" t="s">
        <v>48</v>
      </c>
      <c r="B42" s="35"/>
      <c r="C42" s="35"/>
      <c r="D42" s="35"/>
      <c r="E42" s="35"/>
      <c r="F42" s="35"/>
      <c r="G42" s="35"/>
      <c r="H42" s="35"/>
      <c r="I42" s="35"/>
      <c r="J42" s="36"/>
      <c r="K42" s="37" t="n">
        <f aca="false">SUM(K35:K41)</f>
        <v>0</v>
      </c>
      <c r="L42" s="37"/>
      <c r="M42" s="37" t="n">
        <f aca="false">SUM(M35:M41)</f>
        <v>0</v>
      </c>
      <c r="N42" s="37" t="n">
        <f aca="false">SUM(N35:N41)</f>
        <v>0</v>
      </c>
    </row>
    <row r="43" customFormat="false" ht="12.75" hidden="false" customHeight="false" outlineLevel="0" collapsed="false">
      <c r="A43" s="17" t="s">
        <v>61</v>
      </c>
      <c r="B43" s="18"/>
      <c r="C43" s="18"/>
      <c r="D43" s="18"/>
      <c r="E43" s="18"/>
      <c r="F43" s="18"/>
      <c r="G43" s="18"/>
      <c r="H43" s="19"/>
      <c r="I43" s="20"/>
      <c r="J43" s="21"/>
      <c r="K43" s="22"/>
      <c r="L43" s="23"/>
      <c r="M43" s="22"/>
      <c r="N43" s="22"/>
    </row>
    <row r="44" customFormat="false" ht="12.75" hidden="false" customHeight="false" outlineLevel="0" collapsed="false">
      <c r="A44" s="38" t="s">
        <v>62</v>
      </c>
      <c r="B44" s="25"/>
      <c r="C44" s="25"/>
      <c r="D44" s="25"/>
      <c r="E44" s="25"/>
      <c r="F44" s="25"/>
      <c r="G44" s="25"/>
      <c r="H44" s="25"/>
      <c r="I44" s="25"/>
      <c r="J44" s="27"/>
      <c r="K44" s="28"/>
      <c r="L44" s="29"/>
      <c r="M44" s="28"/>
      <c r="N44" s="28"/>
    </row>
    <row r="45" customFormat="false" ht="12.75" hidden="false" customHeight="false" outlineLevel="0" collapsed="false">
      <c r="A45" s="30" t="s">
        <v>63</v>
      </c>
      <c r="B45" s="31" t="s">
        <v>64</v>
      </c>
      <c r="C45" s="31"/>
      <c r="D45" s="31"/>
      <c r="E45" s="31"/>
      <c r="F45" s="26"/>
      <c r="G45" s="32" t="s">
        <v>21</v>
      </c>
      <c r="H45" s="32"/>
      <c r="I45" s="32" t="n">
        <v>1</v>
      </c>
      <c r="J45" s="33"/>
      <c r="K45" s="33" t="n">
        <f aca="false">I45*J45</f>
        <v>0</v>
      </c>
      <c r="L45" s="33" t="n">
        <v>22</v>
      </c>
      <c r="M45" s="33" t="n">
        <f aca="false">ROUND(K45*L45/100,2)</f>
        <v>0</v>
      </c>
      <c r="N45" s="33" t="n">
        <f aca="false">M45+K45</f>
        <v>0</v>
      </c>
    </row>
    <row r="46" customFormat="false" ht="12.75" hidden="false" customHeight="false" outlineLevel="0" collapsed="false">
      <c r="A46" s="34" t="s">
        <v>48</v>
      </c>
      <c r="B46" s="35"/>
      <c r="C46" s="35"/>
      <c r="D46" s="35"/>
      <c r="E46" s="35"/>
      <c r="F46" s="35"/>
      <c r="G46" s="35"/>
      <c r="H46" s="35"/>
      <c r="I46" s="35"/>
      <c r="J46" s="36"/>
      <c r="K46" s="37" t="n">
        <f aca="false">SUM(K45)</f>
        <v>0</v>
      </c>
      <c r="L46" s="37"/>
      <c r="M46" s="37" t="n">
        <f aca="false">SUM(M45)</f>
        <v>0</v>
      </c>
      <c r="N46" s="37" t="n">
        <f aca="false">SUM(N45)</f>
        <v>0</v>
      </c>
    </row>
    <row r="47" customFormat="false" ht="12.75" hidden="false" customHeight="false" outlineLevel="0" collapsed="false">
      <c r="A47" s="17" t="s">
        <v>65</v>
      </c>
      <c r="B47" s="18"/>
      <c r="C47" s="18"/>
      <c r="D47" s="18"/>
      <c r="E47" s="18"/>
      <c r="F47" s="18"/>
      <c r="G47" s="18"/>
      <c r="H47" s="19"/>
      <c r="I47" s="20"/>
      <c r="J47" s="21"/>
      <c r="K47" s="22"/>
      <c r="L47" s="23"/>
      <c r="M47" s="22"/>
      <c r="N47" s="22"/>
    </row>
    <row r="48" customFormat="false" ht="12.75" hidden="false" customHeight="false" outlineLevel="0" collapsed="false">
      <c r="A48" s="38" t="s">
        <v>66</v>
      </c>
      <c r="B48" s="25"/>
      <c r="C48" s="25"/>
      <c r="D48" s="25"/>
      <c r="E48" s="25"/>
      <c r="F48" s="25"/>
      <c r="G48" s="25"/>
      <c r="H48" s="25"/>
      <c r="I48" s="25"/>
      <c r="J48" s="27"/>
      <c r="K48" s="28"/>
      <c r="L48" s="29"/>
      <c r="M48" s="28"/>
      <c r="N48" s="28"/>
    </row>
    <row r="49" customFormat="false" ht="12.75" hidden="false" customHeight="false" outlineLevel="0" collapsed="false">
      <c r="A49" s="30" t="s">
        <v>67</v>
      </c>
      <c r="B49" s="31" t="s">
        <v>68</v>
      </c>
      <c r="C49" s="31"/>
      <c r="D49" s="31"/>
      <c r="E49" s="31"/>
      <c r="F49" s="26"/>
      <c r="G49" s="32" t="s">
        <v>21</v>
      </c>
      <c r="H49" s="32"/>
      <c r="I49" s="32" t="n">
        <v>1</v>
      </c>
      <c r="J49" s="33"/>
      <c r="K49" s="33" t="n">
        <f aca="false">I49*J49</f>
        <v>0</v>
      </c>
      <c r="L49" s="33" t="n">
        <v>22</v>
      </c>
      <c r="M49" s="33" t="n">
        <f aca="false">ROUND(K49*L49/100,2)</f>
        <v>0</v>
      </c>
      <c r="N49" s="33" t="n">
        <f aca="false">M49+K49</f>
        <v>0</v>
      </c>
    </row>
    <row r="50" customFormat="false" ht="12.75" hidden="false" customHeight="false" outlineLevel="0" collapsed="false">
      <c r="A50" s="34" t="s">
        <v>48</v>
      </c>
      <c r="B50" s="35"/>
      <c r="C50" s="35"/>
      <c r="D50" s="35"/>
      <c r="E50" s="35"/>
      <c r="F50" s="35"/>
      <c r="G50" s="35"/>
      <c r="H50" s="35"/>
      <c r="I50" s="35"/>
      <c r="J50" s="36"/>
      <c r="K50" s="37" t="n">
        <f aca="false">SUM(K49)</f>
        <v>0</v>
      </c>
      <c r="L50" s="37"/>
      <c r="M50" s="37" t="n">
        <f aca="false">SUM(M49)</f>
        <v>0</v>
      </c>
      <c r="N50" s="37" t="n">
        <f aca="false">SUM(N49)</f>
        <v>0</v>
      </c>
    </row>
    <row r="51" customFormat="false" ht="12.75" hidden="false" customHeight="false" outlineLevel="0" collapsed="false">
      <c r="A51" s="17" t="s">
        <v>69</v>
      </c>
      <c r="B51" s="18"/>
      <c r="C51" s="18"/>
      <c r="D51" s="18"/>
      <c r="E51" s="18"/>
      <c r="F51" s="18"/>
      <c r="G51" s="18"/>
      <c r="H51" s="19"/>
      <c r="I51" s="20"/>
      <c r="J51" s="21"/>
      <c r="K51" s="22"/>
      <c r="L51" s="23"/>
      <c r="M51" s="22"/>
      <c r="N51" s="22"/>
    </row>
    <row r="52" customFormat="false" ht="12.75" hidden="false" customHeight="false" outlineLevel="0" collapsed="false">
      <c r="A52" s="38" t="s">
        <v>70</v>
      </c>
      <c r="B52" s="25"/>
      <c r="C52" s="25"/>
      <c r="D52" s="25"/>
      <c r="E52" s="25"/>
      <c r="F52" s="25"/>
      <c r="G52" s="25"/>
      <c r="H52" s="25"/>
      <c r="I52" s="25"/>
      <c r="J52" s="27"/>
      <c r="K52" s="28"/>
      <c r="L52" s="29"/>
      <c r="M52" s="28"/>
      <c r="N52" s="28"/>
    </row>
    <row r="53" customFormat="false" ht="12.75" hidden="false" customHeight="false" outlineLevel="0" collapsed="false">
      <c r="A53" s="30" t="s">
        <v>71</v>
      </c>
      <c r="B53" s="31" t="s">
        <v>72</v>
      </c>
      <c r="C53" s="31"/>
      <c r="D53" s="31"/>
      <c r="E53" s="31"/>
      <c r="F53" s="26"/>
      <c r="G53" s="32" t="s">
        <v>21</v>
      </c>
      <c r="H53" s="32"/>
      <c r="I53" s="32" t="n">
        <v>2</v>
      </c>
      <c r="J53" s="33"/>
      <c r="K53" s="33" t="n">
        <f aca="false">I53*J53</f>
        <v>0</v>
      </c>
      <c r="L53" s="33" t="n">
        <v>22</v>
      </c>
      <c r="M53" s="33" t="n">
        <f aca="false">ROUND(K53*L53/100,2)</f>
        <v>0</v>
      </c>
      <c r="N53" s="33" t="n">
        <f aca="false">M53+K53</f>
        <v>0</v>
      </c>
    </row>
    <row r="54" customFormat="false" ht="12.75" hidden="false" customHeight="false" outlineLevel="0" collapsed="false">
      <c r="A54" s="34" t="s">
        <v>48</v>
      </c>
      <c r="B54" s="35"/>
      <c r="C54" s="35"/>
      <c r="D54" s="35"/>
      <c r="E54" s="35"/>
      <c r="F54" s="35"/>
      <c r="G54" s="35"/>
      <c r="H54" s="35"/>
      <c r="I54" s="35"/>
      <c r="J54" s="36"/>
      <c r="K54" s="37" t="n">
        <f aca="false">SUM(K53)</f>
        <v>0</v>
      </c>
      <c r="L54" s="37"/>
      <c r="M54" s="37" t="n">
        <f aca="false">SUM(M53)</f>
        <v>0</v>
      </c>
      <c r="N54" s="37" t="n">
        <f aca="false">SUM(N53)</f>
        <v>0</v>
      </c>
    </row>
    <row r="55" customFormat="false" ht="12.75" hidden="false" customHeight="false" outlineLevel="0" collapsed="false">
      <c r="A55" s="17" t="s">
        <v>73</v>
      </c>
      <c r="B55" s="18"/>
      <c r="C55" s="18"/>
      <c r="D55" s="18"/>
      <c r="E55" s="18"/>
      <c r="F55" s="18"/>
      <c r="G55" s="18"/>
      <c r="H55" s="19"/>
      <c r="I55" s="20"/>
      <c r="J55" s="21"/>
      <c r="K55" s="22"/>
      <c r="L55" s="23"/>
      <c r="M55" s="22"/>
      <c r="N55" s="22"/>
    </row>
    <row r="56" customFormat="false" ht="12.75" hidden="false" customHeight="false" outlineLevel="0" collapsed="false">
      <c r="A56" s="38" t="s">
        <v>74</v>
      </c>
      <c r="B56" s="25"/>
      <c r="C56" s="25"/>
      <c r="D56" s="25"/>
      <c r="E56" s="25"/>
      <c r="F56" s="25"/>
      <c r="G56" s="25"/>
      <c r="H56" s="25"/>
      <c r="I56" s="25"/>
      <c r="J56" s="27"/>
      <c r="K56" s="28"/>
      <c r="L56" s="29"/>
      <c r="M56" s="28"/>
      <c r="N56" s="28"/>
    </row>
    <row r="57" customFormat="false" ht="12.75" hidden="false" customHeight="false" outlineLevel="0" collapsed="false">
      <c r="A57" s="30" t="s">
        <v>75</v>
      </c>
      <c r="B57" s="31" t="s">
        <v>76</v>
      </c>
      <c r="C57" s="31"/>
      <c r="D57" s="31"/>
      <c r="E57" s="31"/>
      <c r="F57" s="26"/>
      <c r="G57" s="32" t="s">
        <v>21</v>
      </c>
      <c r="H57" s="32"/>
      <c r="I57" s="32" t="n">
        <v>2</v>
      </c>
      <c r="J57" s="33"/>
      <c r="K57" s="33" t="n">
        <f aca="false">I57*J57</f>
        <v>0</v>
      </c>
      <c r="L57" s="33" t="n">
        <v>22</v>
      </c>
      <c r="M57" s="33" t="n">
        <f aca="false">ROUND(K57*L57/100,2)</f>
        <v>0</v>
      </c>
      <c r="N57" s="33" t="n">
        <f aca="false">M57+K57</f>
        <v>0</v>
      </c>
    </row>
    <row r="58" customFormat="false" ht="12.75" hidden="false" customHeight="false" outlineLevel="0" collapsed="false">
      <c r="A58" s="34" t="s">
        <v>48</v>
      </c>
      <c r="B58" s="35"/>
      <c r="C58" s="35"/>
      <c r="D58" s="35"/>
      <c r="E58" s="35"/>
      <c r="F58" s="35"/>
      <c r="G58" s="35"/>
      <c r="H58" s="35"/>
      <c r="I58" s="35"/>
      <c r="J58" s="36"/>
      <c r="K58" s="37" t="n">
        <f aca="false">SUM(K57)</f>
        <v>0</v>
      </c>
      <c r="L58" s="37"/>
      <c r="M58" s="37" t="n">
        <f aca="false">SUM(M57)</f>
        <v>0</v>
      </c>
      <c r="N58" s="37" t="n">
        <f aca="false">SUM(N57)</f>
        <v>0</v>
      </c>
    </row>
    <row r="59" customFormat="false" ht="12.75" hidden="false" customHeight="false" outlineLevel="0" collapsed="false">
      <c r="A59" s="17" t="s">
        <v>77</v>
      </c>
      <c r="B59" s="18"/>
      <c r="C59" s="18"/>
      <c r="D59" s="18"/>
      <c r="E59" s="18"/>
      <c r="F59" s="18"/>
      <c r="G59" s="18"/>
      <c r="H59" s="19"/>
      <c r="I59" s="20"/>
      <c r="J59" s="21"/>
      <c r="K59" s="22"/>
      <c r="L59" s="23"/>
      <c r="M59" s="22"/>
      <c r="N59" s="22"/>
    </row>
    <row r="60" customFormat="false" ht="12.75" hidden="false" customHeight="false" outlineLevel="0" collapsed="false">
      <c r="A60" s="38" t="s">
        <v>78</v>
      </c>
      <c r="B60" s="25"/>
      <c r="C60" s="25"/>
      <c r="D60" s="25"/>
      <c r="E60" s="25"/>
      <c r="F60" s="25"/>
      <c r="G60" s="25"/>
      <c r="H60" s="25"/>
      <c r="I60" s="25"/>
      <c r="J60" s="27"/>
      <c r="K60" s="28"/>
      <c r="L60" s="29"/>
      <c r="M60" s="28"/>
      <c r="N60" s="28"/>
    </row>
    <row r="61" customFormat="false" ht="12.75" hidden="false" customHeight="false" outlineLevel="0" collapsed="false">
      <c r="A61" s="30" t="s">
        <v>79</v>
      </c>
      <c r="B61" s="31" t="s">
        <v>80</v>
      </c>
      <c r="C61" s="31"/>
      <c r="D61" s="31"/>
      <c r="E61" s="31"/>
      <c r="F61" s="26"/>
      <c r="G61" s="32" t="s">
        <v>21</v>
      </c>
      <c r="H61" s="32"/>
      <c r="I61" s="32" t="n">
        <v>1</v>
      </c>
      <c r="J61" s="33"/>
      <c r="K61" s="33" t="n">
        <f aca="false">I61*J61</f>
        <v>0</v>
      </c>
      <c r="L61" s="33" t="n">
        <v>22</v>
      </c>
      <c r="M61" s="33" t="n">
        <f aca="false">ROUND(K61*L61/100,2)</f>
        <v>0</v>
      </c>
      <c r="N61" s="33" t="n">
        <f aca="false">M61+K61</f>
        <v>0</v>
      </c>
    </row>
    <row r="62" customFormat="false" ht="12.75" hidden="false" customHeight="false" outlineLevel="0" collapsed="false">
      <c r="A62" s="34" t="s">
        <v>48</v>
      </c>
      <c r="B62" s="35"/>
      <c r="C62" s="35"/>
      <c r="D62" s="35"/>
      <c r="E62" s="35"/>
      <c r="F62" s="35"/>
      <c r="G62" s="35"/>
      <c r="H62" s="35"/>
      <c r="I62" s="35"/>
      <c r="J62" s="36"/>
      <c r="K62" s="37" t="n">
        <f aca="false">SUM(K61)</f>
        <v>0</v>
      </c>
      <c r="L62" s="37"/>
      <c r="M62" s="37" t="n">
        <f aca="false">SUM(M61)</f>
        <v>0</v>
      </c>
      <c r="N62" s="37" t="n">
        <f aca="false">SUM(N61)</f>
        <v>0</v>
      </c>
    </row>
    <row r="63" customFormat="false" ht="12.75" hidden="false" customHeight="false" outlineLevel="0" collapsed="false">
      <c r="A63" s="17" t="s">
        <v>81</v>
      </c>
      <c r="B63" s="18"/>
      <c r="C63" s="18"/>
      <c r="D63" s="18"/>
      <c r="E63" s="18"/>
      <c r="F63" s="18"/>
      <c r="G63" s="18"/>
      <c r="H63" s="19"/>
      <c r="I63" s="20"/>
      <c r="J63" s="21"/>
      <c r="K63" s="22"/>
      <c r="L63" s="23"/>
      <c r="M63" s="22"/>
      <c r="N63" s="22"/>
    </row>
    <row r="64" customFormat="false" ht="12.75" hidden="false" customHeight="false" outlineLevel="0" collapsed="false">
      <c r="A64" s="38" t="s">
        <v>82</v>
      </c>
      <c r="B64" s="25"/>
      <c r="C64" s="25"/>
      <c r="D64" s="25"/>
      <c r="E64" s="25"/>
      <c r="F64" s="25"/>
      <c r="G64" s="25"/>
      <c r="H64" s="25"/>
      <c r="I64" s="25"/>
      <c r="J64" s="27"/>
      <c r="K64" s="28"/>
      <c r="L64" s="29"/>
      <c r="M64" s="28"/>
      <c r="N64" s="28"/>
    </row>
    <row r="65" customFormat="false" ht="12.75" hidden="false" customHeight="false" outlineLevel="0" collapsed="false">
      <c r="A65" s="30" t="s">
        <v>83</v>
      </c>
      <c r="B65" s="31" t="s">
        <v>84</v>
      </c>
      <c r="C65" s="31"/>
      <c r="D65" s="31"/>
      <c r="E65" s="31"/>
      <c r="F65" s="26"/>
      <c r="G65" s="32" t="s">
        <v>21</v>
      </c>
      <c r="H65" s="32"/>
      <c r="I65" s="32" t="n">
        <v>1</v>
      </c>
      <c r="J65" s="33"/>
      <c r="K65" s="33" t="n">
        <f aca="false">I65*J65</f>
        <v>0</v>
      </c>
      <c r="L65" s="33" t="n">
        <v>22</v>
      </c>
      <c r="M65" s="33" t="n">
        <f aca="false">ROUND(K65*L65/100,2)</f>
        <v>0</v>
      </c>
      <c r="N65" s="33" t="n">
        <f aca="false">M65+K65</f>
        <v>0</v>
      </c>
    </row>
    <row r="66" customFormat="false" ht="12.75" hidden="false" customHeight="false" outlineLevel="0" collapsed="false">
      <c r="A66" s="34" t="s">
        <v>48</v>
      </c>
      <c r="B66" s="35"/>
      <c r="C66" s="35"/>
      <c r="D66" s="35"/>
      <c r="E66" s="35"/>
      <c r="F66" s="35"/>
      <c r="G66" s="35"/>
      <c r="H66" s="35"/>
      <c r="I66" s="35"/>
      <c r="J66" s="36"/>
      <c r="K66" s="37" t="n">
        <f aca="false">SUM(K65)</f>
        <v>0</v>
      </c>
      <c r="L66" s="37"/>
      <c r="M66" s="37" t="n">
        <f aca="false">SUM(M65)</f>
        <v>0</v>
      </c>
      <c r="N66" s="37" t="n">
        <f aca="false">SUM(N65)</f>
        <v>0</v>
      </c>
    </row>
    <row r="67" customFormat="false" ht="12.75" hidden="false" customHeight="false" outlineLevel="0" collapsed="false">
      <c r="A67" s="17" t="s">
        <v>85</v>
      </c>
      <c r="B67" s="18"/>
      <c r="C67" s="18"/>
      <c r="D67" s="18"/>
      <c r="E67" s="18"/>
      <c r="F67" s="18"/>
      <c r="G67" s="18"/>
      <c r="H67" s="19"/>
      <c r="I67" s="20"/>
      <c r="J67" s="21"/>
      <c r="K67" s="22"/>
      <c r="L67" s="23"/>
      <c r="M67" s="22"/>
      <c r="N67" s="22"/>
    </row>
    <row r="68" customFormat="false" ht="12.75" hidden="false" customHeight="false" outlineLevel="0" collapsed="false">
      <c r="A68" s="38" t="s">
        <v>86</v>
      </c>
      <c r="B68" s="25"/>
      <c r="C68" s="25"/>
      <c r="D68" s="25"/>
      <c r="E68" s="25"/>
      <c r="F68" s="25"/>
      <c r="G68" s="25"/>
      <c r="H68" s="25"/>
      <c r="I68" s="25"/>
      <c r="J68" s="27"/>
      <c r="K68" s="28"/>
      <c r="L68" s="29"/>
      <c r="M68" s="28"/>
      <c r="N68" s="28"/>
    </row>
    <row r="69" customFormat="false" ht="12.75" hidden="false" customHeight="false" outlineLevel="0" collapsed="false">
      <c r="A69" s="30" t="s">
        <v>87</v>
      </c>
      <c r="B69" s="31" t="s">
        <v>88</v>
      </c>
      <c r="C69" s="31"/>
      <c r="D69" s="31"/>
      <c r="E69" s="31"/>
      <c r="F69" s="26"/>
      <c r="G69" s="32" t="s">
        <v>21</v>
      </c>
      <c r="H69" s="32"/>
      <c r="I69" s="32" t="n">
        <v>1</v>
      </c>
      <c r="J69" s="33"/>
      <c r="K69" s="33" t="n">
        <f aca="false">I69*J69</f>
        <v>0</v>
      </c>
      <c r="L69" s="33" t="n">
        <v>22</v>
      </c>
      <c r="M69" s="33" t="n">
        <f aca="false">ROUND(K69*L69/100,2)</f>
        <v>0</v>
      </c>
      <c r="N69" s="33" t="n">
        <f aca="false">M69+K69</f>
        <v>0</v>
      </c>
    </row>
    <row r="70" customFormat="false" ht="12.75" hidden="false" customHeight="false" outlineLevel="0" collapsed="false">
      <c r="A70" s="30" t="s">
        <v>89</v>
      </c>
      <c r="B70" s="31" t="s">
        <v>90</v>
      </c>
      <c r="C70" s="31"/>
      <c r="D70" s="31"/>
      <c r="E70" s="31"/>
      <c r="F70" s="26"/>
      <c r="G70" s="32" t="s">
        <v>21</v>
      </c>
      <c r="H70" s="32"/>
      <c r="I70" s="32" t="n">
        <v>1</v>
      </c>
      <c r="J70" s="33"/>
      <c r="K70" s="33" t="n">
        <f aca="false">I70*J70</f>
        <v>0</v>
      </c>
      <c r="L70" s="33" t="n">
        <v>22</v>
      </c>
      <c r="M70" s="33" t="n">
        <f aca="false">ROUND(K70*L70/100,2)</f>
        <v>0</v>
      </c>
      <c r="N70" s="33" t="n">
        <f aca="false">M70+K70</f>
        <v>0</v>
      </c>
    </row>
    <row r="71" customFormat="false" ht="12.75" hidden="false" customHeight="false" outlineLevel="0" collapsed="false">
      <c r="A71" s="30" t="s">
        <v>91</v>
      </c>
      <c r="B71" s="31" t="s">
        <v>92</v>
      </c>
      <c r="C71" s="31"/>
      <c r="D71" s="31"/>
      <c r="E71" s="31"/>
      <c r="F71" s="26"/>
      <c r="G71" s="32" t="s">
        <v>21</v>
      </c>
      <c r="H71" s="32"/>
      <c r="I71" s="32" t="n">
        <v>1</v>
      </c>
      <c r="J71" s="33"/>
      <c r="K71" s="33" t="n">
        <f aca="false">I71*J71</f>
        <v>0</v>
      </c>
      <c r="L71" s="33" t="n">
        <v>22</v>
      </c>
      <c r="M71" s="33" t="n">
        <f aca="false">ROUND(K71*L71/100,2)</f>
        <v>0</v>
      </c>
      <c r="N71" s="33" t="n">
        <f aca="false">M71+K71</f>
        <v>0</v>
      </c>
    </row>
    <row r="72" customFormat="false" ht="12.75" hidden="false" customHeight="false" outlineLevel="0" collapsed="false">
      <c r="A72" s="34" t="s">
        <v>48</v>
      </c>
      <c r="B72" s="35"/>
      <c r="C72" s="35"/>
      <c r="D72" s="35"/>
      <c r="E72" s="35"/>
      <c r="F72" s="35"/>
      <c r="G72" s="35"/>
      <c r="H72" s="35"/>
      <c r="I72" s="35"/>
      <c r="J72" s="36"/>
      <c r="K72" s="37" t="n">
        <f aca="false">SUM(K69:K71)</f>
        <v>0</v>
      </c>
      <c r="L72" s="37"/>
      <c r="M72" s="37" t="n">
        <f aca="false">SUM(M69:M71)</f>
        <v>0</v>
      </c>
      <c r="N72" s="37" t="n">
        <f aca="false">SUM(N69:N71)</f>
        <v>0</v>
      </c>
    </row>
    <row r="73" customFormat="false" ht="24.55" hidden="false" customHeight="true" outlineLevel="0" collapsed="false">
      <c r="A73" s="39" t="s">
        <v>93</v>
      </c>
      <c r="B73" s="39"/>
      <c r="C73" s="18"/>
      <c r="D73" s="18"/>
      <c r="E73" s="18"/>
      <c r="F73" s="18"/>
      <c r="G73" s="18"/>
      <c r="H73" s="19"/>
      <c r="I73" s="20"/>
      <c r="J73" s="21"/>
      <c r="K73" s="22"/>
      <c r="L73" s="23"/>
      <c r="M73" s="22"/>
      <c r="N73" s="22"/>
    </row>
    <row r="74" customFormat="false" ht="12.75" hidden="false" customHeight="false" outlineLevel="0" collapsed="false">
      <c r="A74" s="24" t="s">
        <v>94</v>
      </c>
      <c r="B74" s="25"/>
      <c r="C74" s="25"/>
      <c r="D74" s="25"/>
      <c r="E74" s="25"/>
      <c r="F74" s="25"/>
      <c r="G74" s="25"/>
      <c r="H74" s="25"/>
      <c r="I74" s="25"/>
      <c r="J74" s="27"/>
      <c r="K74" s="28"/>
      <c r="L74" s="29"/>
      <c r="M74" s="28"/>
      <c r="N74" s="28"/>
    </row>
    <row r="75" customFormat="false" ht="12.75" hidden="false" customHeight="false" outlineLevel="0" collapsed="false">
      <c r="A75" s="30" t="s">
        <v>95</v>
      </c>
      <c r="B75" s="31" t="s">
        <v>96</v>
      </c>
      <c r="C75" s="31"/>
      <c r="D75" s="31"/>
      <c r="E75" s="31"/>
      <c r="F75" s="26"/>
      <c r="G75" s="32" t="s">
        <v>21</v>
      </c>
      <c r="H75" s="32"/>
      <c r="I75" s="32" t="n">
        <v>1</v>
      </c>
      <c r="J75" s="33"/>
      <c r="K75" s="33" t="n">
        <f aca="false">I75*J75</f>
        <v>0</v>
      </c>
      <c r="L75" s="33" t="n">
        <v>22</v>
      </c>
      <c r="M75" s="33" t="n">
        <f aca="false">ROUND(K75*L75/100,2)</f>
        <v>0</v>
      </c>
      <c r="N75" s="33" t="n">
        <f aca="false">M75+K75</f>
        <v>0</v>
      </c>
    </row>
    <row r="76" customFormat="false" ht="12.75" hidden="false" customHeight="false" outlineLevel="0" collapsed="false">
      <c r="A76" s="30" t="s">
        <v>97</v>
      </c>
      <c r="B76" s="31" t="s">
        <v>98</v>
      </c>
      <c r="C76" s="31"/>
      <c r="D76" s="31"/>
      <c r="E76" s="31"/>
      <c r="F76" s="26"/>
      <c r="G76" s="32" t="s">
        <v>21</v>
      </c>
      <c r="H76" s="32"/>
      <c r="I76" s="32" t="n">
        <v>1</v>
      </c>
      <c r="J76" s="33"/>
      <c r="K76" s="33" t="n">
        <f aca="false">I76*J76</f>
        <v>0</v>
      </c>
      <c r="L76" s="33" t="n">
        <v>22</v>
      </c>
      <c r="M76" s="33" t="n">
        <f aca="false">ROUND(K76*L76/100,2)</f>
        <v>0</v>
      </c>
      <c r="N76" s="33" t="n">
        <f aca="false">M76+K76</f>
        <v>0</v>
      </c>
    </row>
    <row r="77" customFormat="false" ht="12.75" hidden="false" customHeight="false" outlineLevel="0" collapsed="false">
      <c r="A77" s="30" t="s">
        <v>99</v>
      </c>
      <c r="B77" s="31" t="s">
        <v>100</v>
      </c>
      <c r="C77" s="31"/>
      <c r="D77" s="31"/>
      <c r="E77" s="31"/>
      <c r="F77" s="26"/>
      <c r="G77" s="32" t="s">
        <v>21</v>
      </c>
      <c r="H77" s="32"/>
      <c r="I77" s="32" t="n">
        <v>1</v>
      </c>
      <c r="J77" s="33"/>
      <c r="K77" s="33" t="n">
        <f aca="false">I77*J77</f>
        <v>0</v>
      </c>
      <c r="L77" s="33" t="n">
        <v>22</v>
      </c>
      <c r="M77" s="33" t="n">
        <f aca="false">ROUND(K77*L77/100,2)</f>
        <v>0</v>
      </c>
      <c r="N77" s="33" t="n">
        <f aca="false">M77+K77</f>
        <v>0</v>
      </c>
    </row>
    <row r="78" customFormat="false" ht="12.75" hidden="false" customHeight="false" outlineLevel="0" collapsed="false">
      <c r="A78" s="34" t="s">
        <v>48</v>
      </c>
      <c r="B78" s="35"/>
      <c r="C78" s="35"/>
      <c r="D78" s="35"/>
      <c r="E78" s="35"/>
      <c r="F78" s="35"/>
      <c r="G78" s="35"/>
      <c r="H78" s="35"/>
      <c r="I78" s="35"/>
      <c r="J78" s="36"/>
      <c r="K78" s="37" t="n">
        <f aca="false">SUM(K75:K77)</f>
        <v>0</v>
      </c>
      <c r="L78" s="37"/>
      <c r="M78" s="37" t="n">
        <f aca="false">SUM(M75:M77)</f>
        <v>0</v>
      </c>
      <c r="N78" s="37" t="n">
        <f aca="false">SUM(N75:N77)</f>
        <v>0</v>
      </c>
    </row>
    <row r="79" customFormat="false" ht="12.75" hidden="false" customHeight="false" outlineLevel="0" collapsed="false">
      <c r="A79" s="40" t="s">
        <v>101</v>
      </c>
      <c r="B79" s="40"/>
      <c r="C79" s="40"/>
      <c r="D79" s="40"/>
      <c r="E79" s="40"/>
      <c r="F79" s="40"/>
      <c r="G79" s="40"/>
      <c r="H79" s="40"/>
      <c r="I79" s="40"/>
      <c r="J79" s="40"/>
      <c r="K79" s="41" t="n">
        <f aca="false">K33+K42+K46+K50+K54+K58+K62+K66+K72+K78</f>
        <v>0</v>
      </c>
      <c r="L79" s="41"/>
      <c r="M79" s="41" t="n">
        <f aca="false">M33+M42+M46+M50+M54+M58+M62+M66+M72+M78</f>
        <v>0</v>
      </c>
      <c r="N79" s="41" t="n">
        <f aca="false">N33+N42+N46+N50+N54+N58+N62+N66+N72+N78</f>
        <v>0</v>
      </c>
    </row>
    <row r="81" customFormat="false" ht="12.75" hidden="false" customHeight="false" outlineLevel="0" collapsed="false">
      <c r="C81" s="2" t="s">
        <v>102</v>
      </c>
      <c r="I81" s="4"/>
      <c r="J81" s="4"/>
      <c r="K81" s="4"/>
      <c r="M81" s="4"/>
      <c r="N81" s="4"/>
    </row>
    <row r="82" customFormat="false" ht="12.75" hidden="false" customHeight="false" outlineLevel="0" collapsed="false">
      <c r="I82" s="4"/>
      <c r="J82" s="4"/>
      <c r="K82" s="4"/>
      <c r="M82" s="4"/>
      <c r="N82" s="4"/>
    </row>
    <row r="83" customFormat="false" ht="12.75" hidden="false" customHeight="false" outlineLevel="0" collapsed="false">
      <c r="I83" s="4"/>
      <c r="J83" s="4"/>
      <c r="K83" s="4"/>
      <c r="M83" s="4"/>
      <c r="N83" s="4"/>
    </row>
  </sheetData>
  <autoFilter ref="A6:N79"/>
  <mergeCells count="3">
    <mergeCell ref="A2:D2"/>
    <mergeCell ref="A3:E3"/>
    <mergeCell ref="A73:B73"/>
  </mergeCells>
  <hyperlinks>
    <hyperlink ref="H6" location="_ftn1" display="Порядковый номер(а) реестровой(ых) записи(ей)[1]"/>
  </hyperlink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Мацюк Дмитрий Валерьевич</dc:creator>
  <dc:description/>
  <dc:language>ru-RU</dc:language>
  <cp:lastModifiedBy>smirnovaev@corp.gidroogk.com</cp:lastModifiedBy>
  <cp:lastPrinted>2025-04-01T11:18:47Z</cp:lastPrinted>
  <dcterms:modified xsi:type="dcterms:W3CDTF">2026-06-26T08:05:00Z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