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2.png" ContentType="image/png"/>
  <Override PartName="/xl/media/image20.png" ContentType="image/png"/>
  <Override PartName="/xl/media/image11.gif" ContentType="image/gif"/>
  <Override PartName="/xl/media/image2.jpeg" ContentType="image/jpeg"/>
  <Override PartName="/xl/media/image9.jpeg" ContentType="image/jpeg"/>
  <Override PartName="/xl/media/image13.png" ContentType="image/png"/>
  <Override PartName="/xl/media/image10.jpeg" ContentType="image/jpeg"/>
  <Override PartName="/xl/media/image8.jpeg" ContentType="image/jpeg"/>
  <Override PartName="/xl/media/image7.jpeg" ContentType="image/jpeg"/>
  <Override PartName="/xl/media/image6.jpeg" ContentType="image/jpeg"/>
  <Override PartName="/xl/media/image5.jpeg" ContentType="image/jpeg"/>
  <Override PartName="/xl/media/image4.png" ContentType="image/png"/>
  <Override PartName="/xl/media/image3.jpeg" ContentType="image/jpeg"/>
  <Override PartName="/xl/media/image24.png" ContentType="image/png"/>
  <Override PartName="/xl/media/image19.png" ContentType="image/png"/>
  <Override PartName="/xl/media/image21.jpeg" ContentType="image/jpeg"/>
  <Override PartName="/xl/media/image16.jpeg" ContentType="image/jpeg"/>
  <Override PartName="/xl/media/image26.png" ContentType="image/png"/>
  <Override PartName="/xl/media/image18.png" ContentType="image/png"/>
  <Override PartName="/xl/media/image25.png" ContentType="image/png"/>
  <Override PartName="/xl/media/image17.png" ContentType="image/png"/>
  <Override PartName="/xl/media/image23.png" ContentType="image/png"/>
  <Override PartName="/xl/media/image15.png" ContentType="image/png"/>
  <Override PartName="/xl/media/image22.jpeg" ContentType="image/jpeg"/>
  <Override PartName="/xl/media/image14.jpeg" ContentType="image/jpeg"/>
  <Override PartName="/xl/media/image1.jpeg" ContentType="image/jpe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ИЗ " sheetId="1" state="visible" r:id="rId2"/>
    <sheet name="от ФЭО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<sst xmlns="http://schemas.openxmlformats.org/spreadsheetml/2006/main" count="270" uniqueCount="100">
  <si>
    <t xml:space="preserve">Приложение 1 </t>
  </si>
  <si>
    <t xml:space="preserve"> к Техническим требованиям  </t>
  </si>
  <si>
    <t xml:space="preserve">на поставку средств индивидуальной защиты</t>
  </si>
  <si>
    <t xml:space="preserve">по лоту  № 14-ЭКСП-БПД-2026-ЗГЭС</t>
  </si>
  <si>
    <t xml:space="preserve">Требования к закупаемой продукции </t>
  </si>
  <si>
    <t xml:space="preserve">№</t>
  </si>
  <si>
    <t xml:space="preserve">Наименование</t>
  </si>
  <si>
    <t xml:space="preserve">Технические характеристики</t>
  </si>
  <si>
    <t xml:space="preserve">Образец</t>
  </si>
  <si>
    <t xml:space="preserve">ГОСТ</t>
  </si>
  <si>
    <t xml:space="preserve">Ед.изм.</t>
  </si>
  <si>
    <t xml:space="preserve">ОС</t>
  </si>
  <si>
    <t xml:space="preserve">УК</t>
  </si>
  <si>
    <t xml:space="preserve">ПТС</t>
  </si>
  <si>
    <t xml:space="preserve">СЭ</t>
  </si>
  <si>
    <t xml:space="preserve">итого</t>
  </si>
  <si>
    <t xml:space="preserve">Плакат указательный "Заземлено" </t>
  </si>
  <si>
    <t xml:space="preserve">Размер: 200х100, несветящийся на ПВХ основе. Кант белый шириной 1,25 мм. Плакат переносной. 
 </t>
  </si>
  <si>
    <t xml:space="preserve">ГОСТ 12.4.026-2015 </t>
  </si>
  <si>
    <t xml:space="preserve">шт</t>
  </si>
  <si>
    <t xml:space="preserve">Плакат предписывающий "Работать здесь" </t>
  </si>
  <si>
    <t xml:space="preserve">Размер: 250х250, несветящийся на ПВХ основе. Кант белый шириной 1,25 мм, кайма синяя шириной 15 мм.. Плакат переносной. </t>
  </si>
  <si>
    <t xml:space="preserve">Размер: 100х100, несветящийся на ПВХ основе. Кант белый шириной 1,25 мм, кайма синяя шириной 15 мм.. Плакат переносной. </t>
  </si>
  <si>
    <t xml:space="preserve">Плакат предупреждающий  "Стой! Напряжение!" </t>
  </si>
  <si>
    <r>
      <rPr>
        <sz val="11"/>
        <rFont val="Times New Roman"/>
        <family val="1"/>
        <charset val="204"/>
      </rPr>
      <t xml:space="preserve">Размер: 300х150, несветящийся </t>
    </r>
    <r>
      <rPr>
        <sz val="11"/>
        <color rgb="FFC9211E"/>
        <rFont val="Times New Roman"/>
        <family val="1"/>
        <charset val="204"/>
      </rPr>
      <t xml:space="preserve">на магните.</t>
    </r>
    <r>
      <rPr>
        <sz val="11"/>
        <rFont val="Times New Roman"/>
        <family val="1"/>
        <charset val="204"/>
      </rPr>
      <t xml:space="preserve"> Кант белый шириной 1,25 мм. Кайма красная шириной 15 мм. Плакат переносной. </t>
    </r>
  </si>
  <si>
    <t xml:space="preserve">Плакат предупреждающий  "Стой! Напряжение!"</t>
  </si>
  <si>
    <t xml:space="preserve">Размер: 300х150, несветящийся на ПВХ основе. Кант белый шириной 1,25 мм. Кайма красная шириной 15 мм. Плакат переносной. </t>
  </si>
  <si>
    <t xml:space="preserve">шт.</t>
  </si>
  <si>
    <t xml:space="preserve">Плакат запрещающий  "Проход закрыт"</t>
  </si>
  <si>
    <t xml:space="preserve">Размер: 150 х 300, несветящийся на ПВХ основе. Кант белый шириной 1,25 мм. Кайма красная шириной 15 мм. Плакат переносной. </t>
  </si>
  <si>
    <t xml:space="preserve">Плакат запрещающий  "Не открывать! Работают люди"</t>
  </si>
  <si>
    <t xml:space="preserve">Размер: 100х200 мм, несветящийся на ПВХ основе. Кант белый шириной 1,25 мм. Кайма красная шириной 15 мм. Плакат переносной. </t>
  </si>
  <si>
    <t xml:space="preserve">Плакат запрещающий   "Не закрывать Работают люди" </t>
  </si>
  <si>
    <t xml:space="preserve">Плакат предупреждающий "Осторожно! Оборудование в работе"</t>
  </si>
  <si>
    <t xml:space="preserve">Размер: 300х150, несветящийся на магните. Кант белый шириной 1,25 мм. Кайма красная шириной 15 мм. Плакат переносной. </t>
  </si>
  <si>
    <t xml:space="preserve">Плакат предписывающий «Влезать здесь"</t>
  </si>
  <si>
    <t xml:space="preserve">Размер: 250х250 пластик, несветящийся на ПВХ основе. Кант белый шириной 1,25 мм, кайма синяя шириной 15 мм.. Плакат переносной. </t>
  </si>
  <si>
    <t xml:space="preserve">Знак предупреждающий W08 "Осторожно! Напряжение!</t>
  </si>
  <si>
    <t xml:space="preserve">Размер: 50 мм, самоклеющая пленка</t>
  </si>
  <si>
    <t xml:space="preserve">Знак предупреждающий "Осторожно! Напряжение!</t>
  </si>
  <si>
    <t xml:space="preserve">Размер: 100 мм, самоклеющая пленка</t>
  </si>
  <si>
    <r>
      <rPr>
        <sz val="11"/>
        <rFont val="Times New Roman"/>
        <family val="1"/>
        <charset val="204"/>
      </rPr>
      <t xml:space="preserve">Размер: 150 мм, </t>
    </r>
    <r>
      <rPr>
        <sz val="11"/>
        <rFont val="Times New Roman"/>
        <family val="1"/>
        <charset val="1"/>
      </rPr>
      <t xml:space="preserve">самоклеющая пленка</t>
    </r>
  </si>
  <si>
    <t xml:space="preserve">Плакат предупреждающий "Не влезай убьет" 
</t>
  </si>
  <si>
    <t xml:space="preserve">Плакат запрещающий   "Не включать работают люди" </t>
  </si>
  <si>
    <t xml:space="preserve">100х200 мм, несветящийся на ПВХ основе. Кант белый шириной 1,25 мм. Кайма красная шириной 15 мм. Плакат переносной. </t>
  </si>
  <si>
    <t xml:space="preserve">Знак безопасности "Не включать. Работа на линии" </t>
  </si>
  <si>
    <t xml:space="preserve">Размер: 100х200 мм, несветящейся на ПВХ основе. Кант белый шириной 1,25 мм. Плакат переносной. </t>
  </si>
  <si>
    <t xml:space="preserve">Знак безопасности "Осторожно! Груз!"</t>
  </si>
  <si>
    <t xml:space="preserve">Размер: 150 мм, самоклеющая пленка</t>
  </si>
  <si>
    <t xml:space="preserve">Знак безопасности "Работать в наушниках и каске!"</t>
  </si>
  <si>
    <r>
      <rPr>
        <sz val="11"/>
        <color rgb="FF000000"/>
        <rFont val="Times New Roman"/>
        <family val="1"/>
        <charset val="204"/>
      </rPr>
      <t xml:space="preserve">Размер: Диаметр </t>
    </r>
    <r>
      <rPr>
        <sz val="12"/>
        <color rgb="FF000000"/>
        <rFont val="Times New Roman"/>
        <family val="1"/>
      </rPr>
      <t xml:space="preserve">150 мм, самоклеющая пленка</t>
    </r>
  </si>
  <si>
    <r>
      <rPr>
        <sz val="12"/>
        <rFont val="Times New Roman"/>
        <family val="1"/>
        <charset val="204"/>
      </rPr>
      <t xml:space="preserve">Знак безопасности "Работать в каске!</t>
    </r>
    <r>
      <rPr>
        <sz val="12"/>
        <color rgb="FF000000"/>
        <rFont val="Times New Roman"/>
        <family val="1"/>
        <charset val="1"/>
      </rPr>
      <t xml:space="preserve">"</t>
    </r>
  </si>
  <si>
    <r>
      <rPr>
        <sz val="11"/>
        <color rgb="FF000000"/>
        <rFont val="Times New Roman"/>
        <family val="1"/>
      </rPr>
      <t xml:space="preserve">Размер: Диаметр </t>
    </r>
    <r>
      <rPr>
        <sz val="12"/>
        <color rgb="FF000000"/>
        <rFont val="Times New Roman"/>
        <family val="1"/>
      </rPr>
      <t xml:space="preserve">150 мм, самоклеющая пленка</t>
    </r>
  </si>
  <si>
    <t xml:space="preserve">Знак безопасности "Зона повышенного шума"</t>
  </si>
  <si>
    <t xml:space="preserve">Размер: 150х250, несветящийся на ПВХ основе</t>
  </si>
  <si>
    <t xml:space="preserve">Знак безопасности "Осторожно! Груз! Надень каску"</t>
  </si>
  <si>
    <t xml:space="preserve">Размер: 300х200, несветящийся на ПВХ основе</t>
  </si>
  <si>
    <t xml:space="preserve">Знак эвакуационный Е04 "Направление к эвакуационному выходу (налево)"</t>
  </si>
  <si>
    <t xml:space="preserve">Размер: П200х400  Основа: самоклеющаяся на фотолюминесцентной пленке</t>
  </si>
  <si>
    <t xml:space="preserve">Знак эвакуационный Е03 "Направление к эвакуационному выходу (направо)"</t>
  </si>
  <si>
    <t xml:space="preserve">Знак пожарной безопасности F 04 "Огнетушитель"</t>
  </si>
  <si>
    <t xml:space="preserve">Размер: 200*200 Основа: самоклеющаяся на фотолюминесцентной пленке</t>
  </si>
  <si>
    <t xml:space="preserve">Знак пожарной безопасности «Место заземления пожарного автомобиля и ствола»</t>
  </si>
  <si>
    <t xml:space="preserve">Размер: 297х210 мм, световозвращающий на ПВХ.</t>
  </si>
  <si>
    <t xml:space="preserve">не регламентирован</t>
  </si>
  <si>
    <t xml:space="preserve">Знак пожарной безопасности "Направляющая стрелка"</t>
  </si>
  <si>
    <r>
      <rPr>
        <sz val="12"/>
        <rFont val="Times New Roman"/>
        <family val="1"/>
        <charset val="1"/>
      </rPr>
      <t xml:space="preserve">Размер: 250х250 мм, </t>
    </r>
    <r>
      <rPr>
        <sz val="11"/>
        <rFont val="Times New Roman"/>
        <family val="1"/>
        <charset val="1"/>
      </rPr>
      <t xml:space="preserve">световозвращающий</t>
    </r>
    <r>
      <rPr>
        <sz val="12"/>
        <rFont val="Times New Roman"/>
        <family val="1"/>
        <charset val="1"/>
      </rPr>
      <t xml:space="preserve"> на ПВХ </t>
    </r>
  </si>
  <si>
    <t xml:space="preserve">Знак пожарной безопасности "Песок"</t>
  </si>
  <si>
    <t xml:space="preserve">Размер: 200х100 мм, световозвращающий на ПВХ</t>
  </si>
  <si>
    <t xml:space="preserve">Знак пожарной безопасности "Пункт забора воды пожарными автомобилями"</t>
  </si>
  <si>
    <t xml:space="preserve">Размер: 250х250 мм, световозвращающий на ПВХ</t>
  </si>
  <si>
    <t xml:space="preserve">Наклейка "Опасность поражения электрическим током"  50х50х50мм </t>
  </si>
  <si>
    <t xml:space="preserve">знак. без.Электромонтажные изделия</t>
  </si>
  <si>
    <t xml:space="preserve">лот знаки безопасности</t>
  </si>
  <si>
    <t xml:space="preserve">Наклейка "Опасность поражения электрическим током"  130х130х130мм </t>
  </si>
  <si>
    <t xml:space="preserve">Направление к эвакуационному выходу направо Е03</t>
  </si>
  <si>
    <t xml:space="preserve">Знаки безопасности</t>
  </si>
  <si>
    <t xml:space="preserve">Направление к эвакуационному выходу налево Е04</t>
  </si>
  <si>
    <t xml:space="preserve">Опасность поражения электрическим током W08</t>
  </si>
  <si>
    <t xml:space="preserve">Знак безопасности "Работать в наушниках!"</t>
  </si>
  <si>
    <t xml:space="preserve">Знак безопасности "Работать в каске!"</t>
  </si>
  <si>
    <t xml:space="preserve">Знак пожарной безопасности «Ящик с песком» 250х250</t>
  </si>
  <si>
    <t xml:space="preserve">Знак безопасности "Заземлено" 200х100 пластик</t>
  </si>
  <si>
    <t xml:space="preserve">Знак безопасности "Работать здесь" 250х250 пластик</t>
  </si>
  <si>
    <t xml:space="preserve">Знак безопасности "Работать здесь" 100х100</t>
  </si>
  <si>
    <t xml:space="preserve">Знак безопасности "Стой! Напряжение!" 300х150</t>
  </si>
  <si>
    <t xml:space="preserve">Знак безопасности "Не открывать! Работают люди", 100х200 мм</t>
  </si>
  <si>
    <t xml:space="preserve">Знак безопасности "Не закрывать! Работают люди", 100х200 мм</t>
  </si>
  <si>
    <t xml:space="preserve">Плакат предупреждающий "Осторожно! Оборудование в работе"
Размер: 300х150</t>
  </si>
  <si>
    <t xml:space="preserve">Знак предупреждающий "Осторожно! Напряжение! Размер: 50 мм</t>
  </si>
  <si>
    <t xml:space="preserve">Знак предупреждающий "Осторожно! Напряжение! Размер: 100 мм</t>
  </si>
  <si>
    <t xml:space="preserve">Плакат предупреждающий "Не влезай убьет"
Размер: 150х300</t>
  </si>
  <si>
    <t xml:space="preserve">Плакат запрещающий "Не включать работают люди"
Размер: 100х200 мм</t>
  </si>
  <si>
    <t xml:space="preserve">Знак  «Огнетушитель" 300х300</t>
  </si>
  <si>
    <t xml:space="preserve">Знак безопасности «Не включать! Работа на линии» 100х50</t>
  </si>
  <si>
    <t xml:space="preserve">Знак W08 «Внимание! опасность поражения электрическим током»</t>
  </si>
  <si>
    <t xml:space="preserve">Знак безопасности Молния 100х100х100 треугольник</t>
  </si>
  <si>
    <t xml:space="preserve">Электротехнические материалы</t>
  </si>
  <si>
    <t xml:space="preserve">ССИиТС</t>
  </si>
  <si>
    <t xml:space="preserve">заказал спср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</si>
</sst>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#,##0"/>
    <numFmt numFmtId="168" formatCode="0.0"/>
  </numFmts>
  <fonts count="3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10"/>
      <name val="Arial Cyr"/>
      <family val="0"/>
      <charset val="204"/>
    </font>
    <font>
      <b val="true"/>
      <sz val="10"/>
      <name val="Arial Cyr"/>
      <family val="0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name val="Arial Cyr"/>
      <family val="0"/>
      <charset val="204"/>
    </font>
    <font>
      <b val="true"/>
      <sz val="10"/>
      <name val="Times New Roman"/>
      <family val="1"/>
      <charset val="204"/>
    </font>
    <font>
      <b val="true"/>
      <sz val="8"/>
      <name val="Arial Cyr"/>
      <family val="0"/>
      <charset val="204"/>
    </font>
    <font>
      <sz val="10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sz val="11"/>
      <name val="Times New Roman"/>
      <family val="1"/>
      <charset val="204"/>
    </font>
    <font>
      <sz val="12"/>
      <color rgb="FF663300"/>
      <name val="Arial"/>
      <family val="2"/>
      <charset val="204"/>
    </font>
    <font>
      <i val="true"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3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2 2 2" xfId="22"/>
    <cellStyle name="Обычный_Лист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pn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gif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jpeg"/><Relationship Id="rId15" Type="http://schemas.openxmlformats.org/officeDocument/2006/relationships/image" Target="../media/image15.png"/><Relationship Id="rId16" Type="http://schemas.openxmlformats.org/officeDocument/2006/relationships/image" Target="../media/image16.jpe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jpeg"/><Relationship Id="rId22" Type="http://schemas.openxmlformats.org/officeDocument/2006/relationships/image" Target="../media/image22.jpe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254160</xdr:colOff>
      <xdr:row>10</xdr:row>
      <xdr:rowOff>21240</xdr:rowOff>
    </xdr:from>
    <xdr:to>
      <xdr:col>3</xdr:col>
      <xdr:colOff>1594800</xdr:colOff>
      <xdr:row>10</xdr:row>
      <xdr:rowOff>579960</xdr:rowOff>
    </xdr:to>
    <xdr:pic>
      <xdr:nvPicPr>
        <xdr:cNvPr id="0" name="Рисунок 1" descr="C:\Users\ZonovAD\Desktop\макеты знаков\заземлено.png.jpg"/>
        <xdr:cNvPicPr/>
      </xdr:nvPicPr>
      <xdr:blipFill>
        <a:blip r:embed="rId1"/>
        <a:stretch/>
      </xdr:blipFill>
      <xdr:spPr>
        <a:xfrm>
          <a:off x="5285880" y="2293920"/>
          <a:ext cx="1340640" cy="55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459000</xdr:colOff>
      <xdr:row>11</xdr:row>
      <xdr:rowOff>115920</xdr:rowOff>
    </xdr:from>
    <xdr:to>
      <xdr:col>3</xdr:col>
      <xdr:colOff>1525680</xdr:colOff>
      <xdr:row>12</xdr:row>
      <xdr:rowOff>464040</xdr:rowOff>
    </xdr:to>
    <xdr:pic>
      <xdr:nvPicPr>
        <xdr:cNvPr id="1" name="Рисунок 2" descr="C:\Users\ZonovAD\Desktop\макеты знаков\Работать здесь.JPG"/>
        <xdr:cNvPicPr/>
      </xdr:nvPicPr>
      <xdr:blipFill>
        <a:blip r:embed="rId2"/>
        <a:stretch/>
      </xdr:blipFill>
      <xdr:spPr>
        <a:xfrm>
          <a:off x="5490720" y="2979000"/>
          <a:ext cx="1066680" cy="101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218160</xdr:colOff>
      <xdr:row>15</xdr:row>
      <xdr:rowOff>38160</xdr:rowOff>
    </xdr:from>
    <xdr:to>
      <xdr:col>3</xdr:col>
      <xdr:colOff>1595880</xdr:colOff>
      <xdr:row>15</xdr:row>
      <xdr:rowOff>675000</xdr:rowOff>
    </xdr:to>
    <xdr:pic>
      <xdr:nvPicPr>
        <xdr:cNvPr id="2" name="Рисунок 5" descr=""/>
        <xdr:cNvPicPr/>
      </xdr:nvPicPr>
      <xdr:blipFill>
        <a:blip r:embed="rId3"/>
        <a:stretch/>
      </xdr:blipFill>
      <xdr:spPr>
        <a:xfrm>
          <a:off x="5249880" y="5539680"/>
          <a:ext cx="1377720" cy="63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156600</xdr:colOff>
      <xdr:row>13</xdr:row>
      <xdr:rowOff>186480</xdr:rowOff>
    </xdr:from>
    <xdr:to>
      <xdr:col>3</xdr:col>
      <xdr:colOff>1655640</xdr:colOff>
      <xdr:row>14</xdr:row>
      <xdr:rowOff>245160</xdr:rowOff>
    </xdr:to>
    <xdr:pic>
      <xdr:nvPicPr>
        <xdr:cNvPr id="3" name="Рисунок 6" descr="C:\Users\ZonovAD\Desktop\макеты знаков\Консультант Плюс.url.png"/>
        <xdr:cNvPicPr/>
      </xdr:nvPicPr>
      <xdr:blipFill>
        <a:blip r:embed="rId4"/>
        <a:stretch/>
      </xdr:blipFill>
      <xdr:spPr>
        <a:xfrm>
          <a:off x="5188320" y="4297320"/>
          <a:ext cx="1499040" cy="76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455760</xdr:colOff>
      <xdr:row>20</xdr:row>
      <xdr:rowOff>314640</xdr:rowOff>
    </xdr:from>
    <xdr:to>
      <xdr:col>3</xdr:col>
      <xdr:colOff>1710360</xdr:colOff>
      <xdr:row>22</xdr:row>
      <xdr:rowOff>237240</xdr:rowOff>
    </xdr:to>
    <xdr:pic>
      <xdr:nvPicPr>
        <xdr:cNvPr id="4" name="Рисунок 10" descr="C:\Users\ZonovAD\Desktop\Журналы, надписи, таблички ОС\Знаки и плакаты\макеты знаков для заказа\Осторожно! Электрическое напряжение.jpg"/>
        <xdr:cNvPicPr/>
      </xdr:nvPicPr>
      <xdr:blipFill>
        <a:blip r:embed="rId5"/>
        <a:stretch/>
      </xdr:blipFill>
      <xdr:spPr>
        <a:xfrm>
          <a:off x="5487480" y="9950040"/>
          <a:ext cx="1254600" cy="109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120960</xdr:colOff>
      <xdr:row>18</xdr:row>
      <xdr:rowOff>42480</xdr:rowOff>
    </xdr:from>
    <xdr:to>
      <xdr:col>3</xdr:col>
      <xdr:colOff>1649160</xdr:colOff>
      <xdr:row>18</xdr:row>
      <xdr:rowOff>781200</xdr:rowOff>
    </xdr:to>
    <xdr:pic>
      <xdr:nvPicPr>
        <xdr:cNvPr id="5" name="Рисунок 11" descr="C:\Users\ZonovAD\Desktop\макеты знаков\Осторожно! Оборудование в работе.jpg"/>
        <xdr:cNvPicPr/>
      </xdr:nvPicPr>
      <xdr:blipFill>
        <a:blip r:embed="rId6"/>
        <a:stretch/>
      </xdr:blipFill>
      <xdr:spPr>
        <a:xfrm>
          <a:off x="5152680" y="7820640"/>
          <a:ext cx="1528200" cy="73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465480</xdr:colOff>
      <xdr:row>19</xdr:row>
      <xdr:rowOff>62280</xdr:rowOff>
    </xdr:from>
    <xdr:to>
      <xdr:col>3</xdr:col>
      <xdr:colOff>1397520</xdr:colOff>
      <xdr:row>19</xdr:row>
      <xdr:rowOff>1000440</xdr:rowOff>
    </xdr:to>
    <xdr:pic>
      <xdr:nvPicPr>
        <xdr:cNvPr id="6" name="Рисунок 12" descr=""/>
        <xdr:cNvPicPr/>
      </xdr:nvPicPr>
      <xdr:blipFill>
        <a:blip r:embed="rId7"/>
        <a:stretch/>
      </xdr:blipFill>
      <xdr:spPr>
        <a:xfrm>
          <a:off x="5497200" y="8650080"/>
          <a:ext cx="932040" cy="93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243360</xdr:colOff>
      <xdr:row>23</xdr:row>
      <xdr:rowOff>54360</xdr:rowOff>
    </xdr:from>
    <xdr:to>
      <xdr:col>3</xdr:col>
      <xdr:colOff>1542960</xdr:colOff>
      <xdr:row>23</xdr:row>
      <xdr:rowOff>703800</xdr:rowOff>
    </xdr:to>
    <xdr:pic>
      <xdr:nvPicPr>
        <xdr:cNvPr id="7" name="Рисунок 12" descr="Знак &quot;Не влезай, убьет&quot; – купить за 50 ₽ | rusample"/>
        <xdr:cNvPicPr/>
      </xdr:nvPicPr>
      <xdr:blipFill>
        <a:blip r:embed="rId8"/>
        <a:stretch/>
      </xdr:blipFill>
      <xdr:spPr>
        <a:xfrm>
          <a:off x="5275080" y="11442600"/>
          <a:ext cx="1299600" cy="64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232920</xdr:colOff>
      <xdr:row>16</xdr:row>
      <xdr:rowOff>52920</xdr:rowOff>
    </xdr:from>
    <xdr:to>
      <xdr:col>3</xdr:col>
      <xdr:colOff>1561680</xdr:colOff>
      <xdr:row>16</xdr:row>
      <xdr:rowOff>762840</xdr:rowOff>
    </xdr:to>
    <xdr:pic>
      <xdr:nvPicPr>
        <xdr:cNvPr id="8" name="Рисунок 14" descr="Знак 2.1.18. «Не открывать. Работают люди»"/>
        <xdr:cNvPicPr/>
      </xdr:nvPicPr>
      <xdr:blipFill>
        <a:blip r:embed="rId9"/>
        <a:stretch/>
      </xdr:blipFill>
      <xdr:spPr>
        <a:xfrm>
          <a:off x="5264640" y="6269040"/>
          <a:ext cx="1328760" cy="70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232920</xdr:colOff>
      <xdr:row>24</xdr:row>
      <xdr:rowOff>95760</xdr:rowOff>
    </xdr:from>
    <xdr:to>
      <xdr:col>3</xdr:col>
      <xdr:colOff>1670040</xdr:colOff>
      <xdr:row>24</xdr:row>
      <xdr:rowOff>693360</xdr:rowOff>
    </xdr:to>
    <xdr:pic>
      <xdr:nvPicPr>
        <xdr:cNvPr id="9" name="Рисунок 29" descr="знаки информационные"/>
        <xdr:cNvPicPr/>
      </xdr:nvPicPr>
      <xdr:blipFill>
        <a:blip r:embed="rId10"/>
        <a:stretch/>
      </xdr:blipFill>
      <xdr:spPr>
        <a:xfrm>
          <a:off x="5264640" y="12245760"/>
          <a:ext cx="1437120" cy="59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302760</xdr:colOff>
      <xdr:row>33</xdr:row>
      <xdr:rowOff>302760</xdr:rowOff>
    </xdr:to>
    <xdr:sp>
      <xdr:nvSpPr>
        <xdr:cNvPr id="10" name="AutoShape 32"/>
        <xdr:cNvSpPr/>
      </xdr:nvSpPr>
      <xdr:spPr>
        <a:xfrm>
          <a:off x="11617920" y="23908320"/>
          <a:ext cx="302760" cy="30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302760</xdr:colOff>
      <xdr:row>24</xdr:row>
      <xdr:rowOff>302760</xdr:rowOff>
    </xdr:to>
    <xdr:sp>
      <xdr:nvSpPr>
        <xdr:cNvPr id="11" name="AutoShape 34"/>
        <xdr:cNvSpPr/>
      </xdr:nvSpPr>
      <xdr:spPr>
        <a:xfrm>
          <a:off x="14196240" y="12150000"/>
          <a:ext cx="302760" cy="30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</xdr:col>
      <xdr:colOff>159480</xdr:colOff>
      <xdr:row>24</xdr:row>
      <xdr:rowOff>52920</xdr:rowOff>
    </xdr:from>
    <xdr:to>
      <xdr:col>3</xdr:col>
      <xdr:colOff>1843560</xdr:colOff>
      <xdr:row>24</xdr:row>
      <xdr:rowOff>878400</xdr:rowOff>
    </xdr:to>
    <xdr:pic>
      <xdr:nvPicPr>
        <xdr:cNvPr id="12" name="Рисунок 1" descr="6D3EC3A2"/>
        <xdr:cNvPicPr/>
      </xdr:nvPicPr>
      <xdr:blipFill>
        <a:blip r:embed="rId11"/>
        <a:stretch/>
      </xdr:blipFill>
      <xdr:spPr>
        <a:xfrm>
          <a:off x="5191200" y="12202920"/>
          <a:ext cx="1684080" cy="8254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497520</xdr:colOff>
      <xdr:row>33</xdr:row>
      <xdr:rowOff>31680</xdr:rowOff>
    </xdr:from>
    <xdr:to>
      <xdr:col>3</xdr:col>
      <xdr:colOff>1463400</xdr:colOff>
      <xdr:row>33</xdr:row>
      <xdr:rowOff>999360</xdr:rowOff>
    </xdr:to>
    <xdr:pic>
      <xdr:nvPicPr>
        <xdr:cNvPr id="13" name="Рисунок 29" descr=""/>
        <xdr:cNvPicPr/>
      </xdr:nvPicPr>
      <xdr:blipFill>
        <a:blip r:embed="rId12"/>
        <a:stretch/>
      </xdr:blipFill>
      <xdr:spPr>
        <a:xfrm>
          <a:off x="5529240" y="23940000"/>
          <a:ext cx="965880" cy="967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303120</xdr:colOff>
      <xdr:row>35</xdr:row>
      <xdr:rowOff>303120</xdr:rowOff>
    </xdr:to>
    <xdr:sp>
      <xdr:nvSpPr>
        <xdr:cNvPr id="14" name="AutoShape 1"/>
        <xdr:cNvSpPr/>
      </xdr:nvSpPr>
      <xdr:spPr>
        <a:xfrm>
          <a:off x="5031720" y="26728920"/>
          <a:ext cx="303120" cy="30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2178000</xdr:colOff>
      <xdr:row>35</xdr:row>
      <xdr:rowOff>0</xdr:rowOff>
    </xdr:from>
    <xdr:to>
      <xdr:col>2</xdr:col>
      <xdr:colOff>2421000</xdr:colOff>
      <xdr:row>35</xdr:row>
      <xdr:rowOff>302760</xdr:rowOff>
    </xdr:to>
    <xdr:sp>
      <xdr:nvSpPr>
        <xdr:cNvPr id="15" name="AutoShape 1"/>
        <xdr:cNvSpPr/>
      </xdr:nvSpPr>
      <xdr:spPr>
        <a:xfrm>
          <a:off x="4228920" y="26728920"/>
          <a:ext cx="243000" cy="30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248760</xdr:colOff>
      <xdr:row>37</xdr:row>
      <xdr:rowOff>102960</xdr:rowOff>
    </xdr:from>
    <xdr:to>
      <xdr:col>3</xdr:col>
      <xdr:colOff>1540080</xdr:colOff>
      <xdr:row>37</xdr:row>
      <xdr:rowOff>1414800</xdr:rowOff>
    </xdr:to>
    <xdr:pic>
      <xdr:nvPicPr>
        <xdr:cNvPr id="16" name="Изображение 6" descr=""/>
        <xdr:cNvPicPr/>
      </xdr:nvPicPr>
      <xdr:blipFill>
        <a:blip r:embed="rId13"/>
        <a:stretch/>
      </xdr:blipFill>
      <xdr:spPr>
        <a:xfrm>
          <a:off x="5280480" y="29284920"/>
          <a:ext cx="1291320" cy="131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267120</xdr:colOff>
      <xdr:row>36</xdr:row>
      <xdr:rowOff>194760</xdr:rowOff>
    </xdr:from>
    <xdr:to>
      <xdr:col>3</xdr:col>
      <xdr:colOff>1622880</xdr:colOff>
      <xdr:row>36</xdr:row>
      <xdr:rowOff>1040760</xdr:rowOff>
    </xdr:to>
    <xdr:pic>
      <xdr:nvPicPr>
        <xdr:cNvPr id="17" name="Изображение 5" descr=""/>
        <xdr:cNvPicPr/>
      </xdr:nvPicPr>
      <xdr:blipFill>
        <a:blip r:embed="rId14"/>
        <a:stretch/>
      </xdr:blipFill>
      <xdr:spPr>
        <a:xfrm>
          <a:off x="5298840" y="28166040"/>
          <a:ext cx="1355760" cy="84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404640</xdr:colOff>
      <xdr:row>35</xdr:row>
      <xdr:rowOff>59040</xdr:rowOff>
    </xdr:from>
    <xdr:to>
      <xdr:col>3</xdr:col>
      <xdr:colOff>1468080</xdr:colOff>
      <xdr:row>35</xdr:row>
      <xdr:rowOff>1116720</xdr:rowOff>
    </xdr:to>
    <xdr:pic>
      <xdr:nvPicPr>
        <xdr:cNvPr id="18" name="Изображение 4" descr=""/>
        <xdr:cNvPicPr/>
      </xdr:nvPicPr>
      <xdr:blipFill>
        <a:blip r:embed="rId15"/>
        <a:stretch/>
      </xdr:blipFill>
      <xdr:spPr>
        <a:xfrm>
          <a:off x="5436360" y="26787960"/>
          <a:ext cx="1063440" cy="1057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252360</xdr:colOff>
      <xdr:row>17</xdr:row>
      <xdr:rowOff>92520</xdr:rowOff>
    </xdr:from>
    <xdr:to>
      <xdr:col>3</xdr:col>
      <xdr:colOff>1571400</xdr:colOff>
      <xdr:row>17</xdr:row>
      <xdr:rowOff>720360</xdr:rowOff>
    </xdr:to>
    <xdr:pic>
      <xdr:nvPicPr>
        <xdr:cNvPr id="19" name="Рисунок 13" descr="Знак 2.1.20. «Не закрывать. Работают люди»"/>
        <xdr:cNvPicPr/>
      </xdr:nvPicPr>
      <xdr:blipFill>
        <a:blip r:embed="rId16"/>
        <a:stretch/>
      </xdr:blipFill>
      <xdr:spPr>
        <a:xfrm>
          <a:off x="5284080" y="7089480"/>
          <a:ext cx="1319040" cy="62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22320</xdr:colOff>
      <xdr:row>25</xdr:row>
      <xdr:rowOff>0</xdr:rowOff>
    </xdr:from>
    <xdr:to>
      <xdr:col>13</xdr:col>
      <xdr:colOff>265680</xdr:colOff>
      <xdr:row>25</xdr:row>
      <xdr:rowOff>303120</xdr:rowOff>
    </xdr:to>
    <xdr:sp>
      <xdr:nvSpPr>
        <xdr:cNvPr id="20" name="AutoShape 2" hidden="1"/>
        <xdr:cNvSpPr/>
      </xdr:nvSpPr>
      <xdr:spPr>
        <a:xfrm>
          <a:off x="11640240" y="13074120"/>
          <a:ext cx="243360" cy="30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22320</xdr:colOff>
      <xdr:row>25</xdr:row>
      <xdr:rowOff>0</xdr:rowOff>
    </xdr:from>
    <xdr:to>
      <xdr:col>13</xdr:col>
      <xdr:colOff>265680</xdr:colOff>
      <xdr:row>25</xdr:row>
      <xdr:rowOff>303120</xdr:rowOff>
    </xdr:to>
    <xdr:sp>
      <xdr:nvSpPr>
        <xdr:cNvPr id="21" name="AutoShape 3" hidden="1"/>
        <xdr:cNvSpPr/>
      </xdr:nvSpPr>
      <xdr:spPr>
        <a:xfrm>
          <a:off x="11640240" y="13074120"/>
          <a:ext cx="243360" cy="30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470880</xdr:colOff>
      <xdr:row>25</xdr:row>
      <xdr:rowOff>97200</xdr:rowOff>
    </xdr:from>
    <xdr:to>
      <xdr:col>3</xdr:col>
      <xdr:colOff>1558080</xdr:colOff>
      <xdr:row>25</xdr:row>
      <xdr:rowOff>736200</xdr:rowOff>
    </xdr:to>
    <xdr:pic>
      <xdr:nvPicPr>
        <xdr:cNvPr id="22" name="Рисунок 25" descr=""/>
        <xdr:cNvPicPr/>
      </xdr:nvPicPr>
      <xdr:blipFill>
        <a:blip r:embed="rId17"/>
        <a:stretch/>
      </xdr:blipFill>
      <xdr:spPr>
        <a:xfrm>
          <a:off x="5502600" y="13171320"/>
          <a:ext cx="1087200" cy="6390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209160</xdr:colOff>
      <xdr:row>31</xdr:row>
      <xdr:rowOff>85680</xdr:rowOff>
    </xdr:from>
    <xdr:to>
      <xdr:col>3</xdr:col>
      <xdr:colOff>897840</xdr:colOff>
      <xdr:row>31</xdr:row>
      <xdr:rowOff>504720</xdr:rowOff>
    </xdr:to>
    <xdr:pic>
      <xdr:nvPicPr>
        <xdr:cNvPr id="23" name="Рисунок 24" descr=""/>
        <xdr:cNvPicPr/>
      </xdr:nvPicPr>
      <xdr:blipFill>
        <a:blip r:embed="rId18"/>
        <a:stretch/>
      </xdr:blipFill>
      <xdr:spPr>
        <a:xfrm>
          <a:off x="5240880" y="22470120"/>
          <a:ext cx="688680" cy="4190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198000</xdr:colOff>
      <xdr:row>32</xdr:row>
      <xdr:rowOff>128160</xdr:rowOff>
    </xdr:from>
    <xdr:to>
      <xdr:col>3</xdr:col>
      <xdr:colOff>1080720</xdr:colOff>
      <xdr:row>32</xdr:row>
      <xdr:rowOff>615240</xdr:rowOff>
    </xdr:to>
    <xdr:pic>
      <xdr:nvPicPr>
        <xdr:cNvPr id="24" name="Рисунок 25" descr=""/>
        <xdr:cNvPicPr/>
      </xdr:nvPicPr>
      <xdr:blipFill>
        <a:blip r:embed="rId19"/>
        <a:stretch/>
      </xdr:blipFill>
      <xdr:spPr>
        <a:xfrm>
          <a:off x="5229720" y="23274720"/>
          <a:ext cx="882720" cy="487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457200</xdr:colOff>
      <xdr:row>26</xdr:row>
      <xdr:rowOff>106200</xdr:rowOff>
    </xdr:from>
    <xdr:to>
      <xdr:col>3</xdr:col>
      <xdr:colOff>1691280</xdr:colOff>
      <xdr:row>26</xdr:row>
      <xdr:rowOff>1105200</xdr:rowOff>
    </xdr:to>
    <xdr:pic>
      <xdr:nvPicPr>
        <xdr:cNvPr id="25" name="Изображение 3" descr=""/>
        <xdr:cNvPicPr/>
      </xdr:nvPicPr>
      <xdr:blipFill>
        <a:blip r:embed="rId20"/>
        <a:stretch/>
      </xdr:blipFill>
      <xdr:spPr>
        <a:xfrm>
          <a:off x="5488920" y="13942080"/>
          <a:ext cx="1234080" cy="999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76680</xdr:colOff>
      <xdr:row>34</xdr:row>
      <xdr:rowOff>42120</xdr:rowOff>
    </xdr:from>
    <xdr:to>
      <xdr:col>3</xdr:col>
      <xdr:colOff>2485800</xdr:colOff>
      <xdr:row>34</xdr:row>
      <xdr:rowOff>1707840</xdr:rowOff>
    </xdr:to>
    <xdr:grpSp>
      <xdr:nvGrpSpPr>
        <xdr:cNvPr id="26" name="Group 9"/>
        <xdr:cNvGrpSpPr/>
      </xdr:nvGrpSpPr>
      <xdr:grpSpPr>
        <a:xfrm>
          <a:off x="5108400" y="24960240"/>
          <a:ext cx="2409120" cy="1665720"/>
          <a:chOff x="5108400" y="24960240"/>
          <a:chExt cx="2409120" cy="1665720"/>
        </a:xfrm>
      </xdr:grpSpPr>
      <xdr:sp>
        <xdr:nvSpPr>
          <xdr:cNvPr id="27" name="AutoShape 4"/>
          <xdr:cNvSpPr/>
        </xdr:nvSpPr>
        <xdr:spPr>
          <a:xfrm>
            <a:off x="5108400" y="24960240"/>
            <a:ext cx="2409120" cy="16657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8" name="Rectangle 1"/>
          <xdr:cNvSpPr/>
        </xdr:nvSpPr>
        <xdr:spPr>
          <a:xfrm>
            <a:off x="5148720" y="24998040"/>
            <a:ext cx="2332080" cy="1614240"/>
          </a:xfrm>
          <a:prstGeom prst="rect">
            <a:avLst/>
          </a:prstGeom>
          <a:solidFill>
            <a:srgbClr val="ffff99"/>
          </a:solidFill>
          <a:ln w="13335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9" name="WordArt 1"/>
          <xdr:cNvSpPr txBox="1"/>
        </xdr:nvSpPr>
        <xdr:spPr>
          <a:xfrm>
            <a:off x="5250240" y="25095240"/>
            <a:ext cx="2150640" cy="416880"/>
          </a:xfrm>
          <a:prstGeom prst="rect">
            <a:avLst/>
          </a:prstGeom>
        </xdr:spPr>
        <xdr:txBody>
          <a:bodyPr wrap="none" lIns="90000" rIns="90000" tIns="45000" bIns="45000" anchor="ctr" anchorCtr="1">
            <a:prstTxWarp prst="textPlain">
              <a:avLst>
                <a:gd name="adj" fmla="val 50000"/>
              </a:avLst>
            </a:prstTxWarp>
            <a:noAutofit/>
          </a:bodyPr>
          <a:p>
            <a:pPr algn="ctr">
              <a:lnSpc>
                <a:spcPct val="100000"/>
              </a:lnSpc>
            </a:pPr>
            <a:r>
              <a:rPr b="1" lang="ru-RU" sz="3600" spc="-1" strike="noStrike">
                <a:ln w="0">
                  <a:noFill/>
                </a:ln>
                <a:solidFill>
                  <a:srgbClr val="ff0000"/>
                </a:solidFill>
                <a:latin typeface="Times New Roman"/>
              </a:rPr>
              <a:t>МЕСТО ЗАЗЕМЛЕНИЯ</a:t>
            </a:r>
            <a:endParaRPr b="0" lang="ru-RU" sz="3600" spc="-1" strike="noStrike">
              <a:ln w="0">
                <a:noFill/>
              </a:ln>
              <a:solidFill>
                <a:srgbClr val="ff0000"/>
              </a:solidFill>
              <a:latin typeface="Times New Roman"/>
            </a:endParaRPr>
          </a:p>
          <a:p>
            <a:pPr algn="ctr">
              <a:lnSpc>
                <a:spcPct val="100000"/>
              </a:lnSpc>
            </a:pPr>
            <a:r>
              <a:rPr b="1" lang="ru-RU" sz="3600" spc="-1" strike="noStrike">
                <a:ln w="0">
                  <a:noFill/>
                </a:ln>
                <a:solidFill>
                  <a:srgbClr val="ff0000"/>
                </a:solidFill>
                <a:latin typeface="Times New Roman"/>
              </a:rPr>
              <a:t>ПОЖАРНОГО </a:t>
            </a:r>
            <a:r>
              <a:rPr b="0" lang="ru-RU" sz="3600" spc="-1" strike="noStrike">
                <a:ln w="0">
                  <a:noFill/>
                </a:ln>
                <a:solidFill>
                  <a:srgbClr val="ff0000"/>
                </a:solidFill>
                <a:latin typeface="Times New Roman"/>
              </a:rPr>
              <a:t>АВТОМОБИЛЯ</a:t>
            </a:r>
            <a:r>
              <a:rPr b="1" lang="ru-RU" sz="3600" spc="-1" strike="noStrike">
                <a:ln w="0">
                  <a:noFill/>
                </a:ln>
                <a:solidFill>
                  <a:srgbClr val="ff0000"/>
                </a:solidFill>
                <a:latin typeface="Times New Roman"/>
              </a:rPr>
              <a:t> И СТВОЛА</a:t>
            </a:r>
            <a:endParaRPr b="0" lang="ru-RU" sz="3600" spc="-1" strike="noStrike">
              <a:ln w="0">
                <a:noFill/>
              </a:ln>
              <a:solidFill>
                <a:srgbClr val="ff0000"/>
              </a:solidFill>
              <a:latin typeface="Times New Roman"/>
            </a:endParaRPr>
          </a:p>
        </xdr:txBody>
      </xdr:sp>
      <xdr:pic>
        <xdr:nvPicPr>
          <xdr:cNvPr id="30" name="Рисунок 3" descr="Фото пожарного автомобиля"/>
          <xdr:cNvPicPr/>
        </xdr:nvPicPr>
        <xdr:blipFill>
          <a:blip r:embed="rId21"/>
          <a:srcRect l="6339" t="18291" r="11066" b="11417"/>
          <a:stretch/>
        </xdr:blipFill>
        <xdr:spPr>
          <a:xfrm>
            <a:off x="5252400" y="25774920"/>
            <a:ext cx="1041480" cy="622440"/>
          </a:xfrm>
          <a:prstGeom prst="rect">
            <a:avLst/>
          </a:prstGeom>
          <a:ln w="0">
            <a:noFill/>
          </a:ln>
        </xdr:spPr>
      </xdr:pic>
      <xdr:pic>
        <xdr:nvPicPr>
          <xdr:cNvPr id="31" name="Рисунок 4" descr="Фото пожарного ствола"/>
          <xdr:cNvPicPr/>
        </xdr:nvPicPr>
        <xdr:blipFill>
          <a:blip r:embed="rId22"/>
          <a:stretch/>
        </xdr:blipFill>
        <xdr:spPr>
          <a:xfrm>
            <a:off x="6363000" y="25781040"/>
            <a:ext cx="1014840" cy="614520"/>
          </a:xfrm>
          <a:prstGeom prst="rect">
            <a:avLst/>
          </a:prstGeom>
          <a:ln w="0">
            <a:noFill/>
          </a:ln>
        </xdr:spPr>
      </xdr:pic>
      <xdr:sp>
        <xdr:nvSpPr>
          <xdr:cNvPr id="32" name="Rectangle 2"/>
          <xdr:cNvSpPr/>
        </xdr:nvSpPr>
        <xdr:spPr>
          <a:xfrm>
            <a:off x="6925320" y="26287920"/>
            <a:ext cx="305280" cy="70200"/>
          </a:xfrm>
          <a:prstGeom prst="rect">
            <a:avLst/>
          </a:prstGeom>
          <a:solidFill>
            <a:srgbClr val="ffff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3</xdr:col>
      <xdr:colOff>568440</xdr:colOff>
      <xdr:row>27</xdr:row>
      <xdr:rowOff>16200</xdr:rowOff>
    </xdr:from>
    <xdr:to>
      <xdr:col>3</xdr:col>
      <xdr:colOff>1919880</xdr:colOff>
      <xdr:row>27</xdr:row>
      <xdr:rowOff>1377360</xdr:rowOff>
    </xdr:to>
    <xdr:pic>
      <xdr:nvPicPr>
        <xdr:cNvPr id="33" name="Изображение 1" descr=""/>
        <xdr:cNvPicPr/>
      </xdr:nvPicPr>
      <xdr:blipFill>
        <a:blip r:embed="rId23"/>
        <a:stretch/>
      </xdr:blipFill>
      <xdr:spPr>
        <a:xfrm>
          <a:off x="5600160" y="15041520"/>
          <a:ext cx="1351440" cy="136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689040</xdr:colOff>
      <xdr:row>28</xdr:row>
      <xdr:rowOff>64080</xdr:rowOff>
    </xdr:from>
    <xdr:to>
      <xdr:col>3</xdr:col>
      <xdr:colOff>2056320</xdr:colOff>
      <xdr:row>28</xdr:row>
      <xdr:rowOff>1364760</xdr:rowOff>
    </xdr:to>
    <xdr:pic>
      <xdr:nvPicPr>
        <xdr:cNvPr id="34" name="Изображение1" descr=""/>
        <xdr:cNvPicPr/>
      </xdr:nvPicPr>
      <xdr:blipFill>
        <a:blip r:embed="rId24"/>
        <a:stretch/>
      </xdr:blipFill>
      <xdr:spPr>
        <a:xfrm>
          <a:off x="5720760" y="16563240"/>
          <a:ext cx="1367280" cy="130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218880</xdr:colOff>
      <xdr:row>29</xdr:row>
      <xdr:rowOff>39600</xdr:rowOff>
    </xdr:from>
    <xdr:to>
      <xdr:col>3</xdr:col>
      <xdr:colOff>2243160</xdr:colOff>
      <xdr:row>29</xdr:row>
      <xdr:rowOff>2389320</xdr:rowOff>
    </xdr:to>
    <xdr:pic>
      <xdr:nvPicPr>
        <xdr:cNvPr id="35" name="Изображение 2" descr=""/>
        <xdr:cNvPicPr/>
      </xdr:nvPicPr>
      <xdr:blipFill>
        <a:blip r:embed="rId25"/>
        <a:stretch/>
      </xdr:blipFill>
      <xdr:spPr>
        <a:xfrm>
          <a:off x="5250600" y="18012600"/>
          <a:ext cx="2024280" cy="234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120600</xdr:colOff>
      <xdr:row>30</xdr:row>
      <xdr:rowOff>244800</xdr:rowOff>
    </xdr:from>
    <xdr:to>
      <xdr:col>3</xdr:col>
      <xdr:colOff>2483280</xdr:colOff>
      <xdr:row>30</xdr:row>
      <xdr:rowOff>1766880</xdr:rowOff>
    </xdr:to>
    <xdr:pic>
      <xdr:nvPicPr>
        <xdr:cNvPr id="36" name="Изображение 7" descr=""/>
        <xdr:cNvPicPr/>
      </xdr:nvPicPr>
      <xdr:blipFill>
        <a:blip r:embed="rId26"/>
        <a:stretch/>
      </xdr:blipFill>
      <xdr:spPr>
        <a:xfrm>
          <a:off x="5152320" y="20681640"/>
          <a:ext cx="2362680" cy="1522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B13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O15" activeCellId="0" sqref="O15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22.1"/>
    <col collapsed="false" customWidth="true" hidden="false" outlineLevel="0" max="3" min="3" style="2" width="42.29"/>
    <col collapsed="false" customWidth="true" hidden="false" outlineLevel="0" max="4" min="4" style="3" width="37.55"/>
    <col collapsed="false" customWidth="true" hidden="false" outlineLevel="0" max="5" min="5" style="3" width="11.89"/>
    <col collapsed="false" customWidth="true" hidden="false" outlineLevel="0" max="6" min="6" style="3" width="13"/>
    <col collapsed="false" customWidth="true" hidden="true" outlineLevel="0" max="9" min="7" style="3" width="8.71"/>
    <col collapsed="false" customWidth="true" hidden="true" outlineLevel="0" max="10" min="10" style="3" width="12.71"/>
    <col collapsed="false" customWidth="true" hidden="false" outlineLevel="0" max="11" min="11" style="3" width="12.71"/>
    <col collapsed="false" customWidth="false" hidden="false" outlineLevel="0" max="255" min="12" style="2" width="9.14"/>
    <col collapsed="false" customWidth="true" hidden="false" outlineLevel="0" max="256" min="256" style="2" width="17.29"/>
    <col collapsed="false" customWidth="true" hidden="false" outlineLevel="0" max="257" min="257" style="2" width="19.14"/>
    <col collapsed="false" customWidth="true" hidden="false" outlineLevel="0" max="260" min="258" style="2" width="6"/>
    <col collapsed="false" customWidth="true" hidden="false" outlineLevel="0" max="261" min="261" style="2" width="8"/>
    <col collapsed="false" customWidth="true" hidden="false" outlineLevel="0" max="262" min="262" style="2" width="20.42"/>
    <col collapsed="false" customWidth="true" hidden="false" outlineLevel="0" max="263" min="263" style="2" width="13"/>
    <col collapsed="false" customWidth="true" hidden="false" outlineLevel="0" max="264" min="264" style="2" width="10.29"/>
    <col collapsed="false" customWidth="false" hidden="false" outlineLevel="0" max="266" min="265" style="2" width="9.14"/>
    <col collapsed="false" customWidth="true" hidden="false" outlineLevel="0" max="267" min="267" style="2" width="25.71"/>
    <col collapsed="false" customWidth="false" hidden="false" outlineLevel="0" max="511" min="268" style="2" width="9.14"/>
    <col collapsed="false" customWidth="true" hidden="false" outlineLevel="0" max="512" min="512" style="2" width="17.29"/>
    <col collapsed="false" customWidth="true" hidden="false" outlineLevel="0" max="513" min="513" style="2" width="19.14"/>
    <col collapsed="false" customWidth="true" hidden="false" outlineLevel="0" max="516" min="514" style="2" width="6"/>
    <col collapsed="false" customWidth="true" hidden="false" outlineLevel="0" max="517" min="517" style="2" width="8"/>
    <col collapsed="false" customWidth="true" hidden="false" outlineLevel="0" max="518" min="518" style="2" width="20.42"/>
    <col collapsed="false" customWidth="true" hidden="false" outlineLevel="0" max="519" min="519" style="2" width="13"/>
    <col collapsed="false" customWidth="true" hidden="false" outlineLevel="0" max="520" min="520" style="2" width="10.29"/>
    <col collapsed="false" customWidth="false" hidden="false" outlineLevel="0" max="522" min="521" style="2" width="9.14"/>
    <col collapsed="false" customWidth="true" hidden="false" outlineLevel="0" max="523" min="523" style="2" width="25.71"/>
    <col collapsed="false" customWidth="false" hidden="false" outlineLevel="0" max="767" min="524" style="2" width="9.14"/>
    <col collapsed="false" customWidth="true" hidden="false" outlineLevel="0" max="768" min="768" style="2" width="17.29"/>
    <col collapsed="false" customWidth="true" hidden="false" outlineLevel="0" max="769" min="769" style="2" width="19.14"/>
    <col collapsed="false" customWidth="true" hidden="false" outlineLevel="0" max="772" min="770" style="2" width="6"/>
    <col collapsed="false" customWidth="true" hidden="false" outlineLevel="0" max="773" min="773" style="2" width="8"/>
    <col collapsed="false" customWidth="true" hidden="false" outlineLevel="0" max="774" min="774" style="2" width="20.42"/>
    <col collapsed="false" customWidth="true" hidden="false" outlineLevel="0" max="775" min="775" style="2" width="13"/>
    <col collapsed="false" customWidth="true" hidden="false" outlineLevel="0" max="776" min="776" style="2" width="10.29"/>
    <col collapsed="false" customWidth="false" hidden="false" outlineLevel="0" max="778" min="777" style="2" width="9.14"/>
    <col collapsed="false" customWidth="true" hidden="false" outlineLevel="0" max="779" min="779" style="2" width="25.71"/>
    <col collapsed="false" customWidth="false" hidden="false" outlineLevel="0" max="1016" min="780" style="2" width="9.14"/>
  </cols>
  <sheetData>
    <row r="1" customFormat="false" ht="13.8" hidden="false" customHeight="false" outlineLevel="0" collapsed="false">
      <c r="C1" s="4"/>
      <c r="D1" s="4"/>
      <c r="E1" s="4"/>
      <c r="F1" s="4"/>
      <c r="G1" s="4"/>
      <c r="H1" s="5"/>
      <c r="I1" s="4"/>
      <c r="J1" s="4"/>
      <c r="K1" s="6" t="s">
        <v>0</v>
      </c>
    </row>
    <row r="2" customFormat="false" ht="13.8" hidden="false" customHeight="false" outlineLevel="0" collapsed="false">
      <c r="C2" s="4"/>
      <c r="D2" s="4"/>
      <c r="E2" s="4"/>
      <c r="F2" s="4"/>
      <c r="G2" s="4"/>
      <c r="H2" s="5"/>
      <c r="I2" s="4"/>
      <c r="J2" s="4"/>
      <c r="K2" s="6" t="s">
        <v>1</v>
      </c>
    </row>
    <row r="3" customFormat="false" ht="13.8" hidden="false" customHeight="false" outlineLevel="0" collapsed="false">
      <c r="C3" s="4"/>
      <c r="D3" s="4"/>
      <c r="E3" s="4"/>
      <c r="F3" s="4"/>
      <c r="G3" s="4"/>
      <c r="H3" s="5"/>
      <c r="I3" s="4"/>
      <c r="J3" s="4"/>
      <c r="K3" s="6" t="s">
        <v>2</v>
      </c>
    </row>
    <row r="4" customFormat="false" ht="15" hidden="false" customHeight="false" outlineLevel="0" collapsed="false">
      <c r="C4" s="4"/>
      <c r="D4" s="4"/>
      <c r="E4" s="4"/>
      <c r="F4" s="4"/>
      <c r="G4" s="4"/>
      <c r="H4" s="5"/>
      <c r="I4" s="4"/>
      <c r="J4" s="4"/>
      <c r="K4" s="6" t="s">
        <v>3</v>
      </c>
      <c r="O4" s="7"/>
    </row>
    <row r="5" customFormat="false" ht="15" hidden="false" customHeight="false" outlineLevel="0" collapsed="false">
      <c r="C5" s="8"/>
      <c r="D5" s="8"/>
      <c r="E5" s="8"/>
      <c r="F5" s="8"/>
      <c r="G5" s="8"/>
      <c r="H5" s="9"/>
      <c r="I5" s="8"/>
      <c r="J5" s="8"/>
      <c r="K5" s="7"/>
    </row>
    <row r="6" customFormat="false" ht="13.8" hidden="false" customHeight="false" outlineLevel="0" collapsed="false">
      <c r="C6" s="8"/>
      <c r="D6" s="8"/>
      <c r="E6" s="8"/>
      <c r="F6" s="8"/>
      <c r="G6" s="8"/>
      <c r="H6" s="9"/>
      <c r="I6" s="8"/>
      <c r="J6" s="8"/>
      <c r="K6" s="8"/>
    </row>
    <row r="7" customFormat="false" ht="18.75" hidden="false" customHeight="true" outlineLevel="0" collapsed="false">
      <c r="B7" s="10" t="s">
        <v>4</v>
      </c>
      <c r="C7" s="10"/>
      <c r="D7" s="10"/>
      <c r="E7" s="10"/>
      <c r="F7" s="10"/>
      <c r="G7" s="10"/>
      <c r="H7" s="10"/>
      <c r="I7" s="10"/>
      <c r="J7" s="10"/>
      <c r="K7" s="10"/>
    </row>
    <row r="8" customFormat="false" ht="15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</row>
    <row r="9" customFormat="false" ht="26.25" hidden="false" customHeight="true" outlineLevel="0" collapsed="false">
      <c r="A9" s="12" t="s">
        <v>5</v>
      </c>
      <c r="B9" s="13" t="s">
        <v>6</v>
      </c>
      <c r="C9" s="14" t="s">
        <v>7</v>
      </c>
      <c r="D9" s="15"/>
      <c r="E9" s="16"/>
      <c r="F9" s="16"/>
      <c r="G9" s="14"/>
      <c r="H9" s="14"/>
      <c r="I9" s="14"/>
      <c r="J9" s="14"/>
      <c r="K9" s="14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</row>
    <row r="10" customFormat="false" ht="33" hidden="false" customHeight="true" outlineLevel="0" collapsed="false">
      <c r="A10" s="12"/>
      <c r="B10" s="13"/>
      <c r="C10" s="14"/>
      <c r="D10" s="18" t="s">
        <v>8</v>
      </c>
      <c r="E10" s="18" t="s">
        <v>9</v>
      </c>
      <c r="F10" s="18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</row>
    <row r="11" customFormat="false" ht="46.5" hidden="false" customHeight="true" outlineLevel="0" collapsed="false">
      <c r="A11" s="19" t="n">
        <v>1</v>
      </c>
      <c r="B11" s="20" t="s">
        <v>16</v>
      </c>
      <c r="C11" s="21" t="s">
        <v>17</v>
      </c>
      <c r="D11" s="22"/>
      <c r="E11" s="23" t="s">
        <v>18</v>
      </c>
      <c r="F11" s="24" t="s">
        <v>19</v>
      </c>
      <c r="G11" s="25"/>
      <c r="H11" s="26" t="n">
        <v>4</v>
      </c>
      <c r="I11" s="27"/>
      <c r="J11" s="27"/>
      <c r="K11" s="27" t="n">
        <f aca="false">G11+H11+I11+J11</f>
        <v>4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</row>
    <row r="12" customFormat="false" ht="52.5" hidden="false" customHeight="true" outlineLevel="0" collapsed="false">
      <c r="A12" s="19" t="n">
        <v>2</v>
      </c>
      <c r="B12" s="20" t="s">
        <v>20</v>
      </c>
      <c r="C12" s="28" t="s">
        <v>21</v>
      </c>
      <c r="D12" s="22"/>
      <c r="E12" s="23" t="s">
        <v>18</v>
      </c>
      <c r="F12" s="24" t="s">
        <v>19</v>
      </c>
      <c r="G12" s="25" t="n">
        <v>30</v>
      </c>
      <c r="H12" s="26" t="n">
        <v>4</v>
      </c>
      <c r="I12" s="27"/>
      <c r="J12" s="27"/>
      <c r="K12" s="27" t="n">
        <f aca="false">G12+H12+I12+J12</f>
        <v>34</v>
      </c>
      <c r="L12" s="17"/>
      <c r="M12" s="29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</row>
    <row r="13" customFormat="false" ht="45.75" hidden="false" customHeight="true" outlineLevel="0" collapsed="false">
      <c r="A13" s="19" t="n">
        <v>5</v>
      </c>
      <c r="B13" s="20" t="s">
        <v>20</v>
      </c>
      <c r="C13" s="28" t="s">
        <v>22</v>
      </c>
      <c r="D13" s="22"/>
      <c r="E13" s="23" t="s">
        <v>18</v>
      </c>
      <c r="F13" s="24" t="s">
        <v>19</v>
      </c>
      <c r="G13" s="25"/>
      <c r="H13" s="26" t="n">
        <v>4</v>
      </c>
      <c r="I13" s="30"/>
      <c r="J13" s="30"/>
      <c r="K13" s="27" t="n">
        <f aca="false">G13+H13+I13+J13</f>
        <v>4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</row>
    <row r="14" customFormat="false" ht="55.5" hidden="false" customHeight="true" outlineLevel="0" collapsed="false">
      <c r="A14" s="19" t="n">
        <v>6</v>
      </c>
      <c r="B14" s="20" t="s">
        <v>23</v>
      </c>
      <c r="C14" s="28" t="s">
        <v>24</v>
      </c>
      <c r="D14" s="31"/>
      <c r="E14" s="23" t="s">
        <v>18</v>
      </c>
      <c r="F14" s="32" t="s">
        <v>19</v>
      </c>
      <c r="G14" s="25" t="n">
        <v>20</v>
      </c>
      <c r="H14" s="26"/>
      <c r="I14" s="30"/>
      <c r="J14" s="30"/>
      <c r="K14" s="27" t="n">
        <f aca="false">G14+H14+I14+J14</f>
        <v>20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</row>
    <row r="15" customFormat="false" ht="54" hidden="false" customHeight="true" outlineLevel="0" collapsed="false">
      <c r="A15" s="19" t="n">
        <v>7</v>
      </c>
      <c r="B15" s="20" t="s">
        <v>25</v>
      </c>
      <c r="C15" s="28" t="s">
        <v>26</v>
      </c>
      <c r="D15" s="31"/>
      <c r="E15" s="23" t="s">
        <v>18</v>
      </c>
      <c r="F15" s="24" t="s">
        <v>27</v>
      </c>
      <c r="G15" s="25"/>
      <c r="H15" s="33" t="n">
        <v>10</v>
      </c>
      <c r="I15" s="34"/>
      <c r="J15" s="34"/>
      <c r="K15" s="27" t="n">
        <f aca="false">G15+H15+I15+J15</f>
        <v>10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</row>
    <row r="16" customFormat="false" ht="56.25" hidden="false" customHeight="true" outlineLevel="0" collapsed="false">
      <c r="A16" s="19" t="n">
        <v>8</v>
      </c>
      <c r="B16" s="20" t="s">
        <v>28</v>
      </c>
      <c r="C16" s="28" t="s">
        <v>29</v>
      </c>
      <c r="D16" s="35"/>
      <c r="E16" s="23" t="s">
        <v>18</v>
      </c>
      <c r="F16" s="32" t="s">
        <v>19</v>
      </c>
      <c r="G16" s="25" t="n">
        <v>20</v>
      </c>
      <c r="H16" s="26"/>
      <c r="I16" s="27"/>
      <c r="J16" s="27"/>
      <c r="K16" s="27" t="n">
        <f aca="false">G16+H16+I16+J16</f>
        <v>20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</row>
    <row r="17" s="17" customFormat="true" ht="61.5" hidden="false" customHeight="true" outlineLevel="0" collapsed="false">
      <c r="A17" s="19" t="n">
        <v>9</v>
      </c>
      <c r="B17" s="20" t="s">
        <v>30</v>
      </c>
      <c r="C17" s="28" t="s">
        <v>31</v>
      </c>
      <c r="E17" s="23" t="s">
        <v>18</v>
      </c>
      <c r="F17" s="32" t="s">
        <v>19</v>
      </c>
      <c r="G17" s="25"/>
      <c r="H17" s="26" t="n">
        <v>2</v>
      </c>
      <c r="I17" s="27"/>
      <c r="J17" s="27"/>
      <c r="K17" s="27" t="n">
        <f aca="false">G17+H17+I17+J17</f>
        <v>2</v>
      </c>
    </row>
    <row r="18" s="17" customFormat="true" ht="61.5" hidden="false" customHeight="true" outlineLevel="0" collapsed="false">
      <c r="A18" s="19" t="n">
        <v>10</v>
      </c>
      <c r="B18" s="36" t="s">
        <v>32</v>
      </c>
      <c r="C18" s="28" t="s">
        <v>31</v>
      </c>
      <c r="D18" s="35"/>
      <c r="E18" s="23" t="s">
        <v>18</v>
      </c>
      <c r="F18" s="24" t="s">
        <v>27</v>
      </c>
      <c r="G18" s="25"/>
      <c r="H18" s="26" t="n">
        <v>2</v>
      </c>
      <c r="I18" s="27"/>
      <c r="J18" s="27"/>
      <c r="K18" s="27" t="n">
        <f aca="false">G18+H18+I18+J18</f>
        <v>2</v>
      </c>
    </row>
    <row r="19" s="17" customFormat="true" ht="63.75" hidden="false" customHeight="true" outlineLevel="0" collapsed="false">
      <c r="A19" s="19" t="n">
        <v>11</v>
      </c>
      <c r="B19" s="37" t="s">
        <v>33</v>
      </c>
      <c r="C19" s="28" t="s">
        <v>34</v>
      </c>
      <c r="D19" s="35"/>
      <c r="E19" s="23" t="s">
        <v>18</v>
      </c>
      <c r="F19" s="32" t="s">
        <v>19</v>
      </c>
      <c r="G19" s="25" t="n">
        <v>30</v>
      </c>
      <c r="H19" s="26" t="n">
        <v>2</v>
      </c>
      <c r="I19" s="27"/>
      <c r="J19" s="27"/>
      <c r="K19" s="27" t="n">
        <f aca="false">G19+H19+I19+J19</f>
        <v>32</v>
      </c>
    </row>
    <row r="20" s="17" customFormat="true" ht="82.5" hidden="false" customHeight="true" outlineLevel="0" collapsed="false">
      <c r="A20" s="19" t="n">
        <v>12</v>
      </c>
      <c r="B20" s="38" t="s">
        <v>35</v>
      </c>
      <c r="C20" s="28" t="s">
        <v>36</v>
      </c>
      <c r="D20" s="35"/>
      <c r="E20" s="23" t="s">
        <v>18</v>
      </c>
      <c r="F20" s="24" t="s">
        <v>27</v>
      </c>
      <c r="G20" s="25"/>
      <c r="H20" s="26" t="n">
        <v>2</v>
      </c>
      <c r="I20" s="27"/>
      <c r="J20" s="27"/>
      <c r="K20" s="27" t="n">
        <f aca="false">G20+H20+I20+J20</f>
        <v>2</v>
      </c>
    </row>
    <row r="21" s="17" customFormat="true" ht="45" hidden="false" customHeight="true" outlineLevel="0" collapsed="false">
      <c r="A21" s="19" t="n">
        <v>13</v>
      </c>
      <c r="B21" s="39" t="s">
        <v>37</v>
      </c>
      <c r="C21" s="28" t="s">
        <v>38</v>
      </c>
      <c r="D21" s="31"/>
      <c r="E21" s="23" t="s">
        <v>18</v>
      </c>
      <c r="F21" s="24" t="s">
        <v>27</v>
      </c>
      <c r="G21" s="40"/>
      <c r="H21" s="26" t="n">
        <v>30</v>
      </c>
      <c r="I21" s="27"/>
      <c r="J21" s="27" t="n">
        <v>100</v>
      </c>
      <c r="K21" s="27" t="n">
        <f aca="false">G21+H21+I21+J21</f>
        <v>130</v>
      </c>
    </row>
    <row r="22" s="17" customFormat="true" ht="47.25" hidden="false" customHeight="true" outlineLevel="0" collapsed="false">
      <c r="A22" s="19" t="n">
        <v>14</v>
      </c>
      <c r="B22" s="39" t="s">
        <v>39</v>
      </c>
      <c r="C22" s="28" t="s">
        <v>40</v>
      </c>
      <c r="D22" s="31"/>
      <c r="E22" s="23" t="s">
        <v>18</v>
      </c>
      <c r="F22" s="24" t="s">
        <v>27</v>
      </c>
      <c r="G22" s="40"/>
      <c r="H22" s="26" t="n">
        <v>10</v>
      </c>
      <c r="I22" s="27" t="n">
        <v>300</v>
      </c>
      <c r="J22" s="27" t="n">
        <v>100</v>
      </c>
      <c r="K22" s="27" t="n">
        <f aca="false">G22+H22+I22+J22</f>
        <v>410</v>
      </c>
    </row>
    <row r="23" s="17" customFormat="true" ht="45.75" hidden="false" customHeight="true" outlineLevel="0" collapsed="false">
      <c r="A23" s="19" t="n">
        <v>15</v>
      </c>
      <c r="B23" s="39" t="s">
        <v>39</v>
      </c>
      <c r="C23" s="28" t="s">
        <v>41</v>
      </c>
      <c r="D23" s="31"/>
      <c r="E23" s="23" t="s">
        <v>18</v>
      </c>
      <c r="F23" s="24" t="s">
        <v>27</v>
      </c>
      <c r="G23" s="40"/>
      <c r="H23" s="26" t="n">
        <v>20</v>
      </c>
      <c r="I23" s="27"/>
      <c r="J23" s="27"/>
      <c r="K23" s="27" t="n">
        <f aca="false">G23+H23+I23+J23</f>
        <v>20</v>
      </c>
    </row>
    <row r="24" s="17" customFormat="true" ht="60" hidden="false" customHeight="true" outlineLevel="0" collapsed="false">
      <c r="A24" s="19" t="n">
        <v>16</v>
      </c>
      <c r="B24" s="36" t="s">
        <v>42</v>
      </c>
      <c r="C24" s="28" t="s">
        <v>29</v>
      </c>
      <c r="D24" s="35"/>
      <c r="E24" s="23" t="s">
        <v>18</v>
      </c>
      <c r="F24" s="24" t="s">
        <v>27</v>
      </c>
      <c r="G24" s="40"/>
      <c r="H24" s="26" t="n">
        <v>3</v>
      </c>
      <c r="I24" s="27"/>
      <c r="J24" s="27"/>
      <c r="K24" s="27" t="n">
        <f aca="false">G24+H24+I24+J24</f>
        <v>3</v>
      </c>
    </row>
    <row r="25" s="17" customFormat="true" ht="72.75" hidden="false" customHeight="true" outlineLevel="0" collapsed="false">
      <c r="A25" s="19" t="n">
        <v>17</v>
      </c>
      <c r="B25" s="36" t="s">
        <v>43</v>
      </c>
      <c r="C25" s="28" t="s">
        <v>44</v>
      </c>
      <c r="D25" s="35"/>
      <c r="E25" s="23" t="s">
        <v>18</v>
      </c>
      <c r="F25" s="24" t="s">
        <v>27</v>
      </c>
      <c r="G25" s="41"/>
      <c r="H25" s="26" t="n">
        <v>10</v>
      </c>
      <c r="I25" s="42"/>
      <c r="J25" s="42"/>
      <c r="K25" s="27" t="n">
        <f aca="false">G25+H25+I25+J25</f>
        <v>10</v>
      </c>
    </row>
    <row r="26" s="17" customFormat="true" ht="60" hidden="false" customHeight="true" outlineLevel="0" collapsed="false">
      <c r="A26" s="19" t="n">
        <v>18</v>
      </c>
      <c r="B26" s="43" t="s">
        <v>45</v>
      </c>
      <c r="C26" s="28" t="s">
        <v>46</v>
      </c>
      <c r="D26" s="44"/>
      <c r="E26" s="23" t="s">
        <v>18</v>
      </c>
      <c r="F26" s="24" t="s">
        <v>27</v>
      </c>
      <c r="G26" s="44"/>
      <c r="H26" s="26" t="n">
        <v>2</v>
      </c>
      <c r="I26" s="44"/>
      <c r="J26" s="44"/>
      <c r="K26" s="27" t="n">
        <f aca="false">G26+H26+I26+J26</f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</row>
    <row r="27" s="17" customFormat="true" ht="93.65" hidden="false" customHeight="true" outlineLevel="0" collapsed="false">
      <c r="A27" s="19" t="n">
        <v>19</v>
      </c>
      <c r="B27" s="45" t="s">
        <v>47</v>
      </c>
      <c r="C27" s="46" t="s">
        <v>48</v>
      </c>
      <c r="D27" s="44"/>
      <c r="E27" s="23" t="s">
        <v>18</v>
      </c>
      <c r="F27" s="24" t="s">
        <v>27</v>
      </c>
      <c r="G27" s="47" t="n">
        <v>10</v>
      </c>
      <c r="H27" s="26"/>
      <c r="I27" s="44"/>
      <c r="J27" s="44"/>
      <c r="K27" s="27" t="n">
        <f aca="false">G27+H27+I27+J27</f>
        <v>10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</row>
    <row r="28" customFormat="false" ht="116.05" hidden="false" customHeight="true" outlineLevel="0" collapsed="false">
      <c r="A28" s="19" t="n">
        <v>20</v>
      </c>
      <c r="B28" s="45" t="s">
        <v>49</v>
      </c>
      <c r="C28" s="48" t="s">
        <v>50</v>
      </c>
      <c r="D28" s="44"/>
      <c r="E28" s="23" t="s">
        <v>18</v>
      </c>
      <c r="F28" s="24" t="s">
        <v>27</v>
      </c>
      <c r="G28" s="47" t="n">
        <v>9</v>
      </c>
      <c r="H28" s="26"/>
      <c r="I28" s="44"/>
      <c r="J28" s="44"/>
      <c r="K28" s="27" t="n">
        <f aca="false">G28+H28+I28+J28</f>
        <v>9</v>
      </c>
    </row>
    <row r="29" customFormat="false" ht="116.05" hidden="false" customHeight="true" outlineLevel="0" collapsed="false">
      <c r="A29" s="19" t="n">
        <v>21</v>
      </c>
      <c r="B29" s="49" t="s">
        <v>51</v>
      </c>
      <c r="C29" s="50" t="s">
        <v>52</v>
      </c>
      <c r="D29" s="35"/>
      <c r="E29" s="23"/>
      <c r="F29" s="24"/>
      <c r="G29" s="47" t="n">
        <v>10</v>
      </c>
      <c r="H29" s="26"/>
      <c r="I29" s="44"/>
      <c r="J29" s="44"/>
      <c r="K29" s="27" t="n">
        <f aca="false">G29+H29+I29+J29</f>
        <v>10</v>
      </c>
    </row>
    <row r="30" customFormat="false" ht="194" hidden="false" customHeight="true" outlineLevel="0" collapsed="false">
      <c r="A30" s="19" t="n">
        <v>22</v>
      </c>
      <c r="B30" s="45" t="s">
        <v>53</v>
      </c>
      <c r="C30" s="46" t="s">
        <v>54</v>
      </c>
      <c r="D30" s="44"/>
      <c r="E30" s="23" t="s">
        <v>18</v>
      </c>
      <c r="F30" s="24" t="s">
        <v>27</v>
      </c>
      <c r="G30" s="47" t="n">
        <v>20</v>
      </c>
      <c r="H30" s="26"/>
      <c r="I30" s="44"/>
      <c r="J30" s="44"/>
      <c r="K30" s="27" t="n">
        <f aca="false">G30+H30+I30+J30</f>
        <v>20</v>
      </c>
    </row>
    <row r="31" customFormat="false" ht="153.35" hidden="false" customHeight="true" outlineLevel="0" collapsed="false">
      <c r="A31" s="19" t="n">
        <v>23</v>
      </c>
      <c r="B31" s="45" t="s">
        <v>55</v>
      </c>
      <c r="C31" s="46" t="s">
        <v>56</v>
      </c>
      <c r="D31" s="44"/>
      <c r="E31" s="23" t="s">
        <v>18</v>
      </c>
      <c r="F31" s="24" t="s">
        <v>27</v>
      </c>
      <c r="G31" s="47" t="n">
        <v>10</v>
      </c>
      <c r="H31" s="26"/>
      <c r="I31" s="44"/>
      <c r="J31" s="44"/>
      <c r="K31" s="27" t="n">
        <f aca="false">G31+H31+I31+J31</f>
        <v>10</v>
      </c>
      <c r="M31" s="51"/>
    </row>
    <row r="32" customFormat="false" ht="60" hidden="false" customHeight="true" outlineLevel="0" collapsed="false">
      <c r="A32" s="19" t="n">
        <v>24</v>
      </c>
      <c r="B32" s="36" t="s">
        <v>57</v>
      </c>
      <c r="C32" s="52" t="s">
        <v>58</v>
      </c>
      <c r="D32" s="53"/>
      <c r="E32" s="23" t="s">
        <v>18</v>
      </c>
      <c r="F32" s="24" t="s">
        <v>27</v>
      </c>
      <c r="G32" s="54"/>
      <c r="H32" s="26"/>
      <c r="I32" s="55" t="n">
        <v>7</v>
      </c>
      <c r="J32" s="55"/>
      <c r="K32" s="27" t="n">
        <f aca="false">G32+H32+I32+J32</f>
        <v>7</v>
      </c>
    </row>
    <row r="33" customFormat="false" ht="60" hidden="false" customHeight="true" outlineLevel="0" collapsed="false">
      <c r="A33" s="19" t="n">
        <v>25</v>
      </c>
      <c r="B33" s="36" t="s">
        <v>59</v>
      </c>
      <c r="C33" s="52" t="s">
        <v>58</v>
      </c>
      <c r="D33" s="35"/>
      <c r="E33" s="23" t="s">
        <v>18</v>
      </c>
      <c r="F33" s="24" t="s">
        <v>27</v>
      </c>
      <c r="G33" s="54"/>
      <c r="H33" s="26"/>
      <c r="I33" s="55" t="n">
        <v>7</v>
      </c>
      <c r="J33" s="55"/>
      <c r="K33" s="27" t="n">
        <f aca="false">G33+H33+I33+J33</f>
        <v>7</v>
      </c>
    </row>
    <row r="34" customFormat="false" ht="79.5" hidden="false" customHeight="true" outlineLevel="0" collapsed="false">
      <c r="A34" s="19" t="n">
        <v>26</v>
      </c>
      <c r="B34" s="36" t="s">
        <v>60</v>
      </c>
      <c r="C34" s="56" t="s">
        <v>61</v>
      </c>
      <c r="D34" s="55"/>
      <c r="E34" s="23" t="s">
        <v>18</v>
      </c>
      <c r="F34" s="24" t="s">
        <v>27</v>
      </c>
      <c r="G34" s="41"/>
      <c r="H34" s="26" t="n">
        <v>2</v>
      </c>
      <c r="I34" s="42"/>
      <c r="J34" s="42"/>
      <c r="K34" s="27" t="n">
        <f aca="false">G34+H34+I34+J34</f>
        <v>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7"/>
      <c r="ZT34" s="17"/>
      <c r="ZU34" s="17"/>
      <c r="ZV34" s="17"/>
      <c r="ZW34" s="17"/>
      <c r="ZX34" s="17"/>
      <c r="ZY34" s="17"/>
      <c r="ZZ34" s="17"/>
      <c r="AAA34" s="17"/>
      <c r="AAB34" s="17"/>
      <c r="AAC34" s="17"/>
      <c r="AAD34" s="17"/>
      <c r="AAE34" s="17"/>
      <c r="AAF34" s="17"/>
      <c r="AAG34" s="17"/>
      <c r="AAH34" s="17"/>
      <c r="AAI34" s="17"/>
      <c r="AAJ34" s="17"/>
      <c r="AAK34" s="17"/>
      <c r="AAL34" s="17"/>
      <c r="AAM34" s="17"/>
      <c r="AAN34" s="17"/>
      <c r="AAO34" s="17"/>
      <c r="AAP34" s="17"/>
      <c r="AAQ34" s="17"/>
      <c r="AAR34" s="17"/>
      <c r="AAS34" s="17"/>
      <c r="AAT34" s="17"/>
      <c r="AAU34" s="17"/>
      <c r="AAV34" s="17"/>
      <c r="AAW34" s="17"/>
      <c r="AAX34" s="17"/>
      <c r="AAY34" s="17"/>
      <c r="AAZ34" s="17"/>
      <c r="ABA34" s="17"/>
      <c r="ABB34" s="17"/>
      <c r="ABC34" s="17"/>
      <c r="ABD34" s="17"/>
      <c r="ABE34" s="17"/>
      <c r="ABF34" s="17"/>
      <c r="ABG34" s="17"/>
      <c r="ABH34" s="17"/>
      <c r="ABI34" s="17"/>
      <c r="ABJ34" s="17"/>
      <c r="ABK34" s="17"/>
      <c r="ABL34" s="17"/>
      <c r="ABM34" s="17"/>
      <c r="ABN34" s="17"/>
      <c r="ABO34" s="17"/>
      <c r="ABP34" s="17"/>
      <c r="ABQ34" s="17"/>
      <c r="ABR34" s="17"/>
      <c r="ABS34" s="17"/>
      <c r="ABT34" s="17"/>
      <c r="ABU34" s="17"/>
      <c r="ABV34" s="17"/>
      <c r="ABW34" s="17"/>
      <c r="ABX34" s="17"/>
      <c r="ABY34" s="17"/>
      <c r="ABZ34" s="17"/>
      <c r="ACA34" s="17"/>
      <c r="ACB34" s="17"/>
      <c r="ACC34" s="17"/>
      <c r="ACD34" s="17"/>
      <c r="ACE34" s="17"/>
      <c r="ACF34" s="17"/>
      <c r="ACG34" s="17"/>
      <c r="ACH34" s="17"/>
      <c r="ACI34" s="17"/>
      <c r="ACJ34" s="17"/>
      <c r="ACK34" s="17"/>
      <c r="ACL34" s="17"/>
      <c r="ACM34" s="17"/>
      <c r="ACN34" s="17"/>
      <c r="ACO34" s="17"/>
      <c r="ACP34" s="17"/>
      <c r="ACQ34" s="17"/>
      <c r="ACR34" s="17"/>
      <c r="ACS34" s="17"/>
      <c r="ACT34" s="17"/>
      <c r="ACU34" s="17"/>
      <c r="ACV34" s="17"/>
      <c r="ACW34" s="17"/>
      <c r="ACX34" s="17"/>
      <c r="ACY34" s="17"/>
      <c r="ACZ34" s="17"/>
      <c r="ADA34" s="17"/>
      <c r="ADB34" s="17"/>
      <c r="ADC34" s="17"/>
      <c r="ADD34" s="17"/>
      <c r="ADE34" s="17"/>
      <c r="ADF34" s="17"/>
      <c r="ADG34" s="17"/>
      <c r="ADH34" s="17"/>
      <c r="ADI34" s="17"/>
      <c r="ADJ34" s="17"/>
      <c r="ADK34" s="17"/>
      <c r="ADL34" s="17"/>
      <c r="ADM34" s="17"/>
      <c r="ADN34" s="17"/>
      <c r="ADO34" s="17"/>
      <c r="ADP34" s="17"/>
      <c r="ADQ34" s="17"/>
      <c r="ADR34" s="17"/>
      <c r="ADS34" s="17"/>
      <c r="ADT34" s="17"/>
      <c r="ADU34" s="17"/>
      <c r="ADV34" s="17"/>
      <c r="ADW34" s="17"/>
      <c r="ADX34" s="17"/>
      <c r="ADY34" s="17"/>
      <c r="ADZ34" s="17"/>
      <c r="AEA34" s="17"/>
      <c r="AEB34" s="17"/>
      <c r="AEC34" s="17"/>
      <c r="AED34" s="17"/>
      <c r="AEE34" s="17"/>
      <c r="AEF34" s="17"/>
      <c r="AEG34" s="17"/>
      <c r="AEH34" s="17"/>
      <c r="AEI34" s="17"/>
      <c r="AEJ34" s="17"/>
      <c r="AEK34" s="17"/>
      <c r="AEL34" s="17"/>
      <c r="AEM34" s="17"/>
      <c r="AEN34" s="17"/>
      <c r="AEO34" s="17"/>
      <c r="AEP34" s="17"/>
      <c r="AEQ34" s="17"/>
      <c r="AER34" s="17"/>
      <c r="AES34" s="17"/>
      <c r="AET34" s="17"/>
      <c r="AEU34" s="17"/>
      <c r="AEV34" s="17"/>
      <c r="AEW34" s="17"/>
      <c r="AEX34" s="17"/>
      <c r="AEY34" s="17"/>
      <c r="AEZ34" s="17"/>
      <c r="AFA34" s="17"/>
      <c r="AFB34" s="17"/>
      <c r="AFC34" s="17"/>
      <c r="AFD34" s="17"/>
      <c r="AFE34" s="17"/>
      <c r="AFF34" s="17"/>
      <c r="AFG34" s="17"/>
      <c r="AFH34" s="17"/>
      <c r="AFI34" s="17"/>
      <c r="AFJ34" s="17"/>
      <c r="AFK34" s="17"/>
      <c r="AFL34" s="17"/>
      <c r="AFM34" s="17"/>
      <c r="AFN34" s="17"/>
      <c r="AFO34" s="17"/>
      <c r="AFP34" s="17"/>
      <c r="AFQ34" s="17"/>
      <c r="AFR34" s="17"/>
      <c r="AFS34" s="17"/>
      <c r="AFT34" s="17"/>
      <c r="AFU34" s="17"/>
      <c r="AFV34" s="17"/>
      <c r="AFW34" s="17"/>
      <c r="AFX34" s="17"/>
      <c r="AFY34" s="17"/>
      <c r="AFZ34" s="17"/>
      <c r="AGA34" s="17"/>
      <c r="AGB34" s="17"/>
      <c r="AGC34" s="17"/>
      <c r="AGD34" s="17"/>
      <c r="AGE34" s="17"/>
      <c r="AGF34" s="17"/>
      <c r="AGG34" s="17"/>
      <c r="AGH34" s="17"/>
      <c r="AGI34" s="17"/>
      <c r="AGJ34" s="17"/>
      <c r="AGK34" s="17"/>
      <c r="AGL34" s="17"/>
      <c r="AGM34" s="17"/>
      <c r="AGN34" s="17"/>
      <c r="AGO34" s="17"/>
      <c r="AGP34" s="17"/>
      <c r="AGQ34" s="17"/>
      <c r="AGR34" s="17"/>
      <c r="AGS34" s="17"/>
      <c r="AGT34" s="17"/>
      <c r="AGU34" s="17"/>
      <c r="AGV34" s="17"/>
      <c r="AGW34" s="17"/>
      <c r="AGX34" s="17"/>
      <c r="AGY34" s="17"/>
      <c r="AGZ34" s="17"/>
      <c r="AHA34" s="17"/>
      <c r="AHB34" s="17"/>
      <c r="AHC34" s="17"/>
      <c r="AHD34" s="17"/>
      <c r="AHE34" s="17"/>
      <c r="AHF34" s="17"/>
      <c r="AHG34" s="17"/>
      <c r="AHH34" s="17"/>
      <c r="AHI34" s="17"/>
      <c r="AHJ34" s="17"/>
      <c r="AHK34" s="17"/>
      <c r="AHL34" s="17"/>
      <c r="AHM34" s="17"/>
      <c r="AHN34" s="17"/>
      <c r="AHO34" s="17"/>
      <c r="AHP34" s="17"/>
      <c r="AHQ34" s="17"/>
      <c r="AHR34" s="17"/>
      <c r="AHS34" s="17"/>
      <c r="AHT34" s="17"/>
      <c r="AHU34" s="17"/>
      <c r="AHV34" s="17"/>
      <c r="AHW34" s="17"/>
      <c r="AHX34" s="17"/>
      <c r="AHY34" s="17"/>
      <c r="AHZ34" s="17"/>
      <c r="AIA34" s="17"/>
      <c r="AIB34" s="17"/>
      <c r="AIC34" s="17"/>
      <c r="AID34" s="17"/>
      <c r="AIE34" s="17"/>
      <c r="AIF34" s="17"/>
      <c r="AIG34" s="17"/>
      <c r="AIH34" s="17"/>
      <c r="AII34" s="17"/>
      <c r="AIJ34" s="17"/>
      <c r="AIK34" s="17"/>
      <c r="AIL34" s="17"/>
      <c r="AIM34" s="17"/>
      <c r="AIN34" s="17"/>
      <c r="AIO34" s="17"/>
      <c r="AIP34" s="17"/>
      <c r="AIQ34" s="17"/>
      <c r="AIR34" s="17"/>
      <c r="AIS34" s="17"/>
      <c r="AIT34" s="17"/>
      <c r="AIU34" s="17"/>
      <c r="AIV34" s="17"/>
      <c r="AIW34" s="17"/>
      <c r="AIX34" s="17"/>
      <c r="AIY34" s="17"/>
      <c r="AIZ34" s="17"/>
      <c r="AJA34" s="17"/>
      <c r="AJB34" s="17"/>
      <c r="AJC34" s="17"/>
      <c r="AJD34" s="17"/>
      <c r="AJE34" s="17"/>
      <c r="AJF34" s="17"/>
      <c r="AJG34" s="17"/>
      <c r="AJH34" s="17"/>
      <c r="AJI34" s="17"/>
      <c r="AJJ34" s="17"/>
      <c r="AJK34" s="17"/>
      <c r="AJL34" s="17"/>
      <c r="AJM34" s="17"/>
      <c r="AJN34" s="17"/>
      <c r="AJO34" s="17"/>
      <c r="AJP34" s="17"/>
      <c r="AJQ34" s="17"/>
      <c r="AJR34" s="17"/>
      <c r="AJS34" s="17"/>
      <c r="AJT34" s="17"/>
      <c r="AJU34" s="17"/>
      <c r="AJV34" s="17"/>
      <c r="AJW34" s="17"/>
      <c r="AJX34" s="17"/>
      <c r="AJY34" s="17"/>
      <c r="AJZ34" s="17"/>
      <c r="AKA34" s="17"/>
      <c r="AKB34" s="17"/>
      <c r="AKC34" s="17"/>
      <c r="AKD34" s="17"/>
      <c r="AKE34" s="17"/>
      <c r="AKF34" s="17"/>
      <c r="AKG34" s="17"/>
      <c r="AKH34" s="17"/>
      <c r="AKI34" s="17"/>
      <c r="AKJ34" s="17"/>
      <c r="AKK34" s="17"/>
      <c r="AKL34" s="17"/>
      <c r="AKM34" s="17"/>
      <c r="AKN34" s="17"/>
      <c r="AKO34" s="17"/>
      <c r="AKP34" s="17"/>
      <c r="AKQ34" s="17"/>
      <c r="AKR34" s="17"/>
      <c r="AKS34" s="17"/>
      <c r="AKT34" s="17"/>
      <c r="AKU34" s="17"/>
      <c r="AKV34" s="17"/>
      <c r="AKW34" s="17"/>
      <c r="AKX34" s="17"/>
      <c r="AKY34" s="17"/>
      <c r="AKZ34" s="17"/>
      <c r="ALA34" s="17"/>
      <c r="ALB34" s="17"/>
      <c r="ALC34" s="17"/>
      <c r="ALD34" s="17"/>
      <c r="ALE34" s="17"/>
      <c r="ALF34" s="17"/>
      <c r="ALG34" s="17"/>
      <c r="ALH34" s="17"/>
      <c r="ALI34" s="17"/>
      <c r="ALJ34" s="17"/>
      <c r="ALK34" s="17"/>
      <c r="ALL34" s="17"/>
      <c r="ALM34" s="17"/>
      <c r="ALN34" s="17"/>
      <c r="ALO34" s="17"/>
      <c r="ALP34" s="17"/>
      <c r="ALQ34" s="17"/>
      <c r="ALR34" s="17"/>
      <c r="ALS34" s="17"/>
      <c r="ALT34" s="17"/>
      <c r="ALU34" s="17"/>
      <c r="ALV34" s="17"/>
      <c r="ALW34" s="17"/>
      <c r="ALX34" s="17"/>
      <c r="ALY34" s="17"/>
      <c r="ALZ34" s="17"/>
      <c r="AMA34" s="17"/>
      <c r="AMB34" s="17"/>
    </row>
    <row r="35" customFormat="false" ht="142.6" hidden="false" customHeight="true" outlineLevel="0" collapsed="false">
      <c r="A35" s="19" t="n">
        <v>27</v>
      </c>
      <c r="B35" s="57" t="s">
        <v>62</v>
      </c>
      <c r="C35" s="58" t="s">
        <v>63</v>
      </c>
      <c r="D35" s="59"/>
      <c r="E35" s="60" t="s">
        <v>64</v>
      </c>
      <c r="F35" s="61" t="s">
        <v>27</v>
      </c>
      <c r="G35" s="62" t="n">
        <v>30</v>
      </c>
      <c r="H35" s="26"/>
      <c r="I35" s="55"/>
      <c r="J35" s="55"/>
      <c r="K35" s="27" t="n">
        <f aca="false">G35+H35+I35+J35</f>
        <v>30</v>
      </c>
    </row>
    <row r="36" s="17" customFormat="true" ht="97.8" hidden="false" customHeight="true" outlineLevel="0" collapsed="false">
      <c r="A36" s="19" t="n">
        <v>28</v>
      </c>
      <c r="B36" s="57" t="s">
        <v>65</v>
      </c>
      <c r="C36" s="63" t="s">
        <v>66</v>
      </c>
      <c r="D36" s="64"/>
      <c r="E36" s="65" t="s">
        <v>18</v>
      </c>
      <c r="F36" s="61" t="s">
        <v>27</v>
      </c>
      <c r="G36" s="62" t="n">
        <v>5</v>
      </c>
      <c r="H36" s="26"/>
      <c r="I36" s="55"/>
      <c r="J36" s="55"/>
      <c r="K36" s="27" t="n">
        <f aca="false">G36+H36+I36+J36</f>
        <v>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</row>
    <row r="37" s="17" customFormat="true" ht="95.35" hidden="false" customHeight="true" outlineLevel="0" collapsed="false">
      <c r="A37" s="19" t="n">
        <v>29</v>
      </c>
      <c r="B37" s="57" t="s">
        <v>67</v>
      </c>
      <c r="C37" s="58" t="s">
        <v>68</v>
      </c>
      <c r="D37" s="64"/>
      <c r="E37" s="65" t="s">
        <v>18</v>
      </c>
      <c r="F37" s="24" t="s">
        <v>27</v>
      </c>
      <c r="G37" s="62" t="n">
        <v>5</v>
      </c>
      <c r="H37" s="26"/>
      <c r="I37" s="55"/>
      <c r="J37" s="55"/>
      <c r="K37" s="27" t="n">
        <f aca="false">G37+H37+I37+J37</f>
        <v>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</row>
    <row r="38" s="17" customFormat="true" ht="120.2" hidden="false" customHeight="true" outlineLevel="0" collapsed="false">
      <c r="A38" s="19" t="n">
        <v>30</v>
      </c>
      <c r="B38" s="57" t="s">
        <v>69</v>
      </c>
      <c r="C38" s="58" t="s">
        <v>70</v>
      </c>
      <c r="D38" s="64"/>
      <c r="E38" s="65" t="s">
        <v>18</v>
      </c>
      <c r="F38" s="24" t="s">
        <v>27</v>
      </c>
      <c r="G38" s="62" t="n">
        <v>5</v>
      </c>
      <c r="H38" s="26"/>
      <c r="I38" s="55"/>
      <c r="J38" s="55"/>
      <c r="K38" s="27" t="n">
        <f aca="false">G38+H38+I38+J38</f>
        <v>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</row>
    <row r="39" s="17" customFormat="true" ht="15" hidden="false" customHeight="true" outlineLevel="0" collapsed="false">
      <c r="A39" s="1"/>
      <c r="B39" s="66"/>
      <c r="C39" s="67"/>
      <c r="D39" s="67"/>
      <c r="E39" s="67"/>
      <c r="F39" s="67"/>
      <c r="G39" s="68"/>
      <c r="H39" s="68"/>
      <c r="I39" s="68"/>
      <c r="J39" s="68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</row>
    <row r="40" s="17" customFormat="true" ht="15" hidden="false" customHeight="false" outlineLevel="0" collapsed="false">
      <c r="A40" s="1"/>
      <c r="B40" s="69"/>
      <c r="C40" s="66"/>
      <c r="D40" s="3"/>
      <c r="E40" s="3"/>
      <c r="F40" s="3"/>
      <c r="G40" s="3"/>
      <c r="H40" s="3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</row>
    <row r="41" s="17" customFormat="true" ht="13.8" hidden="false" customHeight="false" outlineLevel="0" collapsed="false">
      <c r="A41" s="1"/>
      <c r="B41" s="66"/>
      <c r="C41" s="66"/>
      <c r="D41" s="3"/>
      <c r="E41" s="3"/>
      <c r="F41" s="3"/>
      <c r="G41" s="3"/>
      <c r="H41" s="3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</row>
    <row r="42" customFormat="false" ht="13.8" hidden="false" customHeight="false" outlineLevel="0" collapsed="false">
      <c r="B42" s="66"/>
      <c r="C42" s="66"/>
    </row>
    <row r="43" customFormat="false" ht="13.8" hidden="false" customHeight="false" outlineLevel="0" collapsed="false">
      <c r="B43" s="66"/>
      <c r="C43" s="66"/>
    </row>
    <row r="44" customFormat="false" ht="13.8" hidden="false" customHeight="false" outlineLevel="0" collapsed="false">
      <c r="B44" s="66"/>
      <c r="C44" s="66"/>
    </row>
    <row r="45" customFormat="false" ht="13.8" hidden="false" customHeight="false" outlineLevel="0" collapsed="false">
      <c r="B45" s="66"/>
      <c r="C45" s="66"/>
    </row>
    <row r="46" customFormat="false" ht="13.8" hidden="false" customHeight="false" outlineLevel="0" collapsed="false">
      <c r="B46" s="66"/>
      <c r="C46" s="66"/>
    </row>
    <row r="47" customFormat="false" ht="13.8" hidden="false" customHeight="false" outlineLevel="0" collapsed="false">
      <c r="B47" s="66"/>
      <c r="C47" s="66"/>
    </row>
    <row r="48" customFormat="false" ht="13.8" hidden="false" customHeight="false" outlineLevel="0" collapsed="false">
      <c r="B48" s="66"/>
      <c r="C48" s="66"/>
    </row>
    <row r="49" customFormat="false" ht="13.8" hidden="false" customHeight="false" outlineLevel="0" collapsed="false">
      <c r="B49" s="66"/>
      <c r="C49" s="66"/>
    </row>
    <row r="50" customFormat="false" ht="13.8" hidden="false" customHeight="false" outlineLevel="0" collapsed="false">
      <c r="B50" s="66"/>
      <c r="C50" s="66"/>
    </row>
    <row r="51" customFormat="false" ht="13.8" hidden="false" customHeight="false" outlineLevel="0" collapsed="false">
      <c r="B51" s="66"/>
      <c r="C51" s="66"/>
    </row>
    <row r="52" customFormat="false" ht="13.8" hidden="false" customHeight="false" outlineLevel="0" collapsed="false">
      <c r="B52" s="66"/>
      <c r="C52" s="66"/>
    </row>
    <row r="53" customFormat="false" ht="13.8" hidden="false" customHeight="false" outlineLevel="0" collapsed="false">
      <c r="B53" s="66"/>
      <c r="C53" s="66"/>
    </row>
    <row r="54" customFormat="false" ht="13.8" hidden="false" customHeight="false" outlineLevel="0" collapsed="false">
      <c r="B54" s="66"/>
      <c r="C54" s="66"/>
    </row>
    <row r="55" customFormat="false" ht="13.8" hidden="false" customHeight="false" outlineLevel="0" collapsed="false">
      <c r="B55" s="66"/>
      <c r="C55" s="66"/>
    </row>
    <row r="56" customFormat="false" ht="13.8" hidden="false" customHeight="false" outlineLevel="0" collapsed="false">
      <c r="B56" s="66"/>
      <c r="C56" s="66"/>
    </row>
    <row r="57" customFormat="false" ht="13.8" hidden="false" customHeight="false" outlineLevel="0" collapsed="false">
      <c r="B57" s="66"/>
      <c r="C57" s="66"/>
    </row>
    <row r="58" customFormat="false" ht="13.8" hidden="false" customHeight="false" outlineLevel="0" collapsed="false">
      <c r="B58" s="66"/>
      <c r="C58" s="66"/>
    </row>
    <row r="59" customFormat="false" ht="13.8" hidden="false" customHeight="false" outlineLevel="0" collapsed="false">
      <c r="B59" s="66"/>
      <c r="C59" s="66"/>
    </row>
    <row r="60" customFormat="false" ht="13.8" hidden="false" customHeight="false" outlineLevel="0" collapsed="false">
      <c r="B60" s="66"/>
      <c r="C60" s="66"/>
    </row>
    <row r="61" customFormat="false" ht="13.8" hidden="false" customHeight="false" outlineLevel="0" collapsed="false">
      <c r="B61" s="66"/>
      <c r="C61" s="66"/>
    </row>
    <row r="62" customFormat="false" ht="13.8" hidden="false" customHeight="false" outlineLevel="0" collapsed="false">
      <c r="B62" s="66"/>
      <c r="C62" s="66"/>
    </row>
    <row r="63" customFormat="false" ht="13.8" hidden="false" customHeight="false" outlineLevel="0" collapsed="false">
      <c r="B63" s="66"/>
      <c r="C63" s="66"/>
    </row>
    <row r="64" customFormat="false" ht="13.8" hidden="false" customHeight="false" outlineLevel="0" collapsed="false">
      <c r="B64" s="66"/>
      <c r="C64" s="66"/>
    </row>
    <row r="65" customFormat="false" ht="13.8" hidden="false" customHeight="false" outlineLevel="0" collapsed="false">
      <c r="B65" s="66"/>
      <c r="C65" s="66"/>
    </row>
    <row r="66" customFormat="false" ht="13.8" hidden="false" customHeight="false" outlineLevel="0" collapsed="false">
      <c r="B66" s="66"/>
      <c r="C66" s="66"/>
    </row>
    <row r="67" customFormat="false" ht="13.8" hidden="false" customHeight="false" outlineLevel="0" collapsed="false">
      <c r="B67" s="66"/>
      <c r="C67" s="66"/>
    </row>
    <row r="68" customFormat="false" ht="13.8" hidden="false" customHeight="false" outlineLevel="0" collapsed="false">
      <c r="B68" s="66"/>
      <c r="C68" s="66"/>
    </row>
    <row r="69" customFormat="false" ht="13.8" hidden="false" customHeight="false" outlineLevel="0" collapsed="false">
      <c r="B69" s="66"/>
      <c r="C69" s="66"/>
    </row>
    <row r="70" customFormat="false" ht="13.8" hidden="false" customHeight="false" outlineLevel="0" collapsed="false">
      <c r="B70" s="66"/>
      <c r="C70" s="66"/>
    </row>
    <row r="71" customFormat="false" ht="13.8" hidden="false" customHeight="false" outlineLevel="0" collapsed="false">
      <c r="B71" s="66"/>
      <c r="C71" s="66"/>
    </row>
    <row r="72" customFormat="false" ht="13.8" hidden="false" customHeight="false" outlineLevel="0" collapsed="false">
      <c r="B72" s="66"/>
      <c r="C72" s="66"/>
    </row>
    <row r="73" customFormat="false" ht="13.8" hidden="false" customHeight="false" outlineLevel="0" collapsed="false">
      <c r="B73" s="66"/>
      <c r="C73" s="66"/>
    </row>
    <row r="74" customFormat="false" ht="13.8" hidden="false" customHeight="false" outlineLevel="0" collapsed="false">
      <c r="B74" s="66"/>
      <c r="C74" s="66"/>
    </row>
    <row r="75" customFormat="false" ht="13.8" hidden="false" customHeight="false" outlineLevel="0" collapsed="false">
      <c r="B75" s="66"/>
      <c r="C75" s="66"/>
    </row>
    <row r="76" customFormat="false" ht="13.8" hidden="false" customHeight="false" outlineLevel="0" collapsed="false">
      <c r="B76" s="66"/>
      <c r="C76" s="66"/>
    </row>
    <row r="77" customFormat="false" ht="13.8" hidden="false" customHeight="false" outlineLevel="0" collapsed="false">
      <c r="B77" s="66"/>
      <c r="C77" s="66"/>
    </row>
    <row r="78" customFormat="false" ht="13.8" hidden="false" customHeight="false" outlineLevel="0" collapsed="false">
      <c r="B78" s="66"/>
      <c r="C78" s="66"/>
    </row>
    <row r="79" customFormat="false" ht="13.8" hidden="false" customHeight="false" outlineLevel="0" collapsed="false">
      <c r="B79" s="66"/>
      <c r="C79" s="66"/>
    </row>
    <row r="80" customFormat="false" ht="13.8" hidden="false" customHeight="false" outlineLevel="0" collapsed="false">
      <c r="B80" s="66"/>
      <c r="C80" s="66"/>
    </row>
    <row r="81" customFormat="false" ht="13.8" hidden="false" customHeight="false" outlineLevel="0" collapsed="false">
      <c r="B81" s="66"/>
      <c r="C81" s="66"/>
    </row>
    <row r="82" customFormat="false" ht="13.8" hidden="false" customHeight="false" outlineLevel="0" collapsed="false">
      <c r="B82" s="66"/>
      <c r="C82" s="66"/>
    </row>
    <row r="83" customFormat="false" ht="13.8" hidden="false" customHeight="false" outlineLevel="0" collapsed="false">
      <c r="B83" s="66"/>
      <c r="C83" s="66"/>
    </row>
    <row r="84" customFormat="false" ht="13.8" hidden="false" customHeight="false" outlineLevel="0" collapsed="false">
      <c r="B84" s="66"/>
      <c r="C84" s="66"/>
    </row>
    <row r="85" customFormat="false" ht="13.8" hidden="false" customHeight="false" outlineLevel="0" collapsed="false">
      <c r="B85" s="66"/>
      <c r="C85" s="66"/>
    </row>
    <row r="86" customFormat="false" ht="13.8" hidden="false" customHeight="false" outlineLevel="0" collapsed="false">
      <c r="B86" s="66"/>
      <c r="C86" s="66"/>
    </row>
    <row r="87" customFormat="false" ht="13.8" hidden="false" customHeight="false" outlineLevel="0" collapsed="false">
      <c r="B87" s="66"/>
      <c r="C87" s="66"/>
    </row>
    <row r="88" customFormat="false" ht="13.8" hidden="false" customHeight="false" outlineLevel="0" collapsed="false">
      <c r="B88" s="66"/>
      <c r="C88" s="66"/>
    </row>
    <row r="89" customFormat="false" ht="13.8" hidden="false" customHeight="false" outlineLevel="0" collapsed="false">
      <c r="B89" s="66"/>
      <c r="C89" s="66"/>
    </row>
    <row r="90" customFormat="false" ht="13.8" hidden="false" customHeight="false" outlineLevel="0" collapsed="false">
      <c r="B90" s="66"/>
      <c r="C90" s="66"/>
    </row>
    <row r="91" customFormat="false" ht="13.8" hidden="false" customHeight="false" outlineLevel="0" collapsed="false">
      <c r="B91" s="66"/>
      <c r="C91" s="66"/>
    </row>
    <row r="92" customFormat="false" ht="13.8" hidden="false" customHeight="false" outlineLevel="0" collapsed="false">
      <c r="B92" s="66"/>
      <c r="C92" s="66"/>
    </row>
    <row r="93" customFormat="false" ht="13.8" hidden="false" customHeight="false" outlineLevel="0" collapsed="false">
      <c r="B93" s="66"/>
      <c r="C93" s="66"/>
    </row>
    <row r="94" customFormat="false" ht="13.8" hidden="false" customHeight="false" outlineLevel="0" collapsed="false">
      <c r="B94" s="66"/>
      <c r="C94" s="66"/>
    </row>
    <row r="95" customFormat="false" ht="13.8" hidden="false" customHeight="false" outlineLevel="0" collapsed="false">
      <c r="B95" s="66"/>
      <c r="C95" s="66"/>
    </row>
    <row r="96" customFormat="false" ht="13.8" hidden="false" customHeight="false" outlineLevel="0" collapsed="false">
      <c r="B96" s="66"/>
      <c r="C96" s="66"/>
    </row>
    <row r="97" customFormat="false" ht="13.8" hidden="false" customHeight="false" outlineLevel="0" collapsed="false">
      <c r="B97" s="66"/>
      <c r="C97" s="66"/>
    </row>
    <row r="98" customFormat="false" ht="13.8" hidden="false" customHeight="false" outlineLevel="0" collapsed="false">
      <c r="B98" s="66"/>
      <c r="C98" s="66"/>
    </row>
    <row r="99" customFormat="false" ht="13.8" hidden="false" customHeight="false" outlineLevel="0" collapsed="false">
      <c r="B99" s="66"/>
      <c r="C99" s="66"/>
    </row>
    <row r="100" customFormat="false" ht="13.8" hidden="false" customHeight="false" outlineLevel="0" collapsed="false">
      <c r="B100" s="66"/>
      <c r="C100" s="66"/>
    </row>
    <row r="101" customFormat="false" ht="13.8" hidden="false" customHeight="false" outlineLevel="0" collapsed="false">
      <c r="B101" s="66"/>
      <c r="C101" s="66"/>
    </row>
    <row r="102" customFormat="false" ht="13.8" hidden="false" customHeight="false" outlineLevel="0" collapsed="false">
      <c r="B102" s="66"/>
      <c r="C102" s="66"/>
    </row>
    <row r="103" customFormat="false" ht="13.8" hidden="false" customHeight="false" outlineLevel="0" collapsed="false">
      <c r="B103" s="66"/>
      <c r="C103" s="66"/>
    </row>
    <row r="104" customFormat="false" ht="13.8" hidden="false" customHeight="false" outlineLevel="0" collapsed="false">
      <c r="B104" s="66"/>
      <c r="C104" s="66"/>
    </row>
    <row r="105" customFormat="false" ht="13.8" hidden="false" customHeight="false" outlineLevel="0" collapsed="false">
      <c r="B105" s="66"/>
      <c r="C105" s="66"/>
    </row>
    <row r="106" customFormat="false" ht="13.8" hidden="false" customHeight="false" outlineLevel="0" collapsed="false">
      <c r="B106" s="66"/>
      <c r="C106" s="66"/>
    </row>
    <row r="107" customFormat="false" ht="13.8" hidden="false" customHeight="false" outlineLevel="0" collapsed="false">
      <c r="B107" s="66"/>
      <c r="C107" s="66"/>
    </row>
    <row r="108" customFormat="false" ht="13.8" hidden="false" customHeight="false" outlineLevel="0" collapsed="false">
      <c r="B108" s="66"/>
      <c r="C108" s="66"/>
    </row>
    <row r="109" customFormat="false" ht="13.8" hidden="false" customHeight="false" outlineLevel="0" collapsed="false">
      <c r="B109" s="66"/>
      <c r="C109" s="66"/>
    </row>
    <row r="110" customFormat="false" ht="13.8" hidden="false" customHeight="false" outlineLevel="0" collapsed="false">
      <c r="B110" s="66"/>
      <c r="C110" s="66"/>
    </row>
    <row r="111" customFormat="false" ht="13.8" hidden="false" customHeight="false" outlineLevel="0" collapsed="false">
      <c r="B111" s="66"/>
      <c r="C111" s="66"/>
    </row>
    <row r="112" customFormat="false" ht="13.8" hidden="false" customHeight="false" outlineLevel="0" collapsed="false">
      <c r="B112" s="66"/>
      <c r="C112" s="66"/>
    </row>
    <row r="113" customFormat="false" ht="13.8" hidden="false" customHeight="false" outlineLevel="0" collapsed="false">
      <c r="B113" s="66"/>
      <c r="C113" s="66"/>
    </row>
    <row r="114" customFormat="false" ht="13.8" hidden="false" customHeight="false" outlineLevel="0" collapsed="false">
      <c r="B114" s="66"/>
      <c r="C114" s="66"/>
    </row>
    <row r="115" customFormat="false" ht="13.8" hidden="false" customHeight="false" outlineLevel="0" collapsed="false">
      <c r="B115" s="66"/>
      <c r="C115" s="66"/>
    </row>
    <row r="116" customFormat="false" ht="13.8" hidden="false" customHeight="false" outlineLevel="0" collapsed="false">
      <c r="B116" s="66"/>
      <c r="C116" s="66"/>
    </row>
    <row r="117" customFormat="false" ht="13.8" hidden="false" customHeight="false" outlineLevel="0" collapsed="false">
      <c r="B117" s="66"/>
      <c r="C117" s="66"/>
    </row>
    <row r="118" customFormat="false" ht="13.8" hidden="false" customHeight="false" outlineLevel="0" collapsed="false">
      <c r="B118" s="66"/>
      <c r="C118" s="66"/>
    </row>
    <row r="119" customFormat="false" ht="13.8" hidden="false" customHeight="false" outlineLevel="0" collapsed="false">
      <c r="B119" s="66"/>
      <c r="C119" s="66"/>
    </row>
    <row r="120" customFormat="false" ht="13.8" hidden="false" customHeight="false" outlineLevel="0" collapsed="false">
      <c r="B120" s="66"/>
      <c r="C120" s="66"/>
    </row>
    <row r="121" customFormat="false" ht="13.8" hidden="false" customHeight="false" outlineLevel="0" collapsed="false">
      <c r="B121" s="66"/>
      <c r="C121" s="66"/>
    </row>
    <row r="122" customFormat="false" ht="13.8" hidden="false" customHeight="false" outlineLevel="0" collapsed="false">
      <c r="B122" s="66"/>
      <c r="C122" s="66"/>
    </row>
    <row r="123" customFormat="false" ht="13.8" hidden="false" customHeight="false" outlineLevel="0" collapsed="false">
      <c r="B123" s="66"/>
      <c r="C123" s="66"/>
    </row>
    <row r="124" customFormat="false" ht="13.8" hidden="false" customHeight="false" outlineLevel="0" collapsed="false">
      <c r="B124" s="66"/>
      <c r="C124" s="66"/>
    </row>
    <row r="125" customFormat="false" ht="13.8" hidden="false" customHeight="false" outlineLevel="0" collapsed="false">
      <c r="B125" s="66"/>
      <c r="C125" s="66"/>
    </row>
    <row r="126" customFormat="false" ht="13.8" hidden="false" customHeight="false" outlineLevel="0" collapsed="false">
      <c r="B126" s="66"/>
      <c r="C126" s="66"/>
    </row>
    <row r="127" customFormat="false" ht="13.8" hidden="false" customHeight="false" outlineLevel="0" collapsed="false">
      <c r="B127" s="66"/>
      <c r="C127" s="66"/>
    </row>
    <row r="128" customFormat="false" ht="13.8" hidden="false" customHeight="false" outlineLevel="0" collapsed="false">
      <c r="B128" s="66"/>
    </row>
    <row r="129" customFormat="false" ht="13.8" hidden="false" customHeight="false" outlineLevel="0" collapsed="false">
      <c r="B129" s="66"/>
    </row>
    <row r="130" customFormat="false" ht="13.8" hidden="false" customHeight="false" outlineLevel="0" collapsed="false">
      <c r="B130" s="66"/>
    </row>
  </sheetData>
  <mergeCells count="10">
    <mergeCell ref="B7:K7"/>
    <mergeCell ref="B8:D8"/>
    <mergeCell ref="A9:A10"/>
    <mergeCell ref="B9:B10"/>
    <mergeCell ref="C9:C10"/>
    <mergeCell ref="G9:K9"/>
    <mergeCell ref="D12:D13"/>
    <mergeCell ref="D14:D15"/>
    <mergeCell ref="D21:D23"/>
    <mergeCell ref="C39:F3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85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C12" activeCellId="0" sqref="C12"/>
    </sheetView>
  </sheetViews>
  <sheetFormatPr defaultColWidth="8.71484375" defaultRowHeight="15" zeroHeight="false" outlineLevelRow="0" outlineLevelCol="0"/>
  <cols>
    <col collapsed="false" customWidth="true" hidden="false" outlineLevel="0" max="2" min="2" style="70" width="13.44"/>
    <col collapsed="false" customWidth="true" hidden="false" outlineLevel="0" max="3" min="3" style="70" width="51.86"/>
    <col collapsed="false" customWidth="true" hidden="false" outlineLevel="0" max="5" min="5" style="70" width="11"/>
    <col collapsed="false" customWidth="true" hidden="true" outlineLevel="0" max="6" min="6" style="70" width="11.57"/>
    <col collapsed="false" customWidth="true" hidden="true" outlineLevel="0" max="7" min="7" style="70" width="9.14"/>
    <col collapsed="false" customWidth="true" hidden="false" outlineLevel="0" max="8" min="8" style="70" width="9.14"/>
    <col collapsed="false" customWidth="false" hidden="true" outlineLevel="0" max="16" min="10" style="70" width="8.71"/>
  </cols>
  <sheetData>
    <row r="2" customFormat="false" ht="51.4" hidden="false" customHeight="false" outlineLevel="0" collapsed="false">
      <c r="B2" s="71" t="n">
        <v>5000000007</v>
      </c>
      <c r="C2" s="72" t="s">
        <v>71</v>
      </c>
      <c r="D2" s="45" t="s">
        <v>19</v>
      </c>
      <c r="E2" s="47" t="n">
        <v>20</v>
      </c>
      <c r="F2" s="73" t="n">
        <v>37</v>
      </c>
      <c r="G2" s="73" t="n">
        <f aca="false">ROUND(E2*F2,2)</f>
        <v>740</v>
      </c>
      <c r="H2" s="74" t="s">
        <v>72</v>
      </c>
      <c r="I2" s="75" t="s">
        <v>12</v>
      </c>
      <c r="J2" s="76"/>
      <c r="K2" s="77" t="n">
        <v>3005010001</v>
      </c>
      <c r="L2" s="78"/>
      <c r="M2" s="79" t="n">
        <v>20</v>
      </c>
      <c r="N2" s="73" t="n">
        <v>37</v>
      </c>
      <c r="O2" s="73" t="n">
        <f aca="false">ROUND(M2*N2,2)</f>
        <v>740</v>
      </c>
      <c r="P2" s="80" t="s">
        <v>73</v>
      </c>
    </row>
    <row r="3" customFormat="false" ht="51.4" hidden="false" customHeight="false" outlineLevel="0" collapsed="false">
      <c r="B3" s="71" t="n">
        <v>5000000007</v>
      </c>
      <c r="C3" s="72" t="s">
        <v>74</v>
      </c>
      <c r="D3" s="45" t="s">
        <v>19</v>
      </c>
      <c r="E3" s="47" t="n">
        <v>20</v>
      </c>
      <c r="F3" s="73" t="n">
        <v>29.6</v>
      </c>
      <c r="G3" s="73" t="n">
        <f aca="false">ROUND(E3*F3,2)</f>
        <v>592</v>
      </c>
      <c r="H3" s="74" t="s">
        <v>72</v>
      </c>
      <c r="I3" s="75" t="s">
        <v>12</v>
      </c>
      <c r="J3" s="76"/>
      <c r="K3" s="77" t="n">
        <v>3005010001</v>
      </c>
      <c r="L3" s="78"/>
      <c r="M3" s="79" t="n">
        <v>20</v>
      </c>
      <c r="N3" s="73" t="n">
        <v>29.6</v>
      </c>
      <c r="O3" s="73" t="n">
        <f aca="false">ROUND(M3*N3,2)</f>
        <v>592</v>
      </c>
      <c r="P3" s="80" t="s">
        <v>73</v>
      </c>
    </row>
    <row r="4" customFormat="false" ht="28.15" hidden="false" customHeight="false" outlineLevel="0" collapsed="false">
      <c r="B4" s="71" t="n">
        <v>5000000062</v>
      </c>
      <c r="C4" s="45" t="s">
        <v>75</v>
      </c>
      <c r="D4" s="45" t="s">
        <v>19</v>
      </c>
      <c r="E4" s="47" t="n">
        <v>7</v>
      </c>
      <c r="F4" s="73" t="n">
        <v>315</v>
      </c>
      <c r="G4" s="73" t="n">
        <f aca="false">ROUND(E4*F4,2)</f>
        <v>2205</v>
      </c>
      <c r="H4" s="74" t="s">
        <v>76</v>
      </c>
      <c r="I4" s="75" t="s">
        <v>13</v>
      </c>
      <c r="J4" s="76"/>
      <c r="K4" s="77" t="n">
        <v>3010990001</v>
      </c>
      <c r="L4" s="78"/>
      <c r="M4" s="79" t="n">
        <v>7</v>
      </c>
      <c r="N4" s="73" t="n">
        <v>315</v>
      </c>
      <c r="O4" s="73" t="n">
        <f aca="false">ROUND(M4*N4,2)</f>
        <v>2205</v>
      </c>
      <c r="P4" s="75"/>
    </row>
    <row r="5" customFormat="false" ht="21.75" hidden="false" customHeight="true" outlineLevel="0" collapsed="false">
      <c r="B5" s="71" t="n">
        <v>5000000062</v>
      </c>
      <c r="C5" s="45" t="s">
        <v>77</v>
      </c>
      <c r="D5" s="45" t="s">
        <v>19</v>
      </c>
      <c r="E5" s="47" t="n">
        <v>7</v>
      </c>
      <c r="F5" s="73" t="n">
        <v>315</v>
      </c>
      <c r="G5" s="73" t="n">
        <f aca="false">ROUND(E5*F5,2)</f>
        <v>2205</v>
      </c>
      <c r="H5" s="74" t="s">
        <v>76</v>
      </c>
      <c r="I5" s="75" t="s">
        <v>13</v>
      </c>
      <c r="J5" s="76"/>
      <c r="K5" s="77" t="n">
        <v>3010990001</v>
      </c>
      <c r="L5" s="78"/>
      <c r="M5" s="79" t="n">
        <v>7</v>
      </c>
      <c r="N5" s="73" t="n">
        <v>315</v>
      </c>
      <c r="O5" s="73" t="n">
        <f aca="false">ROUND(M5*N5,2)</f>
        <v>2205</v>
      </c>
      <c r="P5" s="75"/>
    </row>
    <row r="6" customFormat="false" ht="21.75" hidden="false" customHeight="true" outlineLevel="0" collapsed="false">
      <c r="B6" s="71" t="n">
        <v>5000000062</v>
      </c>
      <c r="C6" s="45" t="s">
        <v>78</v>
      </c>
      <c r="D6" s="45" t="s">
        <v>19</v>
      </c>
      <c r="E6" s="47" t="n">
        <v>300</v>
      </c>
      <c r="F6" s="73" t="n">
        <v>16</v>
      </c>
      <c r="G6" s="73" t="n">
        <f aca="false">ROUND(E6*F6,2)</f>
        <v>4800</v>
      </c>
      <c r="H6" s="74" t="s">
        <v>76</v>
      </c>
      <c r="I6" s="75" t="s">
        <v>13</v>
      </c>
      <c r="J6" s="76"/>
      <c r="K6" s="77" t="n">
        <v>3010990001</v>
      </c>
      <c r="L6" s="78"/>
      <c r="M6" s="79" t="n">
        <v>300</v>
      </c>
      <c r="N6" s="73" t="n">
        <v>16</v>
      </c>
      <c r="O6" s="73" t="n">
        <f aca="false">ROUND(M6*N6,2)</f>
        <v>4800</v>
      </c>
      <c r="P6" s="75"/>
    </row>
    <row r="7" customFormat="false" ht="21.75" hidden="false" customHeight="true" outlineLevel="0" collapsed="false">
      <c r="B7" s="71" t="n">
        <v>5000000062</v>
      </c>
      <c r="C7" s="45" t="s">
        <v>20</v>
      </c>
      <c r="D7" s="45" t="s">
        <v>19</v>
      </c>
      <c r="E7" s="47" t="n">
        <v>30</v>
      </c>
      <c r="F7" s="73" t="n">
        <v>129</v>
      </c>
      <c r="G7" s="73" t="n">
        <f aca="false">ROUND(E7*F7,2)</f>
        <v>3870</v>
      </c>
      <c r="H7" s="74" t="s">
        <v>76</v>
      </c>
      <c r="I7" s="75" t="s">
        <v>11</v>
      </c>
      <c r="J7" s="76"/>
      <c r="K7" s="77" t="n">
        <v>3010990001</v>
      </c>
      <c r="L7" s="78"/>
      <c r="M7" s="79" t="n">
        <v>30</v>
      </c>
      <c r="N7" s="73" t="n">
        <v>129</v>
      </c>
      <c r="O7" s="73" t="n">
        <f aca="false">ROUND(M7*N7,2)</f>
        <v>3870</v>
      </c>
      <c r="P7" s="75"/>
    </row>
    <row r="8" customFormat="false" ht="21.75" hidden="false" customHeight="true" outlineLevel="0" collapsed="false">
      <c r="B8" s="71" t="n">
        <v>5000000062</v>
      </c>
      <c r="C8" s="45" t="s">
        <v>23</v>
      </c>
      <c r="D8" s="45" t="s">
        <v>19</v>
      </c>
      <c r="E8" s="47" t="n">
        <v>20</v>
      </c>
      <c r="F8" s="73" t="n">
        <v>162</v>
      </c>
      <c r="G8" s="73" t="n">
        <f aca="false">ROUND(E8*F8,2)</f>
        <v>3240</v>
      </c>
      <c r="H8" s="74" t="s">
        <v>76</v>
      </c>
      <c r="I8" s="75" t="s">
        <v>11</v>
      </c>
      <c r="J8" s="76"/>
      <c r="K8" s="77" t="n">
        <v>3010990001</v>
      </c>
      <c r="L8" s="78"/>
      <c r="M8" s="79" t="n">
        <v>20</v>
      </c>
      <c r="N8" s="73" t="n">
        <v>162</v>
      </c>
      <c r="O8" s="73" t="n">
        <f aca="false">ROUND(M8*N8,2)</f>
        <v>3240</v>
      </c>
      <c r="P8" s="75"/>
    </row>
    <row r="9" customFormat="false" ht="21.75" hidden="false" customHeight="true" outlineLevel="0" collapsed="false">
      <c r="B9" s="71" t="n">
        <v>5000000062</v>
      </c>
      <c r="C9" s="45" t="s">
        <v>28</v>
      </c>
      <c r="D9" s="45" t="s">
        <v>19</v>
      </c>
      <c r="E9" s="47" t="n">
        <v>20</v>
      </c>
      <c r="F9" s="73" t="n">
        <v>98</v>
      </c>
      <c r="G9" s="73" t="n">
        <f aca="false">ROUND(E9*F9,2)</f>
        <v>1960</v>
      </c>
      <c r="H9" s="74" t="s">
        <v>76</v>
      </c>
      <c r="I9" s="75" t="s">
        <v>11</v>
      </c>
      <c r="J9" s="76"/>
      <c r="K9" s="77" t="n">
        <v>3010990001</v>
      </c>
      <c r="L9" s="78"/>
      <c r="M9" s="79" t="n">
        <v>20</v>
      </c>
      <c r="N9" s="73" t="n">
        <v>98</v>
      </c>
      <c r="O9" s="73" t="n">
        <f aca="false">ROUND(M9*N9,2)</f>
        <v>1960</v>
      </c>
      <c r="P9" s="75"/>
    </row>
    <row r="10" customFormat="false" ht="21.75" hidden="false" customHeight="true" outlineLevel="0" collapsed="false">
      <c r="B10" s="71" t="n">
        <v>5000000062</v>
      </c>
      <c r="C10" s="45" t="s">
        <v>33</v>
      </c>
      <c r="D10" s="45" t="s">
        <v>19</v>
      </c>
      <c r="E10" s="47" t="n">
        <v>30</v>
      </c>
      <c r="F10" s="73" t="n">
        <v>162</v>
      </c>
      <c r="G10" s="73" t="n">
        <f aca="false">ROUND(E10*F10,2)</f>
        <v>4860</v>
      </c>
      <c r="H10" s="74" t="s">
        <v>76</v>
      </c>
      <c r="I10" s="75" t="s">
        <v>11</v>
      </c>
      <c r="J10" s="76"/>
      <c r="K10" s="77" t="n">
        <v>3010990001</v>
      </c>
      <c r="L10" s="78"/>
      <c r="M10" s="79" t="n">
        <v>30</v>
      </c>
      <c r="N10" s="73" t="n">
        <v>162</v>
      </c>
      <c r="O10" s="73" t="n">
        <f aca="false">ROUND(M10*N10,2)</f>
        <v>4860</v>
      </c>
      <c r="P10" s="75"/>
    </row>
    <row r="11" customFormat="false" ht="21.75" hidden="false" customHeight="true" outlineLevel="0" collapsed="false">
      <c r="B11" s="71" t="n">
        <v>5000000062</v>
      </c>
      <c r="C11" s="45" t="s">
        <v>47</v>
      </c>
      <c r="D11" s="45" t="s">
        <v>19</v>
      </c>
      <c r="E11" s="47" t="n">
        <v>10</v>
      </c>
      <c r="F11" s="73" t="n">
        <v>27</v>
      </c>
      <c r="G11" s="73" t="n">
        <f aca="false">ROUND(E11*F11,2)</f>
        <v>270</v>
      </c>
      <c r="H11" s="74" t="s">
        <v>76</v>
      </c>
      <c r="I11" s="75" t="s">
        <v>11</v>
      </c>
      <c r="J11" s="76"/>
      <c r="K11" s="77" t="n">
        <v>3010990001</v>
      </c>
      <c r="L11" s="78"/>
      <c r="M11" s="79" t="n">
        <v>10</v>
      </c>
      <c r="N11" s="73" t="n">
        <v>27</v>
      </c>
      <c r="O11" s="73" t="n">
        <f aca="false">ROUND(M11*N11,2)</f>
        <v>270</v>
      </c>
      <c r="P11" s="75"/>
    </row>
    <row r="12" customFormat="false" ht="21.75" hidden="false" customHeight="true" outlineLevel="0" collapsed="false">
      <c r="B12" s="71" t="n">
        <v>5000000062</v>
      </c>
      <c r="C12" s="45" t="s">
        <v>79</v>
      </c>
      <c r="D12" s="45" t="s">
        <v>19</v>
      </c>
      <c r="E12" s="47" t="n">
        <v>10</v>
      </c>
      <c r="F12" s="73" t="n">
        <v>41</v>
      </c>
      <c r="G12" s="73" t="n">
        <f aca="false">ROUND(E12*F12,2)</f>
        <v>410</v>
      </c>
      <c r="H12" s="74" t="s">
        <v>76</v>
      </c>
      <c r="I12" s="75" t="s">
        <v>11</v>
      </c>
      <c r="J12" s="76"/>
      <c r="K12" s="77" t="n">
        <v>3010990001</v>
      </c>
      <c r="L12" s="78"/>
      <c r="M12" s="79" t="n">
        <v>10</v>
      </c>
      <c r="N12" s="73" t="n">
        <v>41</v>
      </c>
      <c r="O12" s="73" t="n">
        <f aca="false">ROUND(M12*N12,2)</f>
        <v>410</v>
      </c>
      <c r="P12" s="75"/>
    </row>
    <row r="13" customFormat="false" ht="21.75" hidden="false" customHeight="true" outlineLevel="0" collapsed="false">
      <c r="B13" s="71" t="n">
        <v>5000000062</v>
      </c>
      <c r="C13" s="45" t="s">
        <v>80</v>
      </c>
      <c r="D13" s="45" t="s">
        <v>19</v>
      </c>
      <c r="E13" s="47" t="n">
        <v>9</v>
      </c>
      <c r="F13" s="73" t="n">
        <v>41</v>
      </c>
      <c r="G13" s="73" t="n">
        <f aca="false">ROUND(E13*F13,2)</f>
        <v>369</v>
      </c>
      <c r="H13" s="74" t="s">
        <v>76</v>
      </c>
      <c r="I13" s="75" t="s">
        <v>11</v>
      </c>
      <c r="J13" s="76"/>
      <c r="K13" s="77" t="n">
        <v>3010990001</v>
      </c>
      <c r="L13" s="78"/>
      <c r="M13" s="79" t="n">
        <v>9</v>
      </c>
      <c r="N13" s="73" t="n">
        <v>41</v>
      </c>
      <c r="O13" s="73" t="n">
        <f aca="false">ROUND(M13*N13,2)</f>
        <v>369</v>
      </c>
      <c r="P13" s="75"/>
    </row>
    <row r="14" customFormat="false" ht="21.75" hidden="false" customHeight="true" outlineLevel="0" collapsed="false">
      <c r="B14" s="71" t="n">
        <v>5000000062</v>
      </c>
      <c r="C14" s="45" t="s">
        <v>53</v>
      </c>
      <c r="D14" s="45" t="s">
        <v>19</v>
      </c>
      <c r="E14" s="47" t="n">
        <v>20</v>
      </c>
      <c r="F14" s="73" t="n">
        <v>81</v>
      </c>
      <c r="G14" s="73" t="n">
        <f aca="false">ROUND(E14*F14,2)</f>
        <v>1620</v>
      </c>
      <c r="H14" s="74" t="s">
        <v>76</v>
      </c>
      <c r="I14" s="75" t="s">
        <v>11</v>
      </c>
      <c r="J14" s="76"/>
      <c r="K14" s="77" t="n">
        <v>3010990001</v>
      </c>
      <c r="L14" s="78"/>
      <c r="M14" s="79" t="n">
        <v>20</v>
      </c>
      <c r="N14" s="73" t="n">
        <v>81</v>
      </c>
      <c r="O14" s="73" t="n">
        <f aca="false">ROUND(M14*N14,2)</f>
        <v>1620</v>
      </c>
      <c r="P14" s="75"/>
    </row>
    <row r="15" customFormat="false" ht="21.75" hidden="false" customHeight="true" outlineLevel="0" collapsed="false">
      <c r="B15" s="71" t="n">
        <v>5000000062</v>
      </c>
      <c r="C15" s="45" t="s">
        <v>55</v>
      </c>
      <c r="D15" s="45" t="s">
        <v>19</v>
      </c>
      <c r="E15" s="47" t="n">
        <v>10</v>
      </c>
      <c r="F15" s="73" t="n">
        <v>122</v>
      </c>
      <c r="G15" s="73" t="n">
        <f aca="false">ROUND(E15*F15,2)</f>
        <v>1220</v>
      </c>
      <c r="H15" s="74" t="s">
        <v>76</v>
      </c>
      <c r="I15" s="75" t="s">
        <v>11</v>
      </c>
      <c r="J15" s="76"/>
      <c r="K15" s="77" t="n">
        <v>3010990001</v>
      </c>
      <c r="L15" s="78"/>
      <c r="M15" s="79" t="n">
        <v>10</v>
      </c>
      <c r="N15" s="73" t="n">
        <v>122</v>
      </c>
      <c r="O15" s="73" t="n">
        <f aca="false">ROUND(M15*N15,2)</f>
        <v>1220</v>
      </c>
      <c r="P15" s="75"/>
    </row>
    <row r="16" customFormat="false" ht="21.75" hidden="false" customHeight="true" outlineLevel="0" collapsed="false">
      <c r="B16" s="71" t="n">
        <v>5000000062</v>
      </c>
      <c r="C16" s="45" t="s">
        <v>62</v>
      </c>
      <c r="D16" s="45" t="s">
        <v>19</v>
      </c>
      <c r="E16" s="47" t="n">
        <v>30</v>
      </c>
      <c r="F16" s="73" t="n">
        <v>262</v>
      </c>
      <c r="G16" s="73" t="n">
        <f aca="false">ROUND(E16*F16,2)</f>
        <v>7860</v>
      </c>
      <c r="H16" s="74" t="s">
        <v>76</v>
      </c>
      <c r="I16" s="75" t="s">
        <v>11</v>
      </c>
      <c r="J16" s="76"/>
      <c r="K16" s="77" t="n">
        <v>3010990001</v>
      </c>
      <c r="L16" s="78"/>
      <c r="M16" s="79" t="n">
        <v>30</v>
      </c>
      <c r="N16" s="73" t="n">
        <v>262</v>
      </c>
      <c r="O16" s="73" t="n">
        <f aca="false">ROUND(M16*N16,2)</f>
        <v>7860</v>
      </c>
      <c r="P16" s="75"/>
    </row>
    <row r="17" customFormat="false" ht="21.75" hidden="false" customHeight="true" outlineLevel="0" collapsed="false">
      <c r="B17" s="71" t="n">
        <v>5000000062</v>
      </c>
      <c r="C17" s="45" t="s">
        <v>81</v>
      </c>
      <c r="D17" s="45" t="s">
        <v>19</v>
      </c>
      <c r="E17" s="47" t="n">
        <v>5</v>
      </c>
      <c r="F17" s="73" t="n">
        <v>265</v>
      </c>
      <c r="G17" s="73" t="n">
        <f aca="false">ROUND(E17*F17,2)</f>
        <v>1325</v>
      </c>
      <c r="H17" s="74" t="s">
        <v>76</v>
      </c>
      <c r="I17" s="75" t="s">
        <v>11</v>
      </c>
      <c r="J17" s="76"/>
      <c r="K17" s="77" t="n">
        <v>3010990001</v>
      </c>
      <c r="L17" s="78"/>
      <c r="M17" s="79" t="n">
        <v>5</v>
      </c>
      <c r="N17" s="73" t="n">
        <v>265</v>
      </c>
      <c r="O17" s="73" t="n">
        <f aca="false">ROUND(M17*N17,2)</f>
        <v>1325</v>
      </c>
      <c r="P17" s="75"/>
    </row>
    <row r="18" customFormat="false" ht="21.75" hidden="false" customHeight="true" outlineLevel="0" collapsed="false">
      <c r="B18" s="71" t="n">
        <v>5000000062</v>
      </c>
      <c r="C18" s="45" t="s">
        <v>65</v>
      </c>
      <c r="D18" s="45" t="s">
        <v>19</v>
      </c>
      <c r="E18" s="47" t="n">
        <v>5</v>
      </c>
      <c r="F18" s="73" t="n">
        <v>265</v>
      </c>
      <c r="G18" s="73" t="n">
        <f aca="false">ROUND(E18*F18,2)</f>
        <v>1325</v>
      </c>
      <c r="H18" s="74" t="s">
        <v>76</v>
      </c>
      <c r="I18" s="75" t="s">
        <v>11</v>
      </c>
      <c r="J18" s="76"/>
      <c r="K18" s="77" t="n">
        <v>3010990001</v>
      </c>
      <c r="L18" s="78"/>
      <c r="M18" s="79" t="n">
        <v>5</v>
      </c>
      <c r="N18" s="73" t="n">
        <v>265</v>
      </c>
      <c r="O18" s="73" t="n">
        <f aca="false">ROUND(M18*N18,2)</f>
        <v>1325</v>
      </c>
      <c r="P18" s="75"/>
    </row>
    <row r="19" customFormat="false" ht="21.75" hidden="false" customHeight="true" outlineLevel="0" collapsed="false">
      <c r="B19" s="71" t="n">
        <v>5000000062</v>
      </c>
      <c r="C19" s="45" t="s">
        <v>69</v>
      </c>
      <c r="D19" s="45" t="s">
        <v>19</v>
      </c>
      <c r="E19" s="47" t="n">
        <v>5</v>
      </c>
      <c r="F19" s="73" t="n">
        <v>204</v>
      </c>
      <c r="G19" s="73" t="n">
        <f aca="false">ROUND(E19*F19,2)</f>
        <v>1020</v>
      </c>
      <c r="H19" s="74" t="s">
        <v>76</v>
      </c>
      <c r="I19" s="75" t="s">
        <v>11</v>
      </c>
      <c r="J19" s="76"/>
      <c r="K19" s="77" t="n">
        <v>3010990001</v>
      </c>
      <c r="L19" s="78"/>
      <c r="M19" s="79" t="n">
        <v>5</v>
      </c>
      <c r="N19" s="73" t="n">
        <v>204</v>
      </c>
      <c r="O19" s="73" t="n">
        <f aca="false">ROUND(M19*N19,2)</f>
        <v>1020</v>
      </c>
      <c r="P19" s="75"/>
    </row>
    <row r="20" customFormat="false" ht="21.75" hidden="false" customHeight="true" outlineLevel="0" collapsed="false">
      <c r="B20" s="71" t="n">
        <v>5000000062</v>
      </c>
      <c r="C20" s="45" t="s">
        <v>82</v>
      </c>
      <c r="D20" s="45" t="s">
        <v>19</v>
      </c>
      <c r="E20" s="47" t="n">
        <v>4</v>
      </c>
      <c r="F20" s="73" t="n">
        <v>49</v>
      </c>
      <c r="G20" s="73" t="n">
        <f aca="false">ROUND(E20*F20,2)</f>
        <v>196</v>
      </c>
      <c r="H20" s="74" t="s">
        <v>76</v>
      </c>
      <c r="I20" s="75" t="s">
        <v>12</v>
      </c>
      <c r="J20" s="76"/>
      <c r="K20" s="77" t="n">
        <v>3010990001</v>
      </c>
      <c r="L20" s="78"/>
      <c r="M20" s="79" t="n">
        <v>4</v>
      </c>
      <c r="N20" s="73" t="n">
        <v>49</v>
      </c>
      <c r="O20" s="73" t="n">
        <f aca="false">ROUND(M20*N20,2)</f>
        <v>196</v>
      </c>
      <c r="P20" s="75"/>
    </row>
    <row r="21" customFormat="false" ht="21.75" hidden="false" customHeight="true" outlineLevel="0" collapsed="false">
      <c r="B21" s="71" t="n">
        <v>5000000062</v>
      </c>
      <c r="C21" s="45" t="s">
        <v>83</v>
      </c>
      <c r="D21" s="45" t="s">
        <v>19</v>
      </c>
      <c r="E21" s="47" t="n">
        <v>4</v>
      </c>
      <c r="F21" s="73" t="n">
        <v>129</v>
      </c>
      <c r="G21" s="73" t="n">
        <f aca="false">ROUND(E21*F21,2)</f>
        <v>516</v>
      </c>
      <c r="H21" s="74" t="s">
        <v>76</v>
      </c>
      <c r="I21" s="75" t="s">
        <v>12</v>
      </c>
      <c r="J21" s="76"/>
      <c r="K21" s="77" t="n">
        <v>3010990001</v>
      </c>
      <c r="L21" s="78"/>
      <c r="M21" s="79" t="n">
        <v>4</v>
      </c>
      <c r="N21" s="73" t="n">
        <v>129</v>
      </c>
      <c r="O21" s="73" t="n">
        <f aca="false">ROUND(M21*N21,2)</f>
        <v>516</v>
      </c>
      <c r="P21" s="75"/>
    </row>
    <row r="22" customFormat="false" ht="21.75" hidden="false" customHeight="true" outlineLevel="0" collapsed="false">
      <c r="B22" s="71" t="n">
        <v>5000000062</v>
      </c>
      <c r="C22" s="45" t="s">
        <v>84</v>
      </c>
      <c r="D22" s="45" t="s">
        <v>19</v>
      </c>
      <c r="E22" s="47" t="n">
        <v>4</v>
      </c>
      <c r="F22" s="73" t="n">
        <v>55</v>
      </c>
      <c r="G22" s="73" t="n">
        <f aca="false">ROUND(E22*F22,2)</f>
        <v>220</v>
      </c>
      <c r="H22" s="74" t="s">
        <v>76</v>
      </c>
      <c r="I22" s="75" t="s">
        <v>12</v>
      </c>
      <c r="J22" s="76"/>
      <c r="K22" s="77" t="n">
        <v>3010990001</v>
      </c>
      <c r="L22" s="78"/>
      <c r="M22" s="79" t="n">
        <v>4</v>
      </c>
      <c r="N22" s="73" t="n">
        <v>55</v>
      </c>
      <c r="O22" s="73" t="n">
        <f aca="false">ROUND(M22*N22,2)</f>
        <v>220</v>
      </c>
      <c r="P22" s="75"/>
    </row>
    <row r="23" customFormat="false" ht="21.75" hidden="false" customHeight="true" outlineLevel="0" collapsed="false">
      <c r="B23" s="71" t="n">
        <v>5000000062</v>
      </c>
      <c r="C23" s="45" t="s">
        <v>85</v>
      </c>
      <c r="D23" s="45" t="s">
        <v>19</v>
      </c>
      <c r="E23" s="47" t="n">
        <v>10</v>
      </c>
      <c r="F23" s="73" t="n">
        <v>162</v>
      </c>
      <c r="G23" s="73" t="n">
        <f aca="false">ROUND(E23*F23,2)</f>
        <v>1620</v>
      </c>
      <c r="H23" s="74" t="s">
        <v>76</v>
      </c>
      <c r="I23" s="75" t="s">
        <v>12</v>
      </c>
      <c r="J23" s="76"/>
      <c r="K23" s="77" t="n">
        <v>3010990001</v>
      </c>
      <c r="L23" s="78"/>
      <c r="M23" s="79" t="n">
        <v>10</v>
      </c>
      <c r="N23" s="73" t="n">
        <v>162</v>
      </c>
      <c r="O23" s="73" t="n">
        <f aca="false">ROUND(M23*N23,2)</f>
        <v>1620</v>
      </c>
      <c r="P23" s="75"/>
    </row>
    <row r="24" customFormat="false" ht="21.75" hidden="false" customHeight="true" outlineLevel="0" collapsed="false">
      <c r="B24" s="71" t="n">
        <v>5000000062</v>
      </c>
      <c r="C24" s="45" t="s">
        <v>86</v>
      </c>
      <c r="D24" s="45" t="s">
        <v>19</v>
      </c>
      <c r="E24" s="47" t="n">
        <v>2</v>
      </c>
      <c r="F24" s="73" t="n">
        <v>49</v>
      </c>
      <c r="G24" s="73" t="n">
        <f aca="false">ROUND(E24*F24,2)</f>
        <v>98</v>
      </c>
      <c r="H24" s="74" t="s">
        <v>76</v>
      </c>
      <c r="I24" s="75" t="s">
        <v>12</v>
      </c>
      <c r="J24" s="76"/>
      <c r="K24" s="77" t="n">
        <v>3010990001</v>
      </c>
      <c r="L24" s="78"/>
      <c r="M24" s="79" t="n">
        <v>2</v>
      </c>
      <c r="N24" s="73" t="n">
        <v>49</v>
      </c>
      <c r="O24" s="73" t="n">
        <f aca="false">ROUND(M24*N24,2)</f>
        <v>98</v>
      </c>
      <c r="P24" s="75"/>
    </row>
    <row r="25" customFormat="false" ht="21.75" hidden="false" customHeight="true" outlineLevel="0" collapsed="false">
      <c r="B25" s="71" t="n">
        <v>5000000062</v>
      </c>
      <c r="C25" s="45" t="s">
        <v>87</v>
      </c>
      <c r="D25" s="45" t="s">
        <v>19</v>
      </c>
      <c r="E25" s="47" t="n">
        <v>2</v>
      </c>
      <c r="F25" s="73" t="n">
        <v>49</v>
      </c>
      <c r="G25" s="73" t="n">
        <f aca="false">ROUND(E25*F25,2)</f>
        <v>98</v>
      </c>
      <c r="H25" s="74" t="s">
        <v>76</v>
      </c>
      <c r="I25" s="75" t="s">
        <v>12</v>
      </c>
      <c r="J25" s="76"/>
      <c r="K25" s="77" t="n">
        <v>3010990001</v>
      </c>
      <c r="L25" s="78"/>
      <c r="M25" s="79" t="n">
        <v>2</v>
      </c>
      <c r="N25" s="73" t="n">
        <v>49</v>
      </c>
      <c r="O25" s="73" t="n">
        <f aca="false">ROUND(M25*N25,2)</f>
        <v>98</v>
      </c>
      <c r="P25" s="75"/>
    </row>
    <row r="26" customFormat="false" ht="21.75" hidden="false" customHeight="true" outlineLevel="0" collapsed="false">
      <c r="B26" s="71" t="n">
        <v>5000000062</v>
      </c>
      <c r="C26" s="45" t="s">
        <v>88</v>
      </c>
      <c r="D26" s="45" t="s">
        <v>19</v>
      </c>
      <c r="E26" s="47" t="n">
        <v>2</v>
      </c>
      <c r="F26" s="73" t="n">
        <v>162</v>
      </c>
      <c r="G26" s="73" t="n">
        <f aca="false">ROUND(E26*F26,2)</f>
        <v>324</v>
      </c>
      <c r="H26" s="74" t="s">
        <v>76</v>
      </c>
      <c r="I26" s="75" t="s">
        <v>12</v>
      </c>
      <c r="J26" s="76"/>
      <c r="K26" s="77" t="n">
        <v>3010990001</v>
      </c>
      <c r="L26" s="78"/>
      <c r="M26" s="79" t="n">
        <v>2</v>
      </c>
      <c r="N26" s="73" t="n">
        <v>162</v>
      </c>
      <c r="O26" s="73" t="n">
        <f aca="false">ROUND(M26*N26,2)</f>
        <v>324</v>
      </c>
      <c r="P26" s="75"/>
    </row>
    <row r="27" customFormat="false" ht="21.75" hidden="false" customHeight="true" outlineLevel="0" collapsed="false">
      <c r="B27" s="71" t="n">
        <v>5000000062</v>
      </c>
      <c r="C27" s="45" t="s">
        <v>35</v>
      </c>
      <c r="D27" s="45" t="s">
        <v>19</v>
      </c>
      <c r="E27" s="47" t="n">
        <v>2</v>
      </c>
      <c r="F27" s="73" t="n">
        <v>129</v>
      </c>
      <c r="G27" s="73" t="n">
        <f aca="false">ROUND(E27*F27,2)</f>
        <v>258</v>
      </c>
      <c r="H27" s="74" t="s">
        <v>76</v>
      </c>
      <c r="I27" s="75" t="s">
        <v>12</v>
      </c>
      <c r="J27" s="76"/>
      <c r="K27" s="77" t="n">
        <v>3010990001</v>
      </c>
      <c r="L27" s="78"/>
      <c r="M27" s="79" t="n">
        <v>2</v>
      </c>
      <c r="N27" s="73" t="n">
        <v>129</v>
      </c>
      <c r="O27" s="73" t="n">
        <f aca="false">ROUND(M27*N27,2)</f>
        <v>258</v>
      </c>
      <c r="P27" s="75"/>
    </row>
    <row r="28" customFormat="false" ht="21.75" hidden="false" customHeight="true" outlineLevel="0" collapsed="false">
      <c r="B28" s="71" t="n">
        <v>5000000062</v>
      </c>
      <c r="C28" s="45" t="s">
        <v>89</v>
      </c>
      <c r="D28" s="45" t="s">
        <v>19</v>
      </c>
      <c r="E28" s="47" t="n">
        <v>10</v>
      </c>
      <c r="F28" s="73" t="n">
        <v>7</v>
      </c>
      <c r="G28" s="73" t="n">
        <f aca="false">ROUND(E28*F28,2)</f>
        <v>70</v>
      </c>
      <c r="H28" s="74" t="s">
        <v>76</v>
      </c>
      <c r="I28" s="75" t="s">
        <v>12</v>
      </c>
      <c r="J28" s="76"/>
      <c r="K28" s="77" t="n">
        <v>3010990001</v>
      </c>
      <c r="L28" s="78"/>
      <c r="M28" s="79" t="n">
        <v>10</v>
      </c>
      <c r="N28" s="73" t="n">
        <v>7</v>
      </c>
      <c r="O28" s="73" t="n">
        <f aca="false">ROUND(M28*N28,2)</f>
        <v>70</v>
      </c>
      <c r="P28" s="75"/>
    </row>
    <row r="29" customFormat="false" ht="21.75" hidden="false" customHeight="true" outlineLevel="0" collapsed="false">
      <c r="B29" s="71" t="n">
        <v>5000000062</v>
      </c>
      <c r="C29" s="45" t="s">
        <v>90</v>
      </c>
      <c r="D29" s="45" t="s">
        <v>19</v>
      </c>
      <c r="E29" s="47" t="n">
        <v>10</v>
      </c>
      <c r="F29" s="73" t="n">
        <v>16</v>
      </c>
      <c r="G29" s="73" t="n">
        <f aca="false">ROUND(E29*F29,2)</f>
        <v>160</v>
      </c>
      <c r="H29" s="74" t="s">
        <v>76</v>
      </c>
      <c r="I29" s="75" t="s">
        <v>12</v>
      </c>
      <c r="J29" s="76"/>
      <c r="K29" s="77" t="n">
        <v>3010990001</v>
      </c>
      <c r="L29" s="78"/>
      <c r="M29" s="79" t="n">
        <v>10</v>
      </c>
      <c r="N29" s="73" t="n">
        <v>16</v>
      </c>
      <c r="O29" s="73" t="n">
        <f aca="false">ROUND(M29*N29,2)</f>
        <v>160</v>
      </c>
      <c r="P29" s="75"/>
    </row>
    <row r="30" customFormat="false" ht="21.75" hidden="false" customHeight="true" outlineLevel="0" collapsed="false">
      <c r="B30" s="71" t="n">
        <v>5000000062</v>
      </c>
      <c r="C30" s="45" t="s">
        <v>91</v>
      </c>
      <c r="D30" s="45" t="s">
        <v>19</v>
      </c>
      <c r="E30" s="47" t="n">
        <v>3</v>
      </c>
      <c r="F30" s="73" t="n">
        <v>98</v>
      </c>
      <c r="G30" s="73" t="n">
        <f aca="false">ROUND(E30*F30,2)</f>
        <v>294</v>
      </c>
      <c r="H30" s="74" t="s">
        <v>76</v>
      </c>
      <c r="I30" s="75" t="s">
        <v>12</v>
      </c>
      <c r="J30" s="76"/>
      <c r="K30" s="77" t="n">
        <v>3010990001</v>
      </c>
      <c r="L30" s="78"/>
      <c r="M30" s="79" t="n">
        <v>3</v>
      </c>
      <c r="N30" s="73" t="n">
        <v>98</v>
      </c>
      <c r="O30" s="73" t="n">
        <f aca="false">ROUND(M30*N30,2)</f>
        <v>294</v>
      </c>
      <c r="P30" s="75"/>
    </row>
    <row r="31" customFormat="false" ht="21.75" hidden="false" customHeight="true" outlineLevel="0" collapsed="false">
      <c r="B31" s="71" t="n">
        <v>5000000062</v>
      </c>
      <c r="C31" s="45" t="s">
        <v>92</v>
      </c>
      <c r="D31" s="45" t="s">
        <v>19</v>
      </c>
      <c r="E31" s="47" t="n">
        <v>10</v>
      </c>
      <c r="F31" s="73" t="n">
        <v>49</v>
      </c>
      <c r="G31" s="73" t="n">
        <f aca="false">ROUND(E31*F31,2)</f>
        <v>490</v>
      </c>
      <c r="H31" s="74" t="s">
        <v>76</v>
      </c>
      <c r="I31" s="75" t="s">
        <v>12</v>
      </c>
      <c r="J31" s="76"/>
      <c r="K31" s="77" t="n">
        <v>3010990001</v>
      </c>
      <c r="L31" s="78"/>
      <c r="M31" s="79" t="n">
        <v>10</v>
      </c>
      <c r="N31" s="73" t="n">
        <v>49</v>
      </c>
      <c r="O31" s="73" t="n">
        <f aca="false">ROUND(M31*N31,2)</f>
        <v>490</v>
      </c>
      <c r="P31" s="75"/>
    </row>
    <row r="32" customFormat="false" ht="21.75" hidden="false" customHeight="true" outlineLevel="0" collapsed="false">
      <c r="B32" s="71" t="n">
        <v>5000000062</v>
      </c>
      <c r="C32" s="45" t="s">
        <v>93</v>
      </c>
      <c r="D32" s="45" t="s">
        <v>19</v>
      </c>
      <c r="E32" s="47" t="n">
        <v>2</v>
      </c>
      <c r="F32" s="73" t="n">
        <v>329</v>
      </c>
      <c r="G32" s="73" t="n">
        <f aca="false">ROUND(E32*F32,2)</f>
        <v>658</v>
      </c>
      <c r="H32" s="74" t="s">
        <v>76</v>
      </c>
      <c r="I32" s="75" t="s">
        <v>12</v>
      </c>
      <c r="J32" s="76"/>
      <c r="K32" s="77" t="n">
        <v>3010990001</v>
      </c>
      <c r="L32" s="78"/>
      <c r="M32" s="79" t="n">
        <v>2</v>
      </c>
      <c r="N32" s="73" t="n">
        <v>329</v>
      </c>
      <c r="O32" s="73" t="n">
        <f aca="false">ROUND(M32*N32,2)</f>
        <v>658</v>
      </c>
      <c r="P32" s="75"/>
    </row>
    <row r="33" customFormat="false" ht="34.5" hidden="false" customHeight="true" outlineLevel="0" collapsed="false">
      <c r="B33" s="71" t="n">
        <v>5000000062</v>
      </c>
      <c r="C33" s="45" t="s">
        <v>94</v>
      </c>
      <c r="D33" s="45" t="s">
        <v>19</v>
      </c>
      <c r="E33" s="47" t="n">
        <v>2</v>
      </c>
      <c r="F33" s="73" t="n">
        <v>17</v>
      </c>
      <c r="G33" s="73" t="n">
        <f aca="false">ROUND(E33*F33,2)</f>
        <v>34</v>
      </c>
      <c r="H33" s="74" t="s">
        <v>76</v>
      </c>
      <c r="I33" s="75" t="s">
        <v>12</v>
      </c>
      <c r="J33" s="76"/>
      <c r="K33" s="77" t="n">
        <v>3010990001</v>
      </c>
      <c r="L33" s="78"/>
      <c r="M33" s="79" t="n">
        <v>2</v>
      </c>
      <c r="N33" s="73" t="n">
        <v>17</v>
      </c>
      <c r="O33" s="73" t="n">
        <f aca="false">ROUND(M33*N33,2)</f>
        <v>34</v>
      </c>
      <c r="P33" s="75"/>
    </row>
    <row r="34" customFormat="false" ht="30.65" hidden="false" customHeight="true" outlineLevel="0" collapsed="false">
      <c r="B34" s="71" t="n">
        <v>5000000062</v>
      </c>
      <c r="C34" s="45" t="s">
        <v>95</v>
      </c>
      <c r="D34" s="45" t="s">
        <v>19</v>
      </c>
      <c r="E34" s="47" t="n">
        <v>100</v>
      </c>
      <c r="F34" s="73" t="n">
        <v>4</v>
      </c>
      <c r="G34" s="73" t="n">
        <f aca="false">ROUND(E34*F34,2)</f>
        <v>400</v>
      </c>
      <c r="H34" s="74" t="s">
        <v>76</v>
      </c>
      <c r="I34" s="75" t="s">
        <v>14</v>
      </c>
      <c r="J34" s="76"/>
      <c r="K34" s="77" t="n">
        <v>3010990001</v>
      </c>
      <c r="L34" s="78"/>
      <c r="M34" s="79" t="n">
        <v>100</v>
      </c>
      <c r="N34" s="73" t="n">
        <v>4</v>
      </c>
      <c r="O34" s="73" t="n">
        <f aca="false">ROUND(M34*N34,2)</f>
        <v>400</v>
      </c>
      <c r="P34" s="75"/>
    </row>
    <row r="35" customFormat="false" ht="30.65" hidden="false" customHeight="true" outlineLevel="0" collapsed="false">
      <c r="B35" s="71" t="n">
        <v>5000000062</v>
      </c>
      <c r="C35" s="45" t="s">
        <v>95</v>
      </c>
      <c r="D35" s="45" t="s">
        <v>19</v>
      </c>
      <c r="E35" s="47" t="n">
        <v>100</v>
      </c>
      <c r="F35" s="73" t="n">
        <v>7</v>
      </c>
      <c r="G35" s="73" t="n">
        <f aca="false">ROUND(E35*F35,2)</f>
        <v>700</v>
      </c>
      <c r="H35" s="74" t="s">
        <v>76</v>
      </c>
      <c r="I35" s="75" t="s">
        <v>14</v>
      </c>
      <c r="J35" s="76"/>
      <c r="K35" s="77" t="n">
        <v>3010990001</v>
      </c>
      <c r="L35" s="78"/>
      <c r="M35" s="79" t="n">
        <v>100</v>
      </c>
      <c r="N35" s="73" t="n">
        <v>7</v>
      </c>
      <c r="O35" s="73" t="n">
        <f aca="false">ROUND(M35*N35,2)</f>
        <v>700</v>
      </c>
      <c r="P35" s="75"/>
    </row>
    <row r="36" customFormat="false" ht="21.75" hidden="false" customHeight="true" outlineLevel="0" collapsed="false">
      <c r="B36" s="81"/>
      <c r="C36" s="82"/>
      <c r="D36" s="78"/>
      <c r="E36" s="83"/>
      <c r="F36" s="78"/>
      <c r="G36" s="84" t="n">
        <f aca="false">ROUND(SUMIF($G$4:$G$1754,H36,$F$4:$F$1754),2)</f>
        <v>0</v>
      </c>
      <c r="H36" s="85" t="s">
        <v>76</v>
      </c>
      <c r="I36" s="78"/>
      <c r="J36" s="76"/>
      <c r="K36" s="77"/>
      <c r="L36" s="78"/>
      <c r="M36" s="86"/>
      <c r="N36" s="78"/>
      <c r="O36" s="84" t="n">
        <f aca="false">ROUND(SUMIF($G$4:$G$1754,H36,$N$4:$N$1754),2)</f>
        <v>0</v>
      </c>
      <c r="P36" s="78"/>
    </row>
    <row r="37" customFormat="false" ht="21.75" hidden="false" customHeight="true" outlineLevel="0" collapsed="false">
      <c r="B37" s="75"/>
      <c r="C37" s="45"/>
      <c r="D37" s="45"/>
      <c r="E37" s="62"/>
      <c r="F37" s="73"/>
      <c r="G37" s="73"/>
      <c r="H37" s="74"/>
      <c r="I37" s="75"/>
      <c r="J37" s="87"/>
    </row>
    <row r="38" customFormat="false" ht="42.25" hidden="false" customHeight="true" outlineLevel="0" collapsed="false">
      <c r="B38" s="75"/>
      <c r="C38" s="45" t="s">
        <v>96</v>
      </c>
      <c r="D38" s="45" t="s">
        <v>27</v>
      </c>
      <c r="E38" s="47" t="n">
        <v>200</v>
      </c>
      <c r="F38" s="73" t="n">
        <v>20.31</v>
      </c>
      <c r="G38" s="73" t="n">
        <f aca="false">ROUND(E38*F38,2)</f>
        <v>4062</v>
      </c>
      <c r="H38" s="74" t="s">
        <v>97</v>
      </c>
      <c r="I38" s="75" t="s">
        <v>98</v>
      </c>
      <c r="J38" s="87"/>
      <c r="K38" s="70" t="s">
        <v>99</v>
      </c>
    </row>
    <row r="39" customFormat="false" ht="21.75" hidden="false" customHeight="true" outlineLevel="0" collapsed="false">
      <c r="B39" s="75"/>
      <c r="C39" s="45"/>
      <c r="D39" s="45"/>
      <c r="E39" s="62"/>
      <c r="F39" s="73"/>
      <c r="G39" s="73"/>
      <c r="H39" s="74"/>
      <c r="I39" s="75"/>
      <c r="J39" s="87"/>
    </row>
    <row r="40" customFormat="false" ht="21.75" hidden="false" customHeight="true" outlineLevel="0" collapsed="false">
      <c r="B40" s="75"/>
      <c r="C40" s="45"/>
      <c r="D40" s="45"/>
      <c r="E40" s="62"/>
      <c r="F40" s="73"/>
      <c r="G40" s="73"/>
      <c r="H40" s="74"/>
      <c r="I40" s="75"/>
      <c r="J40" s="87"/>
    </row>
    <row r="41" customFormat="false" ht="21.75" hidden="false" customHeight="true" outlineLevel="0" collapsed="false">
      <c r="B41" s="75"/>
      <c r="C41" s="45"/>
      <c r="D41" s="45"/>
      <c r="E41" s="62"/>
      <c r="F41" s="73"/>
      <c r="G41" s="73"/>
      <c r="H41" s="74"/>
      <c r="I41" s="75"/>
      <c r="J41" s="87"/>
    </row>
    <row r="42" customFormat="false" ht="21.75" hidden="false" customHeight="true" outlineLevel="0" collapsed="false">
      <c r="B42" s="75"/>
      <c r="C42" s="45"/>
      <c r="D42" s="45"/>
      <c r="E42" s="62"/>
      <c r="F42" s="73"/>
      <c r="G42" s="73"/>
      <c r="H42" s="74"/>
      <c r="I42" s="75"/>
      <c r="J42" s="87"/>
    </row>
    <row r="43" customFormat="false" ht="21.75" hidden="false" customHeight="true" outlineLevel="0" collapsed="false">
      <c r="B43" s="75"/>
      <c r="C43" s="45"/>
      <c r="D43" s="45"/>
      <c r="E43" s="62"/>
      <c r="F43" s="73"/>
      <c r="G43" s="73"/>
      <c r="H43" s="74"/>
      <c r="I43" s="75"/>
      <c r="J43" s="87"/>
    </row>
    <row r="44" customFormat="false" ht="21.75" hidden="false" customHeight="true" outlineLevel="0" collapsed="false">
      <c r="B44" s="75"/>
      <c r="C44" s="45"/>
      <c r="D44" s="45"/>
      <c r="E44" s="62"/>
      <c r="F44" s="73"/>
      <c r="G44" s="73"/>
      <c r="H44" s="74"/>
      <c r="I44" s="75"/>
      <c r="J44" s="87"/>
    </row>
    <row r="45" customFormat="false" ht="21.75" hidden="false" customHeight="true" outlineLevel="0" collapsed="false">
      <c r="B45" s="75"/>
      <c r="C45" s="45"/>
      <c r="D45" s="45"/>
      <c r="E45" s="62"/>
      <c r="F45" s="73"/>
      <c r="G45" s="73"/>
      <c r="H45" s="74"/>
      <c r="I45" s="75"/>
      <c r="J45" s="87"/>
    </row>
    <row r="46" customFormat="false" ht="21.75" hidden="false" customHeight="true" outlineLevel="0" collapsed="false">
      <c r="B46" s="75"/>
      <c r="C46" s="88"/>
      <c r="D46" s="45"/>
      <c r="E46" s="62"/>
      <c r="F46" s="73"/>
      <c r="G46" s="73"/>
      <c r="H46" s="74"/>
      <c r="I46" s="75"/>
      <c r="J46" s="87"/>
    </row>
    <row r="47" customFormat="false" ht="21.75" hidden="false" customHeight="true" outlineLevel="0" collapsed="false">
      <c r="B47" s="75"/>
      <c r="C47" s="88"/>
      <c r="D47" s="45"/>
      <c r="E47" s="62"/>
      <c r="F47" s="73"/>
      <c r="G47" s="73"/>
      <c r="H47" s="74"/>
      <c r="I47" s="75"/>
      <c r="J47" s="87"/>
    </row>
    <row r="48" customFormat="false" ht="21.75" hidden="false" customHeight="true" outlineLevel="0" collapsed="false">
      <c r="B48" s="75"/>
      <c r="C48" s="45"/>
      <c r="D48" s="45"/>
      <c r="E48" s="62"/>
      <c r="F48" s="73"/>
      <c r="G48" s="73"/>
      <c r="H48" s="74"/>
      <c r="I48" s="75"/>
      <c r="J48" s="87"/>
    </row>
    <row r="49" customFormat="false" ht="21.75" hidden="false" customHeight="true" outlineLevel="0" collapsed="false">
      <c r="B49" s="75"/>
      <c r="C49" s="45"/>
      <c r="D49" s="45"/>
      <c r="E49" s="62"/>
      <c r="F49" s="73"/>
      <c r="G49" s="73"/>
      <c r="H49" s="74"/>
      <c r="I49" s="75"/>
      <c r="J49" s="87"/>
    </row>
    <row r="50" customFormat="false" ht="21.75" hidden="false" customHeight="true" outlineLevel="0" collapsed="false">
      <c r="B50" s="75"/>
      <c r="C50" s="45"/>
      <c r="D50" s="45"/>
      <c r="E50" s="62"/>
      <c r="F50" s="73"/>
      <c r="G50" s="73"/>
      <c r="H50" s="74"/>
      <c r="I50" s="75"/>
      <c r="J50" s="87"/>
    </row>
    <row r="51" customFormat="false" ht="21.75" hidden="false" customHeight="true" outlineLevel="0" collapsed="false">
      <c r="B51" s="75"/>
      <c r="C51" s="45"/>
      <c r="D51" s="45"/>
      <c r="E51" s="62"/>
      <c r="F51" s="73"/>
      <c r="G51" s="73"/>
      <c r="H51" s="74"/>
      <c r="I51" s="75"/>
      <c r="J51" s="87"/>
    </row>
    <row r="52" customFormat="false" ht="21.75" hidden="false" customHeight="true" outlineLevel="0" collapsed="false">
      <c r="B52" s="75"/>
      <c r="C52" s="45"/>
      <c r="D52" s="45"/>
      <c r="E52" s="62"/>
      <c r="F52" s="73"/>
      <c r="G52" s="73"/>
      <c r="H52" s="74"/>
      <c r="I52" s="75"/>
      <c r="J52" s="87"/>
    </row>
    <row r="53" customFormat="false" ht="21.75" hidden="false" customHeight="true" outlineLevel="0" collapsed="false">
      <c r="B53" s="75"/>
      <c r="C53" s="45"/>
      <c r="D53" s="45"/>
      <c r="E53" s="62"/>
      <c r="F53" s="73"/>
      <c r="G53" s="73"/>
      <c r="H53" s="74"/>
      <c r="I53" s="75"/>
      <c r="J53" s="87"/>
    </row>
    <row r="54" customFormat="false" ht="21.75" hidden="false" customHeight="true" outlineLevel="0" collapsed="false">
      <c r="B54" s="75"/>
      <c r="C54" s="45"/>
      <c r="D54" s="45"/>
      <c r="E54" s="62"/>
      <c r="F54" s="73"/>
      <c r="G54" s="73"/>
      <c r="H54" s="74"/>
      <c r="I54" s="75"/>
      <c r="J54" s="87"/>
    </row>
    <row r="55" customFormat="false" ht="21.75" hidden="false" customHeight="true" outlineLevel="0" collapsed="false">
      <c r="B55" s="75"/>
      <c r="C55" s="45"/>
      <c r="D55" s="45"/>
      <c r="E55" s="62"/>
      <c r="F55" s="73"/>
      <c r="G55" s="73"/>
      <c r="H55" s="74"/>
      <c r="I55" s="75"/>
      <c r="J55" s="87"/>
    </row>
    <row r="56" customFormat="false" ht="21.75" hidden="false" customHeight="true" outlineLevel="0" collapsed="false">
      <c r="B56" s="75"/>
      <c r="C56" s="45"/>
      <c r="D56" s="45"/>
      <c r="E56" s="62"/>
      <c r="F56" s="73"/>
      <c r="G56" s="73"/>
      <c r="H56" s="74"/>
      <c r="I56" s="75"/>
      <c r="J56" s="87"/>
    </row>
    <row r="57" customFormat="false" ht="21.75" hidden="false" customHeight="true" outlineLevel="0" collapsed="false">
      <c r="B57" s="75"/>
      <c r="C57" s="45"/>
      <c r="D57" s="45"/>
      <c r="E57" s="62"/>
      <c r="F57" s="73"/>
      <c r="G57" s="73"/>
      <c r="H57" s="74"/>
      <c r="I57" s="75"/>
      <c r="J57" s="87"/>
    </row>
    <row r="58" customFormat="false" ht="21.75" hidden="false" customHeight="true" outlineLevel="0" collapsed="false">
      <c r="B58" s="75"/>
      <c r="C58" s="45"/>
      <c r="D58" s="45"/>
      <c r="E58" s="62"/>
      <c r="F58" s="73"/>
      <c r="G58" s="73"/>
      <c r="H58" s="74"/>
      <c r="I58" s="75"/>
      <c r="J58" s="87"/>
    </row>
    <row r="59" customFormat="false" ht="21.75" hidden="false" customHeight="true" outlineLevel="0" collapsed="false">
      <c r="B59" s="75"/>
      <c r="C59" s="45"/>
      <c r="D59" s="45"/>
      <c r="E59" s="62"/>
      <c r="F59" s="73"/>
      <c r="G59" s="73"/>
      <c r="H59" s="74"/>
      <c r="I59" s="75"/>
      <c r="J59" s="87"/>
    </row>
    <row r="60" customFormat="false" ht="21.75" hidden="false" customHeight="true" outlineLevel="0" collapsed="false">
      <c r="B60" s="75"/>
      <c r="C60" s="45"/>
      <c r="D60" s="45"/>
      <c r="E60" s="62"/>
      <c r="F60" s="73"/>
      <c r="G60" s="73"/>
      <c r="H60" s="74"/>
      <c r="I60" s="75"/>
      <c r="J60" s="87"/>
    </row>
    <row r="61" customFormat="false" ht="21.75" hidden="false" customHeight="true" outlineLevel="0" collapsed="false">
      <c r="B61" s="75"/>
      <c r="C61" s="45"/>
      <c r="D61" s="45"/>
      <c r="E61" s="62"/>
      <c r="F61" s="73"/>
      <c r="G61" s="73"/>
      <c r="H61" s="74"/>
      <c r="I61" s="75"/>
      <c r="J61" s="87"/>
    </row>
    <row r="62" customFormat="false" ht="21.75" hidden="false" customHeight="true" outlineLevel="0" collapsed="false">
      <c r="B62" s="75"/>
      <c r="C62" s="45"/>
      <c r="D62" s="45"/>
      <c r="E62" s="62"/>
      <c r="F62" s="73"/>
      <c r="G62" s="73"/>
      <c r="H62" s="74"/>
      <c r="I62" s="75"/>
      <c r="J62" s="87"/>
    </row>
    <row r="63" customFormat="false" ht="21.75" hidden="false" customHeight="true" outlineLevel="0" collapsed="false">
      <c r="B63" s="75"/>
      <c r="C63" s="45"/>
      <c r="D63" s="45"/>
      <c r="E63" s="62"/>
      <c r="F63" s="73"/>
      <c r="G63" s="73"/>
      <c r="H63" s="74"/>
      <c r="I63" s="75"/>
      <c r="J63" s="87"/>
    </row>
    <row r="64" customFormat="false" ht="21.75" hidden="false" customHeight="true" outlineLevel="0" collapsed="false">
      <c r="B64" s="75"/>
      <c r="C64" s="45"/>
      <c r="D64" s="45"/>
      <c r="E64" s="62"/>
      <c r="F64" s="73"/>
      <c r="G64" s="73"/>
      <c r="H64" s="74"/>
      <c r="I64" s="75"/>
      <c r="J64" s="87"/>
    </row>
    <row r="65" customFormat="false" ht="21.75" hidden="false" customHeight="true" outlineLevel="0" collapsed="false">
      <c r="B65" s="75"/>
      <c r="C65" s="45"/>
      <c r="D65" s="45"/>
      <c r="E65" s="62"/>
      <c r="F65" s="73"/>
      <c r="G65" s="73"/>
      <c r="H65" s="74"/>
      <c r="I65" s="75"/>
      <c r="J65" s="87"/>
    </row>
    <row r="66" customFormat="false" ht="21.75" hidden="false" customHeight="true" outlineLevel="0" collapsed="false">
      <c r="B66" s="75"/>
      <c r="C66" s="45"/>
      <c r="D66" s="45"/>
      <c r="E66" s="62"/>
      <c r="F66" s="73"/>
      <c r="G66" s="73"/>
      <c r="H66" s="74"/>
      <c r="I66" s="75"/>
      <c r="J66" s="87"/>
    </row>
    <row r="67" customFormat="false" ht="21.75" hidden="false" customHeight="true" outlineLevel="0" collapsed="false">
      <c r="B67" s="75"/>
      <c r="C67" s="45"/>
      <c r="D67" s="45"/>
      <c r="E67" s="62"/>
      <c r="F67" s="73"/>
      <c r="G67" s="73"/>
      <c r="H67" s="74"/>
      <c r="I67" s="75"/>
      <c r="J67" s="87"/>
    </row>
    <row r="68" customFormat="false" ht="21.75" hidden="false" customHeight="true" outlineLevel="0" collapsed="false">
      <c r="B68" s="75"/>
      <c r="C68" s="45"/>
      <c r="D68" s="45"/>
      <c r="E68" s="62"/>
      <c r="F68" s="73"/>
      <c r="G68" s="73"/>
      <c r="H68" s="74"/>
      <c r="I68" s="75"/>
      <c r="J68" s="87"/>
    </row>
    <row r="69" customFormat="false" ht="21.75" hidden="false" customHeight="true" outlineLevel="0" collapsed="false">
      <c r="B69" s="75"/>
      <c r="C69" s="45"/>
      <c r="D69" s="45"/>
      <c r="E69" s="62"/>
      <c r="F69" s="73"/>
      <c r="G69" s="73"/>
      <c r="H69" s="74"/>
      <c r="I69" s="75"/>
      <c r="J69" s="87"/>
    </row>
    <row r="70" customFormat="false" ht="21.75" hidden="false" customHeight="true" outlineLevel="0" collapsed="false">
      <c r="B70" s="75"/>
      <c r="C70" s="45"/>
      <c r="D70" s="45"/>
      <c r="E70" s="62"/>
      <c r="F70" s="73"/>
      <c r="G70" s="73"/>
      <c r="H70" s="74"/>
      <c r="I70" s="75"/>
      <c r="J70" s="87"/>
    </row>
    <row r="71" customFormat="false" ht="21.75" hidden="false" customHeight="true" outlineLevel="0" collapsed="false">
      <c r="B71" s="75"/>
      <c r="C71" s="45"/>
      <c r="D71" s="45"/>
      <c r="E71" s="62"/>
      <c r="F71" s="73"/>
      <c r="G71" s="73"/>
      <c r="H71" s="74"/>
      <c r="I71" s="75"/>
      <c r="J71" s="87"/>
    </row>
    <row r="72" customFormat="false" ht="15" hidden="true" customHeight="false" outlineLevel="0" collapsed="false">
      <c r="B72" s="75"/>
      <c r="C72" s="45"/>
      <c r="D72" s="45"/>
      <c r="E72" s="62"/>
      <c r="F72" s="73"/>
      <c r="G72" s="73"/>
      <c r="H72" s="74"/>
      <c r="I72" s="75"/>
      <c r="J72" s="87"/>
    </row>
    <row r="73" customFormat="false" ht="15" hidden="true" customHeight="false" outlineLevel="0" collapsed="false">
      <c r="B73" s="75"/>
      <c r="C73" s="45"/>
      <c r="D73" s="45"/>
      <c r="E73" s="62"/>
      <c r="F73" s="73"/>
      <c r="G73" s="73"/>
      <c r="H73" s="74"/>
      <c r="I73" s="75"/>
      <c r="J73" s="87"/>
    </row>
    <row r="74" customFormat="false" ht="15" hidden="true" customHeight="false" outlineLevel="0" collapsed="false">
      <c r="B74" s="75"/>
      <c r="C74" s="45"/>
      <c r="D74" s="45"/>
      <c r="E74" s="62"/>
      <c r="F74" s="73"/>
      <c r="G74" s="73"/>
      <c r="H74" s="74"/>
      <c r="I74" s="75"/>
      <c r="J74" s="87"/>
    </row>
    <row r="75" customFormat="false" ht="15" hidden="true" customHeight="false" outlineLevel="0" collapsed="false">
      <c r="B75" s="75"/>
      <c r="C75" s="45"/>
      <c r="D75" s="45"/>
      <c r="E75" s="62"/>
      <c r="F75" s="73"/>
      <c r="G75" s="73"/>
      <c r="H75" s="74"/>
      <c r="I75" s="75"/>
      <c r="J75" s="87"/>
    </row>
    <row r="76" customFormat="false" ht="15" hidden="true" customHeight="false" outlineLevel="0" collapsed="false">
      <c r="B76" s="75"/>
      <c r="C76" s="45"/>
      <c r="D76" s="45"/>
      <c r="E76" s="62"/>
      <c r="F76" s="73"/>
      <c r="G76" s="73"/>
      <c r="H76" s="74"/>
      <c r="I76" s="75"/>
      <c r="J76" s="87"/>
    </row>
    <row r="77" customFormat="false" ht="15" hidden="true" customHeight="false" outlineLevel="0" collapsed="false">
      <c r="B77" s="75"/>
      <c r="C77" s="45"/>
      <c r="D77" s="45"/>
      <c r="E77" s="62"/>
      <c r="F77" s="73"/>
      <c r="G77" s="73"/>
      <c r="H77" s="74"/>
      <c r="I77" s="75"/>
      <c r="J77" s="87"/>
    </row>
    <row r="78" customFormat="false" ht="15" hidden="true" customHeight="false" outlineLevel="0" collapsed="false">
      <c r="B78" s="75"/>
      <c r="C78" s="45"/>
      <c r="D78" s="45"/>
      <c r="E78" s="62"/>
      <c r="F78" s="73"/>
      <c r="G78" s="73"/>
      <c r="H78" s="74"/>
      <c r="I78" s="75"/>
      <c r="J78" s="87"/>
    </row>
    <row r="79" customFormat="false" ht="33" hidden="false" customHeight="true" outlineLevel="0" collapsed="false">
      <c r="B79" s="75"/>
      <c r="C79" s="45"/>
      <c r="D79" s="45"/>
      <c r="E79" s="62"/>
      <c r="F79" s="73"/>
      <c r="G79" s="73"/>
      <c r="H79" s="74"/>
      <c r="I79" s="75"/>
      <c r="J79" s="87"/>
    </row>
    <row r="80" customFormat="false" ht="33" hidden="false" customHeight="true" outlineLevel="0" collapsed="false">
      <c r="B80" s="75"/>
      <c r="C80" s="45"/>
      <c r="D80" s="45"/>
      <c r="E80" s="62"/>
      <c r="F80" s="73"/>
      <c r="G80" s="73"/>
      <c r="H80" s="74"/>
      <c r="I80" s="75"/>
      <c r="J80" s="87"/>
    </row>
    <row r="81" customFormat="false" ht="33" hidden="false" customHeight="true" outlineLevel="0" collapsed="false">
      <c r="B81" s="75"/>
      <c r="C81" s="45"/>
      <c r="D81" s="45"/>
      <c r="E81" s="62"/>
      <c r="F81" s="73"/>
      <c r="G81" s="73"/>
      <c r="H81" s="74"/>
      <c r="I81" s="75"/>
      <c r="J81" s="87"/>
    </row>
    <row r="82" customFormat="false" ht="33" hidden="false" customHeight="true" outlineLevel="0" collapsed="false">
      <c r="B82" s="75"/>
      <c r="C82" s="45"/>
      <c r="D82" s="45"/>
      <c r="E82" s="62"/>
      <c r="F82" s="73"/>
      <c r="G82" s="73"/>
      <c r="H82" s="74"/>
      <c r="I82" s="75"/>
      <c r="J82" s="87"/>
    </row>
    <row r="83" customFormat="false" ht="33" hidden="false" customHeight="true" outlineLevel="0" collapsed="false">
      <c r="B83" s="75"/>
      <c r="C83" s="45"/>
      <c r="D83" s="45"/>
      <c r="E83" s="62"/>
      <c r="F83" s="73"/>
      <c r="G83" s="73"/>
      <c r="H83" s="74"/>
      <c r="I83" s="75"/>
      <c r="J83" s="87"/>
    </row>
    <row r="84" customFormat="false" ht="33" hidden="false" customHeight="true" outlineLevel="0" collapsed="false">
      <c r="B84" s="75"/>
      <c r="C84" s="45"/>
      <c r="D84" s="45"/>
      <c r="E84" s="62"/>
      <c r="F84" s="73"/>
      <c r="G84" s="73"/>
      <c r="H84" s="74"/>
      <c r="I84" s="75"/>
      <c r="J84" s="87"/>
    </row>
    <row r="85" customFormat="false" ht="33" hidden="false" customHeight="true" outlineLevel="0" collapsed="false">
      <c r="B85" s="75"/>
      <c r="C85" s="45"/>
      <c r="D85" s="45"/>
      <c r="E85" s="62"/>
      <c r="F85" s="73"/>
      <c r="G85" s="73"/>
      <c r="H85" s="74"/>
      <c r="I85" s="75"/>
      <c r="J85" s="8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295</TotalTime>
  <Application>AlterOffice/3.4.0.9$Linux_X86_64 LibreOffice_project/b8daf9e823b1a5463a2f48435ddc2e8696e7d4fc</Application>
  <AppVersion>15.0000</AppVersion>
  <Company>RusHydro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2022-01-28T04:30:32Z</dcterms:created>
  <dc:creator>Ильичев Василий Васильевич</dc:creator>
  <dc:description/>
  <dc:language>ru-RU</dc:language>
  <cp:lastModifiedBy>glushchenkoep@corp.gidroogk.com</cp:lastModifiedBy>
  <cp:lastPrinted>2026-06-29T13:48:03Z</cp:lastPrinted>
  <dcterms:modified xsi:type="dcterms:W3CDTF">2026-07-01T10:40:27Z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