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роки поставки" sheetId="1" state="visible" r:id="rId2"/>
  </sheets>
  <externalReferences>
    <externalReference r:id="rId3"/>
  </externalReferences>
  <definedNames>
    <definedName function="false" hidden="false" name="СпособЗакупки" vbProcedure="false">[1]ПП925!$B$7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<sst xmlns="http://schemas.openxmlformats.org/spreadsheetml/2006/main" count="51" uniqueCount="37">
  <si>
    <t xml:space="preserve">Приложение № 1</t>
  </si>
  <si>
    <t xml:space="preserve">Календарный график поставки продукции</t>
  </si>
  <si>
    <t xml:space="preserve">Партии товара</t>
  </si>
  <si>
    <t xml:space="preserve">1 партия</t>
  </si>
  <si>
    <t xml:space="preserve">2 партия</t>
  </si>
  <si>
    <t xml:space="preserve">3 партия</t>
  </si>
  <si>
    <t xml:space="preserve">4 партия</t>
  </si>
  <si>
    <t xml:space="preserve">5 партия</t>
  </si>
  <si>
    <t xml:space="preserve">Филиал</t>
  </si>
  <si>
    <t xml:space="preserve">Срок поставки</t>
  </si>
  <si>
    <t xml:space="preserve">Итого</t>
  </si>
  <si>
    <t xml:space="preserve">Место поставки</t>
  </si>
  <si>
    <t xml:space="preserve">В течение 110 календарных дней с момента  подписания договора поставки, но не ранее 11.01.2027</t>
  </si>
  <si>
    <t xml:space="preserve">В течение 140 календарных дней с момента  подписания договора поставки, но не ранее 11.01.2027</t>
  </si>
  <si>
    <t xml:space="preserve">В течение 170 календарных дней с момента  подписания договора поставки, но не ранее 01.04.2027</t>
  </si>
  <si>
    <t xml:space="preserve">В течение 200 календарных дней с момента  подписания договора поставки, но не ранее 01.05.2027</t>
  </si>
  <si>
    <t xml:space="preserve">В течение 260 календарных дней с момента  подписания договора поставки, но не ранее 01.06.2027</t>
  </si>
  <si>
    <t xml:space="preserve">Наименование товара</t>
  </si>
  <si>
    <t xml:space="preserve">Количество, шт</t>
  </si>
  <si>
    <t xml:space="preserve">Филиал АО "ДРСК" "Амурские электрические сети"</t>
  </si>
  <si>
    <r>
      <rPr>
        <b val="true"/>
        <sz val="8"/>
        <color rgb="FF003366"/>
        <rFont val="Arial"/>
        <family val="2"/>
        <charset val="1"/>
      </rPr>
      <t xml:space="preserve">                     Для отгрузки железнодорожным  транспортом: 
</t>
    </r>
    <r>
      <rPr>
        <b val="true"/>
        <i val="true"/>
        <sz val="8"/>
        <color rgb="FF003366"/>
        <rFont val="Arial"/>
        <family val="2"/>
        <charset val="1"/>
      </rPr>
      <t xml:space="preserve">Станция получения: Ст.Белогорск-1 Заб.ЖД, код станции- 950101, код предприятия – 9533, ОКПО – 97987579;      
</t>
    </r>
    <r>
      <rPr>
        <b val="true"/>
        <sz val="8"/>
        <color rgb="FF003366"/>
        <rFont val="Arial"/>
        <family val="2"/>
        <charset val="1"/>
      </rPr>
      <t xml:space="preserve">                 Для отгрузки автомобильным транспортом: 
</t>
    </r>
    <r>
      <rPr>
        <b val="true"/>
        <i val="true"/>
        <sz val="8"/>
        <color rgb="FF003366"/>
        <rFont val="Arial"/>
        <family val="2"/>
        <charset val="1"/>
      </rPr>
      <t xml:space="preserve">676821, РФ, Белогорский округ, с. Васильевка, пер. Энергетиков, 1</t>
    </r>
  </si>
  <si>
    <t xml:space="preserve">Опора железобетонная, СВ-95-3</t>
  </si>
  <si>
    <t xml:space="preserve">Опора железобетонная, СВ-105-5</t>
  </si>
  <si>
    <r>
      <rPr>
        <b val="true"/>
        <sz val="8"/>
        <color rgb="FF003366"/>
        <rFont val="Arial"/>
        <family val="2"/>
        <charset val="1"/>
      </rPr>
      <t xml:space="preserve">                     Для отгрузки железнодорожным  транспортом: 
</t>
    </r>
    <r>
      <rPr>
        <b val="true"/>
        <i val="true"/>
        <sz val="8"/>
        <color rgb="FF003366"/>
        <rFont val="Arial"/>
        <family val="2"/>
        <charset val="204"/>
      </rPr>
      <t xml:space="preserve">Станция получения: Ст.Благовещенск Заб.ЖД, код станции- 954704, код предприятия – 9533, ОКПО – 97987579;      
</t>
    </r>
    <r>
      <rPr>
        <b val="true"/>
        <sz val="8"/>
        <color rgb="FF003366"/>
        <rFont val="Arial"/>
        <family val="2"/>
        <charset val="1"/>
      </rPr>
      <t xml:space="preserve">                 Для отгрузки автомобильным транспортом: 
</t>
    </r>
    <r>
      <rPr>
        <b val="true"/>
        <i val="true"/>
        <sz val="8"/>
        <color rgb="FF003366"/>
        <rFont val="Arial"/>
        <family val="2"/>
        <charset val="204"/>
      </rPr>
      <t xml:space="preserve">675003, РФ, Амурская обл., г. Благовещенск, ул. Театральная 179 </t>
    </r>
  </si>
  <si>
    <r>
      <rPr>
        <b val="true"/>
        <sz val="8"/>
        <color rgb="FF003366"/>
        <rFont val="Arial"/>
        <family val="2"/>
        <charset val="1"/>
      </rPr>
      <t xml:space="preserve">                     Для отгрузки железнодорожным  транспортом: 
</t>
    </r>
    <r>
      <rPr>
        <b val="true"/>
        <i val="true"/>
        <sz val="8"/>
        <color rgb="FF003366"/>
        <rFont val="Arial"/>
        <family val="2"/>
        <charset val="204"/>
      </rPr>
      <t xml:space="preserve">Станция получения: Ст.Благовещенск Заб.ЖД, код станции- 954704, код предприятия – 9533, ОКПО – 97987579;       </t>
    </r>
    <r>
      <rPr>
        <b val="true"/>
        <sz val="8"/>
        <color rgb="FF003366"/>
        <rFont val="Arial"/>
        <family val="2"/>
        <charset val="1"/>
      </rPr>
      <t xml:space="preserve">                                
                 Для отгрузки автомобильным транспортом: 
</t>
    </r>
    <r>
      <rPr>
        <b val="true"/>
        <i val="true"/>
        <sz val="8"/>
        <color rgb="FF003366"/>
        <rFont val="Arial"/>
        <family val="2"/>
        <charset val="204"/>
      </rPr>
      <t xml:space="preserve">676930, РФ, Амурская обл., с. Ивановка, ул. Гагарина, 26
</t>
    </r>
  </si>
  <si>
    <r>
      <rPr>
        <b val="true"/>
        <sz val="8"/>
        <color rgb="FF003366"/>
        <rFont val="Arial"/>
        <family val="2"/>
        <charset val="1"/>
      </rPr>
      <t xml:space="preserve">                     Для отгрузки железнодорожным  транспортом: 
</t>
    </r>
    <r>
      <rPr>
        <b val="true"/>
        <i val="true"/>
        <sz val="8"/>
        <color rgb="FF003366"/>
        <rFont val="Arial"/>
        <family val="2"/>
        <charset val="204"/>
      </rPr>
      <t xml:space="preserve">Станция получения: Ст.Благовещенск Заб.ЖД, код станции- 954704, код предприятия – 9533, ОКПО – 97987579;       
</t>
    </r>
    <r>
      <rPr>
        <b val="true"/>
        <sz val="8"/>
        <color rgb="FF003366"/>
        <rFont val="Arial"/>
        <family val="2"/>
        <charset val="1"/>
      </rPr>
      <t xml:space="preserve">                 Для отгрузки автомобильным транспортом: 
</t>
    </r>
    <r>
      <rPr>
        <b val="true"/>
        <i val="true"/>
        <sz val="8"/>
        <color rgb="FF003366"/>
        <rFont val="Arial"/>
        <family val="2"/>
        <charset val="204"/>
      </rPr>
      <t xml:space="preserve">676950, РФ, Амурская обл., с. Тамбовка, ул. Подстанционная, 1
</t>
    </r>
  </si>
  <si>
    <t xml:space="preserve">Для отгрузки железнодорожным  транспортом: Станция получения: Ст.Бурея Заб.ЖД, код станции- 956305, код предприятия- 9533, ОКПО 97987579
для отгрузки автомобильным транспортом: 
676770, РФ, Амурская обл., г. Райчихинск ул. Транспотрная,14.
</t>
  </si>
  <si>
    <t xml:space="preserve">Для отгрузки железнодорожным  транспортом: Станция получения: Михайло – Чесноковская Заб. Ж.Д., код станции- 953701, код предприятия- 9533, ОКПО 97987579
для отгрузки автомобильным транспортом: 
676450, РФ, Амурская обл., г. Свободный, пер. Зеленый 1
</t>
  </si>
  <si>
    <t xml:space="preserve">Опора железобетонная, СВ-105-5 </t>
  </si>
  <si>
    <t xml:space="preserve">Опора железобетонная, СВ-110-5 </t>
  </si>
  <si>
    <t xml:space="preserve">Опора железобетонная, СВ-164-12</t>
  </si>
  <si>
    <r>
      <rPr>
        <b val="true"/>
        <sz val="8"/>
        <color rgb="FF003366"/>
        <rFont val="Arial"/>
        <family val="2"/>
        <charset val="1"/>
      </rPr>
      <t xml:space="preserve">                 Для отгрузки железнодорожным  транспортом: 
</t>
    </r>
    <r>
      <rPr>
        <b val="true"/>
        <i val="true"/>
        <sz val="8"/>
        <color rgb="FF003366"/>
        <rFont val="Arial"/>
        <family val="2"/>
        <charset val="204"/>
      </rPr>
      <t xml:space="preserve">Станция получения: Тыгда Заб. Ж.Д., код станции- 952709, код предприятия- 9533, ОКПО 9798757</t>
    </r>
    <r>
      <rPr>
        <b val="true"/>
        <sz val="8"/>
        <color rgb="FF003366"/>
        <rFont val="Arial"/>
        <family val="2"/>
        <charset val="1"/>
      </rPr>
      <t xml:space="preserve">9
                  Для отгрузки автомобильным транспортом: 
</t>
    </r>
    <r>
      <rPr>
        <b val="true"/>
        <i val="true"/>
        <sz val="8"/>
        <color rgb="FF003366"/>
        <rFont val="Arial"/>
        <family val="2"/>
        <charset val="204"/>
      </rPr>
      <t xml:space="preserve">676150, РФ, Амурская обл., г. Зея, пер. Лаврушинский, д.3
</t>
    </r>
  </si>
  <si>
    <t xml:space="preserve">Филиал АО "ДРСК" "Южно-Якутские электрические сети"</t>
  </si>
  <si>
    <t xml:space="preserve">для отгрузки железнодорожным транспортом:
Станция получения: Алдан НВСТР через Нерюнгри- Грузовая ДВЖД, код станции- 914001
для отгрузки автомобильным транспортом: 
678901, РФ, Республика Саха (Якутия), г. Алдан, ул. Тарабукина, 60А.
</t>
  </si>
  <si>
    <t xml:space="preserve">Приставка железобетонная, ПТ-43-2</t>
  </si>
  <si>
    <t xml:space="preserve">Приставка железобетонная, ПТ-45</t>
  </si>
  <si>
    <t xml:space="preserve">Опора железобетонная, СНВ-7-13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</si>
</sst>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#,##0.00"/>
  </numFmts>
  <fonts count="12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i val="true"/>
      <sz val="16"/>
      <color rgb="FF000000"/>
      <name val="Calibri"/>
      <family val="2"/>
      <charset val="204"/>
    </font>
    <font>
      <b val="true"/>
      <sz val="16"/>
      <color rgb="FF000000"/>
      <name val="Calibri"/>
      <family val="2"/>
      <charset val="204"/>
    </font>
    <font>
      <b val="true"/>
      <sz val="10"/>
      <color rgb="FFFFFFFF"/>
      <name val="Arial"/>
      <family val="2"/>
      <charset val="1"/>
    </font>
    <font>
      <sz val="14"/>
      <color rgb="FF000000"/>
      <name val="Times New Roman"/>
      <family val="1"/>
      <charset val="204"/>
    </font>
    <font>
      <b val="true"/>
      <sz val="8"/>
      <color rgb="FF003366"/>
      <name val="Arial"/>
      <family val="2"/>
      <charset val="1"/>
    </font>
    <font>
      <b val="true"/>
      <i val="true"/>
      <sz val="8"/>
      <color rgb="FF003366"/>
      <name val="Arial"/>
      <family val="2"/>
      <charset val="1"/>
    </font>
    <font>
      <b val="true"/>
      <i val="true"/>
      <sz val="8"/>
      <color rgb="FF003366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666699"/>
        <bgColor rgb="FF808080"/>
      </patternFill>
    </fill>
    <fill>
      <patternFill patternType="solid">
        <fgColor rgb="FFCCCCFF"/>
        <bgColor rgb="FFC0C0C0"/>
      </patternFill>
    </fill>
    <fill>
      <patternFill patternType="solid">
        <fgColor rgb="FFC7FBFB"/>
        <bgColor rgb="FFCCFFFF"/>
      </patternFill>
    </fill>
    <fill>
      <patternFill patternType="solid">
        <fgColor rgb="FFCCFFFF"/>
        <bgColor rgb="FFC7FBFB"/>
      </patternFill>
    </fill>
    <fill>
      <patternFill patternType="solid">
        <fgColor rgb="FF333399"/>
        <bgColor rgb="FF003366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666699"/>
      </right>
      <top style="thin">
        <color rgb="FF666699"/>
      </top>
      <bottom style="thin">
        <color rgb="FF666699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666699"/>
      </left>
      <right style="thin">
        <color rgb="FF666699"/>
      </right>
      <top style="thin">
        <color rgb="FF666699"/>
      </top>
      <bottom style="thin">
        <color rgb="FF666699"/>
      </bottom>
      <diagonal/>
    </border>
    <border diagonalUp="false" diagonalDown="false"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" xfId="2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7" fontId="9" fillId="5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" xfId="2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9" fillId="5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1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7" fillId="6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Сроки поставки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7FBF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18-&#1056;&#1059;&#1057;&#1043;&#1048;&#1044;&#1056;&#1054;/&#1040;&#1083;&#1100;&#1073;&#1086;&#1084;%20&#1090;&#1080;&#1087;&#1086;&#1074;&#1099;&#1093;%20&#1092;&#1086;&#1088;&#1084;%20&#1087;&#1086;%20&#1080;&#1079;&#1084;%20223-&#1060;&#1047;/&#1040;&#1083;&#1100;&#1073;&#1086;&#1084;%20&#1090;&#1080;&#1087;&#1086;&#1074;&#1099;&#1093;%20&#1092;&#1086;&#1088;&#1084;%20&#1082;%2001.07.2018/&#1055;&#1088;&#1080;&#1083;&#1086;&#1078;&#1077;&#1085;&#1080;&#1077;%20&#1082;%20&#1044;&#1086;&#1047;_&#1057;&#1090;&#1088;&#1091;&#1082;&#1090;&#1091;&#1088;&#1072;%20&#1053;&#1052;&#106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8"/>
  <sheetViews>
    <sheetView showFormulas="false" showGridLines="true" showRowColHeaders="true" showZeros="true" rightToLeft="false" tabSelected="true" showOutlineSymbols="true" defaultGridColor="true" view="normal" topLeftCell="A19" colorId="64" zoomScale="85" zoomScaleNormal="85" zoomScalePageLayoutView="100" workbookViewId="0">
      <selection pane="topLeft" activeCell="K28" activeCellId="0" sqref="K28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57.29"/>
    <col collapsed="false" customWidth="true" hidden="false" outlineLevel="0" max="6" min="2" style="1" width="17"/>
    <col collapsed="false" customWidth="true" hidden="false" outlineLevel="0" max="7" min="7" style="1" width="14.57"/>
    <col collapsed="false" customWidth="true" hidden="false" outlineLevel="0" max="9" min="8" style="1" width="16.71"/>
    <col collapsed="false" customWidth="true" hidden="false" outlineLevel="0" max="10" min="10" style="1" width="18.42"/>
    <col collapsed="false" customWidth="true" hidden="false" outlineLevel="0" max="11" min="11" style="1" width="16.43"/>
    <col collapsed="false" customWidth="true" hidden="false" outlineLevel="0" max="13" min="12" style="1" width="16"/>
    <col collapsed="false" customWidth="true" hidden="false" outlineLevel="0" max="14" min="14" style="1" width="17.57"/>
    <col collapsed="false" customWidth="true" hidden="false" outlineLevel="0" max="15" min="15" style="1" width="17.42"/>
    <col collapsed="false" customWidth="true" hidden="false" outlineLevel="0" max="17" min="16" style="1" width="16.71"/>
    <col collapsed="false" customWidth="true" hidden="false" outlineLevel="0" max="18" min="18" style="1" width="21.14"/>
    <col collapsed="false" customWidth="true" hidden="false" outlineLevel="0" max="16384" min="16384" style="1" width="11.53"/>
  </cols>
  <sheetData>
    <row r="1" customFormat="false" ht="19.7" hidden="false" customHeight="false" outlineLevel="0" collapsed="false">
      <c r="E1" s="2" t="s">
        <v>0</v>
      </c>
      <c r="F1" s="2"/>
      <c r="G1" s="2"/>
    </row>
    <row r="2" customFormat="false" ht="19.7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8.75" hidden="false" customHeight="false" outlineLevel="0" collapsed="false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customFormat="false" ht="15.75" hidden="false" customHeight="true" outlineLevel="0" collapsed="false">
      <c r="A4" s="4" t="s">
        <v>8</v>
      </c>
      <c r="B4" s="7" t="s">
        <v>9</v>
      </c>
      <c r="C4" s="7"/>
      <c r="D4" s="7"/>
      <c r="E4" s="7"/>
      <c r="F4" s="7"/>
      <c r="G4" s="8" t="s">
        <v>10</v>
      </c>
    </row>
    <row r="5" customFormat="false" ht="107.25" hidden="false" customHeight="true" outlineLevel="0" collapsed="false">
      <c r="A5" s="4" t="s">
        <v>11</v>
      </c>
      <c r="B5" s="9" t="s">
        <v>12</v>
      </c>
      <c r="C5" s="9" t="s">
        <v>13</v>
      </c>
      <c r="D5" s="9" t="s">
        <v>14</v>
      </c>
      <c r="E5" s="9" t="s">
        <v>15</v>
      </c>
      <c r="F5" s="9" t="s">
        <v>16</v>
      </c>
      <c r="G5" s="8"/>
    </row>
    <row r="6" customFormat="false" ht="15.75" hidden="false" customHeight="true" outlineLevel="0" collapsed="false">
      <c r="A6" s="4" t="s">
        <v>17</v>
      </c>
      <c r="B6" s="7" t="s">
        <v>18</v>
      </c>
      <c r="C6" s="7"/>
      <c r="D6" s="7"/>
      <c r="E6" s="7"/>
      <c r="F6" s="7"/>
      <c r="G6" s="7"/>
    </row>
    <row r="7" customFormat="false" ht="15.75" hidden="false" customHeight="true" outlineLevel="0" collapsed="false">
      <c r="A7" s="10" t="s">
        <v>19</v>
      </c>
      <c r="B7" s="11" t="n">
        <f aca="false">B20+B23</f>
        <v>1424</v>
      </c>
      <c r="C7" s="11" t="n">
        <f aca="false">C8+C11+C14+C17+C23+C28</f>
        <v>3182</v>
      </c>
      <c r="D7" s="11" t="n">
        <f aca="false">D8+D11</f>
        <v>218</v>
      </c>
      <c r="E7" s="11" t="n">
        <f aca="false">E11+E14</f>
        <v>218</v>
      </c>
      <c r="F7" s="11" t="n">
        <f aca="false">F11</f>
        <v>218</v>
      </c>
      <c r="G7" s="11" t="n">
        <f aca="false">F7+E7+D7+C7+B7</f>
        <v>5260</v>
      </c>
    </row>
    <row r="8" customFormat="false" ht="65.2" hidden="false" customHeight="true" outlineLevel="0" collapsed="false">
      <c r="A8" s="12" t="s">
        <v>20</v>
      </c>
      <c r="B8" s="13"/>
      <c r="C8" s="13" t="n">
        <f aca="false">C9+C10</f>
        <v>516</v>
      </c>
      <c r="D8" s="13" t="n">
        <f aca="false">D9+D10</f>
        <v>58</v>
      </c>
      <c r="E8" s="13"/>
      <c r="F8" s="13"/>
      <c r="G8" s="13" t="n">
        <f aca="false">C8+D8+B8</f>
        <v>574</v>
      </c>
    </row>
    <row r="9" customFormat="false" ht="17" hidden="false" customHeight="true" outlineLevel="0" collapsed="false">
      <c r="A9" s="14" t="s">
        <v>21</v>
      </c>
      <c r="B9" s="15"/>
      <c r="C9" s="15" t="n">
        <v>400</v>
      </c>
      <c r="D9" s="15"/>
      <c r="E9" s="16"/>
      <c r="F9" s="15"/>
      <c r="G9" s="15" t="n">
        <f aca="false">C9+D9</f>
        <v>400</v>
      </c>
    </row>
    <row r="10" customFormat="false" ht="22.65" hidden="false" customHeight="true" outlineLevel="0" collapsed="false">
      <c r="A10" s="14" t="s">
        <v>22</v>
      </c>
      <c r="B10" s="15"/>
      <c r="C10" s="15" t="n">
        <v>116</v>
      </c>
      <c r="D10" s="15" t="n">
        <v>58</v>
      </c>
      <c r="E10" s="17"/>
      <c r="F10" s="15"/>
      <c r="G10" s="15" t="n">
        <f aca="false">F10+D10+C10+B10</f>
        <v>174</v>
      </c>
    </row>
    <row r="11" customFormat="false" ht="60" hidden="false" customHeight="true" outlineLevel="0" collapsed="false">
      <c r="A11" s="18" t="s">
        <v>23</v>
      </c>
      <c r="B11" s="13"/>
      <c r="C11" s="13" t="n">
        <f aca="false">C12+C13</f>
        <v>770</v>
      </c>
      <c r="D11" s="13" t="n">
        <f aca="false">D12</f>
        <v>160</v>
      </c>
      <c r="E11" s="13" t="n">
        <f aca="false">E12</f>
        <v>160</v>
      </c>
      <c r="F11" s="13" t="n">
        <f aca="false">F13+F12</f>
        <v>218</v>
      </c>
      <c r="G11" s="13" t="n">
        <f aca="false">F11+E11+D11+C11</f>
        <v>1308</v>
      </c>
    </row>
    <row r="12" customFormat="false" ht="16.5" hidden="false" customHeight="true" outlineLevel="0" collapsed="false">
      <c r="A12" s="14" t="s">
        <v>21</v>
      </c>
      <c r="B12" s="15"/>
      <c r="C12" s="15" t="n">
        <v>480</v>
      </c>
      <c r="D12" s="15" t="n">
        <v>160</v>
      </c>
      <c r="E12" s="16" t="n">
        <v>160</v>
      </c>
      <c r="F12" s="15" t="n">
        <v>160</v>
      </c>
      <c r="G12" s="15" t="n">
        <f aca="false">B12+C12+E12+F12+D12</f>
        <v>960</v>
      </c>
    </row>
    <row r="13" customFormat="false" ht="15.75" hidden="false" customHeight="true" outlineLevel="0" collapsed="false">
      <c r="A13" s="14" t="s">
        <v>22</v>
      </c>
      <c r="B13" s="15"/>
      <c r="C13" s="15" t="n">
        <v>290</v>
      </c>
      <c r="D13" s="15"/>
      <c r="E13" s="17"/>
      <c r="F13" s="15" t="n">
        <v>58</v>
      </c>
      <c r="G13" s="15" t="n">
        <f aca="false">F13+C13</f>
        <v>348</v>
      </c>
    </row>
    <row r="14" customFormat="false" ht="60" hidden="false" customHeight="true" outlineLevel="0" collapsed="false">
      <c r="A14" s="19" t="s">
        <v>24</v>
      </c>
      <c r="B14" s="13"/>
      <c r="C14" s="13" t="n">
        <f aca="false">C15+C16</f>
        <v>516</v>
      </c>
      <c r="D14" s="13"/>
      <c r="E14" s="13" t="n">
        <f aca="false">E16</f>
        <v>58</v>
      </c>
      <c r="F14" s="13"/>
      <c r="G14" s="13" t="n">
        <f aca="false">C14+E14</f>
        <v>574</v>
      </c>
    </row>
    <row r="15" customFormat="false" ht="16.5" hidden="false" customHeight="true" outlineLevel="0" collapsed="false">
      <c r="A15" s="14" t="s">
        <v>21</v>
      </c>
      <c r="B15" s="15"/>
      <c r="C15" s="15" t="n">
        <v>400</v>
      </c>
      <c r="D15" s="16"/>
      <c r="E15" s="20"/>
      <c r="F15" s="15"/>
      <c r="G15" s="15" t="n">
        <f aca="false">C15</f>
        <v>400</v>
      </c>
    </row>
    <row r="16" customFormat="false" ht="15.75" hidden="false" customHeight="true" outlineLevel="0" collapsed="false">
      <c r="A16" s="14" t="s">
        <v>22</v>
      </c>
      <c r="B16" s="15"/>
      <c r="C16" s="15" t="n">
        <v>116</v>
      </c>
      <c r="D16" s="16"/>
      <c r="E16" s="15" t="n">
        <v>58</v>
      </c>
      <c r="F16" s="15"/>
      <c r="G16" s="15" t="n">
        <f aca="false">E16+C16</f>
        <v>174</v>
      </c>
    </row>
    <row r="17" customFormat="false" ht="63.75" hidden="false" customHeight="true" outlineLevel="0" collapsed="false">
      <c r="A17" s="18" t="s">
        <v>25</v>
      </c>
      <c r="B17" s="13"/>
      <c r="C17" s="13" t="n">
        <f aca="false">C18+C19</f>
        <v>138</v>
      </c>
      <c r="D17" s="13"/>
      <c r="E17" s="13"/>
      <c r="F17" s="13"/>
      <c r="G17" s="13" t="n">
        <f aca="false">C17+B17</f>
        <v>138</v>
      </c>
    </row>
    <row r="18" customFormat="false" ht="16.5" hidden="false" customHeight="true" outlineLevel="0" collapsed="false">
      <c r="A18" s="14" t="s">
        <v>21</v>
      </c>
      <c r="B18" s="15"/>
      <c r="C18" s="15" t="n">
        <v>80</v>
      </c>
      <c r="D18" s="15"/>
      <c r="E18" s="15"/>
      <c r="F18" s="15"/>
      <c r="G18" s="15" t="n">
        <f aca="false">C18+B18</f>
        <v>80</v>
      </c>
    </row>
    <row r="19" customFormat="false" ht="15.75" hidden="false" customHeight="true" outlineLevel="0" collapsed="false">
      <c r="A19" s="14" t="s">
        <v>22</v>
      </c>
      <c r="B19" s="15"/>
      <c r="C19" s="15" t="n">
        <v>58</v>
      </c>
      <c r="D19" s="15"/>
      <c r="E19" s="15"/>
      <c r="F19" s="15"/>
      <c r="G19" s="15" t="n">
        <f aca="false">B19+C19</f>
        <v>58</v>
      </c>
    </row>
    <row r="20" customFormat="false" ht="60" hidden="false" customHeight="true" outlineLevel="0" collapsed="false">
      <c r="A20" s="19" t="s">
        <v>26</v>
      </c>
      <c r="B20" s="13" t="n">
        <f aca="false">B21+B22</f>
        <v>574</v>
      </c>
      <c r="C20" s="13"/>
      <c r="D20" s="13"/>
      <c r="E20" s="13"/>
      <c r="F20" s="13"/>
      <c r="G20" s="13" t="n">
        <f aca="false">B20+C20</f>
        <v>574</v>
      </c>
    </row>
    <row r="21" customFormat="false" ht="21" hidden="false" customHeight="true" outlineLevel="0" collapsed="false">
      <c r="A21" s="14" t="s">
        <v>21</v>
      </c>
      <c r="B21" s="15" t="n">
        <v>400</v>
      </c>
      <c r="C21" s="15"/>
      <c r="D21" s="15"/>
      <c r="E21" s="15"/>
      <c r="F21" s="15"/>
      <c r="G21" s="15" t="n">
        <f aca="false">C21+B21</f>
        <v>400</v>
      </c>
    </row>
    <row r="22" customFormat="false" ht="18" hidden="false" customHeight="true" outlineLevel="0" collapsed="false">
      <c r="A22" s="14" t="s">
        <v>22</v>
      </c>
      <c r="B22" s="15" t="n">
        <v>174</v>
      </c>
      <c r="C22" s="15"/>
      <c r="D22" s="15"/>
      <c r="E22" s="15"/>
      <c r="F22" s="15"/>
      <c r="G22" s="15" t="n">
        <f aca="false">B22+C22</f>
        <v>174</v>
      </c>
    </row>
    <row r="23" customFormat="false" ht="60" hidden="false" customHeight="true" outlineLevel="0" collapsed="false">
      <c r="A23" s="19" t="s">
        <v>27</v>
      </c>
      <c r="B23" s="13" t="n">
        <f aca="false">B24+B25+B26+B27</f>
        <v>850</v>
      </c>
      <c r="C23" s="13" t="n">
        <f aca="false">C24+C26</f>
        <v>850</v>
      </c>
      <c r="D23" s="13"/>
      <c r="E23" s="13"/>
      <c r="F23" s="13"/>
      <c r="G23" s="13" t="n">
        <f aca="false">B23+C23</f>
        <v>1700</v>
      </c>
    </row>
    <row r="24" customFormat="false" ht="22.5" hidden="false" customHeight="true" outlineLevel="0" collapsed="false">
      <c r="A24" s="14" t="s">
        <v>21</v>
      </c>
      <c r="B24" s="20" t="n">
        <v>640</v>
      </c>
      <c r="C24" s="20" t="n">
        <v>560</v>
      </c>
      <c r="D24" s="15"/>
      <c r="E24" s="15"/>
      <c r="F24" s="15"/>
      <c r="G24" s="15" t="n">
        <f aca="false">B24+C24</f>
        <v>1200</v>
      </c>
    </row>
    <row r="25" customFormat="false" ht="22.5" hidden="false" customHeight="true" outlineLevel="0" collapsed="false">
      <c r="A25" s="14" t="s">
        <v>28</v>
      </c>
      <c r="B25" s="20" t="n">
        <v>58</v>
      </c>
      <c r="C25" s="15"/>
      <c r="D25" s="15"/>
      <c r="E25" s="15"/>
      <c r="F25" s="15"/>
      <c r="G25" s="15" t="n">
        <f aca="false">B25</f>
        <v>58</v>
      </c>
    </row>
    <row r="26" customFormat="false" ht="22.5" hidden="false" customHeight="true" outlineLevel="0" collapsed="false">
      <c r="A26" s="14" t="s">
        <v>29</v>
      </c>
      <c r="B26" s="20" t="n">
        <v>116</v>
      </c>
      <c r="C26" s="15" t="n">
        <v>290</v>
      </c>
      <c r="D26" s="15"/>
      <c r="E26" s="15"/>
      <c r="F26" s="15"/>
      <c r="G26" s="15" t="n">
        <f aca="false">B26+C26</f>
        <v>406</v>
      </c>
    </row>
    <row r="27" customFormat="false" ht="22.5" hidden="false" customHeight="true" outlineLevel="0" collapsed="false">
      <c r="A27" s="14" t="s">
        <v>30</v>
      </c>
      <c r="B27" s="20" t="n">
        <v>36</v>
      </c>
      <c r="C27" s="15"/>
      <c r="D27" s="15"/>
      <c r="E27" s="15"/>
      <c r="F27" s="15"/>
      <c r="G27" s="15" t="n">
        <f aca="false">B27</f>
        <v>36</v>
      </c>
    </row>
    <row r="28" customFormat="false" ht="60" hidden="false" customHeight="true" outlineLevel="0" collapsed="false">
      <c r="A28" s="19" t="s">
        <v>31</v>
      </c>
      <c r="B28" s="13"/>
      <c r="C28" s="13" t="n">
        <f aca="false">C29+C30</f>
        <v>392</v>
      </c>
      <c r="D28" s="13"/>
      <c r="E28" s="13"/>
      <c r="F28" s="13"/>
      <c r="G28" s="13" t="n">
        <f aca="false">C28</f>
        <v>392</v>
      </c>
    </row>
    <row r="29" customFormat="false" ht="19.5" hidden="false" customHeight="true" outlineLevel="0" collapsed="false">
      <c r="A29" s="14" t="s">
        <v>21</v>
      </c>
      <c r="B29" s="15"/>
      <c r="C29" s="20" t="n">
        <v>160</v>
      </c>
      <c r="D29" s="15"/>
      <c r="E29" s="15"/>
      <c r="F29" s="15"/>
      <c r="G29" s="15" t="n">
        <f aca="false">C29</f>
        <v>160</v>
      </c>
    </row>
    <row r="30" customFormat="false" ht="19.5" hidden="false" customHeight="true" outlineLevel="0" collapsed="false">
      <c r="A30" s="14" t="s">
        <v>28</v>
      </c>
      <c r="B30" s="15"/>
      <c r="C30" s="20" t="n">
        <v>232</v>
      </c>
      <c r="D30" s="15"/>
      <c r="E30" s="15"/>
      <c r="F30" s="15"/>
      <c r="G30" s="15" t="n">
        <f aca="false">C30</f>
        <v>232</v>
      </c>
    </row>
    <row r="31" customFormat="false" ht="19.5" hidden="false" customHeight="true" outlineLevel="0" collapsed="false">
      <c r="A31" s="10" t="s">
        <v>32</v>
      </c>
      <c r="B31" s="21"/>
      <c r="C31" s="21" t="n">
        <f aca="false">C32</f>
        <v>1276</v>
      </c>
      <c r="D31" s="21"/>
      <c r="E31" s="21"/>
      <c r="F31" s="21"/>
      <c r="G31" s="21" t="n">
        <f aca="false">B31+C31</f>
        <v>1276</v>
      </c>
    </row>
    <row r="32" customFormat="false" ht="66.6" hidden="false" customHeight="true" outlineLevel="0" collapsed="false">
      <c r="A32" s="19" t="s">
        <v>33</v>
      </c>
      <c r="B32" s="13"/>
      <c r="C32" s="13" t="n">
        <f aca="false">C33+C34+C35+C36+C37</f>
        <v>1276</v>
      </c>
      <c r="D32" s="13"/>
      <c r="E32" s="13"/>
      <c r="F32" s="13"/>
      <c r="G32" s="13" t="n">
        <f aca="false">C32+B32</f>
        <v>1276</v>
      </c>
    </row>
    <row r="33" customFormat="false" ht="19.5" hidden="false" customHeight="true" outlineLevel="0" collapsed="false">
      <c r="A33" s="22" t="s">
        <v>34</v>
      </c>
      <c r="B33" s="15"/>
      <c r="C33" s="15" t="n">
        <v>192</v>
      </c>
      <c r="D33" s="15"/>
      <c r="E33" s="15"/>
      <c r="F33" s="15"/>
      <c r="G33" s="15" t="n">
        <f aca="false">C33+B33</f>
        <v>192</v>
      </c>
    </row>
    <row r="34" customFormat="false" ht="19.5" hidden="false" customHeight="true" outlineLevel="0" collapsed="false">
      <c r="A34" s="22" t="s">
        <v>35</v>
      </c>
      <c r="B34" s="15"/>
      <c r="C34" s="15" t="n">
        <v>138</v>
      </c>
      <c r="D34" s="15"/>
      <c r="E34" s="15"/>
      <c r="F34" s="15"/>
      <c r="G34" s="15" t="n">
        <f aca="false">C34+B34</f>
        <v>138</v>
      </c>
    </row>
    <row r="35" customFormat="false" ht="19.5" hidden="false" customHeight="true" outlineLevel="0" collapsed="false">
      <c r="A35" s="14" t="s">
        <v>28</v>
      </c>
      <c r="B35" s="15"/>
      <c r="C35" s="15" t="n">
        <v>290</v>
      </c>
      <c r="D35" s="15"/>
      <c r="E35" s="15"/>
      <c r="F35" s="15"/>
      <c r="G35" s="15" t="n">
        <f aca="false">B35+C35</f>
        <v>290</v>
      </c>
    </row>
    <row r="36" customFormat="false" ht="19.5" hidden="false" customHeight="true" outlineLevel="0" collapsed="false">
      <c r="A36" s="14" t="s">
        <v>29</v>
      </c>
      <c r="B36" s="15"/>
      <c r="C36" s="15" t="n">
        <v>580</v>
      </c>
      <c r="D36" s="15"/>
      <c r="E36" s="15"/>
      <c r="F36" s="15"/>
      <c r="G36" s="15" t="n">
        <f aca="false">C36</f>
        <v>580</v>
      </c>
    </row>
    <row r="37" customFormat="false" ht="19.5" hidden="false" customHeight="true" outlineLevel="0" collapsed="false">
      <c r="A37" s="14" t="s">
        <v>36</v>
      </c>
      <c r="B37" s="15"/>
      <c r="C37" s="15" t="n">
        <v>76</v>
      </c>
      <c r="D37" s="15"/>
      <c r="E37" s="15"/>
      <c r="F37" s="15"/>
      <c r="G37" s="15" t="n">
        <f aca="false">C37</f>
        <v>76</v>
      </c>
    </row>
    <row r="38" customFormat="false" ht="15.75" hidden="false" customHeight="true" outlineLevel="0" collapsed="false">
      <c r="A38" s="23" t="s">
        <v>10</v>
      </c>
      <c r="B38" s="24" t="n">
        <f aca="false">B31+B7</f>
        <v>1424</v>
      </c>
      <c r="C38" s="24" t="n">
        <f aca="false">C7+C31</f>
        <v>4458</v>
      </c>
      <c r="D38" s="24" t="n">
        <f aca="false">D7</f>
        <v>218</v>
      </c>
      <c r="E38" s="24" t="n">
        <f aca="false">E7</f>
        <v>218</v>
      </c>
      <c r="F38" s="24" t="n">
        <f aca="false">F7</f>
        <v>218</v>
      </c>
      <c r="G38" s="24" t="n">
        <f aca="false">+G7+G31</f>
        <v>6536</v>
      </c>
    </row>
  </sheetData>
  <mergeCells count="5">
    <mergeCell ref="E1:G1"/>
    <mergeCell ref="A2:G2"/>
    <mergeCell ref="B4:F4"/>
    <mergeCell ref="G4:G5"/>
    <mergeCell ref="B6:G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263</TotalTime>
  <Application>AlterOffice/3.3.0.4$Linux_X86_64 LibreOffice_project/fa736b558560ebea8f92088bfd7720f4b3918f3f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2018-05-22T01:14:50Z</dcterms:created>
  <dc:creator>Иваненко Елена Сергеевна</dc:creator>
  <dc:description/>
  <dc:language>ru-RU</dc:language>
  <cp:lastModifiedBy>veryutin_va</cp:lastModifiedBy>
  <cp:lastPrinted>2024-07-25T08:07:55Z</cp:lastPrinted>
  <dcterms:modified xsi:type="dcterms:W3CDTF">2026-07-08T14:30:34Z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