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6\ЛОТЫ\480.1 УЗ МСП Запасные части для буровой ЭГРЭС\3 Публикация\На публикацию\"/>
    </mc:Choice>
  </mc:AlternateContent>
  <bookViews>
    <workbookView xWindow="0" yWindow="0" windowWidth="21390" windowHeight="11550"/>
  </bookViews>
  <sheets>
    <sheet name="Комм. предл. (Структура НМЦ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" l="1"/>
  <c r="C17" i="1"/>
  <c r="D17" i="1"/>
  <c r="H17" i="1"/>
  <c r="I17" i="1"/>
  <c r="K17" i="1"/>
  <c r="L17" i="1" s="1"/>
  <c r="W17" i="1"/>
  <c r="W16" i="1"/>
  <c r="W18" i="1"/>
  <c r="I18" i="1"/>
  <c r="I16" i="1"/>
  <c r="W15" i="1"/>
  <c r="C16" i="1"/>
  <c r="D16" i="1"/>
  <c r="H16" i="1"/>
  <c r="K16" i="1"/>
  <c r="L16" i="1" s="1"/>
  <c r="C18" i="1"/>
  <c r="D18" i="1"/>
  <c r="H18" i="1"/>
  <c r="K18" i="1"/>
  <c r="L18" i="1" s="1"/>
  <c r="I15" i="1"/>
  <c r="K15" i="1"/>
  <c r="H15" i="1"/>
  <c r="C15" i="1"/>
  <c r="D15" i="1"/>
  <c r="K20" i="1"/>
  <c r="W19" i="1" l="1"/>
  <c r="L19" i="1"/>
  <c r="L20" i="1" s="1"/>
  <c r="L21" i="1" s="1"/>
  <c r="W20" i="1" l="1"/>
  <c r="W21" i="1"/>
</calcChain>
</file>

<file path=xl/sharedStrings.xml><?xml version="1.0" encoding="utf-8"?>
<sst xmlns="http://schemas.openxmlformats.org/spreadsheetml/2006/main" count="48" uniqueCount="38">
  <si>
    <t>Приложение 1 к Письму о подаче оферты</t>
  </si>
  <si>
    <t>Наименование Участника:</t>
  </si>
  <si>
    <t>ИНН Участника:</t>
  </si>
  <si>
    <t>Предмет договора: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</si>
  <si>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</si>
  <si>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</si>
  <si>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</si>
  <si>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t>Ед. изм.</t>
  </si>
  <si>
    <t>Предлагаемая цена одной единицы продукции,
руб. без НДС</t>
  </si>
  <si>
    <t>Количество</t>
  </si>
  <si>
    <t>Итоговая стоимость позиции,
руб. без НДС</t>
  </si>
  <si>
    <t>№
п/п</t>
  </si>
  <si>
    <t>НМЦ единицы продукции,
руб. без НДС</t>
  </si>
  <si>
    <t>КОММЕРЧЕСКОЕ ПРЕДЛОЖЕНИЕ</t>
  </si>
  <si>
    <t>Итого без НДС:</t>
  </si>
  <si>
    <t>Итого с НДС:</t>
  </si>
  <si>
    <t>Наименование продукции (товары / работы / услуги), являющейся предметом закупки</t>
  </si>
  <si>
    <t>НМЦ по позиции продукции,
руб. без НДС</t>
  </si>
  <si>
    <t>Кроме того, НДС:</t>
  </si>
  <si>
    <t>СТРУКТУРА НМЦ</t>
  </si>
  <si>
    <t>Стоимость заявки (цена Договора):</t>
  </si>
  <si>
    <r>
      <t xml:space="preserve">Наименование реестра и номер реестровой записи
</t>
    </r>
    <r>
      <rPr>
        <b/>
        <i/>
        <sz val="12"/>
        <color theme="1"/>
        <rFont val="Times New Roman"/>
        <family val="1"/>
      </rPr>
      <t>(если применимо)</t>
    </r>
  </si>
  <si>
    <t>(подпись)</t>
  </si>
  <si>
    <t>М.П.</t>
  </si>
  <si>
    <t>(И.О. Фамилия)</t>
  </si>
  <si>
    <t>от «___» __________ 202__ г. № _____</t>
  </si>
  <si>
    <t>(должность подписавшего)</t>
  </si>
  <si>
    <t>Применение законодательства о национальном режиме</t>
  </si>
  <si>
    <t>Эгвекинотская ГРЭС</t>
  </si>
  <si>
    <t>НМЦ:</t>
  </si>
  <si>
    <t>шт</t>
  </si>
  <si>
    <t xml:space="preserve">Цепь роликовая трехрядная </t>
  </si>
  <si>
    <t>Гидроцилиндр</t>
  </si>
  <si>
    <t xml:space="preserve">Звено соединительное </t>
  </si>
  <si>
    <t>пог.м</t>
  </si>
  <si>
    <t xml:space="preserve">Резец </t>
  </si>
  <si>
    <r>
      <t xml:space="preserve">[Участник заполняет ячейки, подсвеченные </t>
    </r>
    <r>
      <rPr>
        <i/>
        <sz val="12"/>
        <color theme="9"/>
        <rFont val="Times New Roman"/>
        <family val="1"/>
      </rPr>
      <t>светло-зеленым</t>
    </r>
    <r>
      <rPr>
        <i/>
        <sz val="12"/>
        <color theme="1"/>
        <rFont val="Times New Roman"/>
        <family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</si>
  <si>
    <t>Установлен режим преимущества российской продукции (когда национальный режим не предоставляется)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</si>
</sst>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0.000"/>
    <numFmt numFmtId="167" formatCode="#,##0.00\ &quot;₽&quot;"/>
    <numFmt numFmtId="168" formatCode="_(&quot;$&quot;* #,##0.00_);_(&quot;$&quot;* \(#,##0.00\);_(&quot;$&quot;* &quot;-&quot;??_);_(@_)"/>
  </numFmts>
  <fonts count="33">
    <font>
      <sz val="10"/>
      <color theme="1"/>
      <name val="PT Mono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name val="Arial"/>
      <family val="2"/>
      <charset val="204"/>
    </font>
    <font>
      <sz val="10"/>
      <name val="Helv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1"/>
    </font>
    <font>
      <sz val="10"/>
      <name val="Arial Cyr"/>
      <charset val="204"/>
    </font>
    <font>
      <sz val="10"/>
      <color theme="1"/>
      <name val="PT Mono"/>
      <family val="2"/>
      <charset val="204"/>
    </font>
    <font>
      <i/>
      <sz val="12"/>
      <color theme="1"/>
      <name val="Times New Roman"/>
      <family val="1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u/>
      <sz val="7.5"/>
      <color indexed="12"/>
      <name val="Arial"/>
      <family val="2"/>
      <charset val="204"/>
    </font>
    <font>
      <sz val="10"/>
      <color indexed="8"/>
      <name val="Arial"/>
      <family val="2"/>
      <charset val="204"/>
    </font>
    <font>
      <sz val="12"/>
      <color indexed="24"/>
      <name val="Modern"/>
      <family val="3"/>
      <charset val="255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u/>
      <sz val="11"/>
      <color theme="10"/>
      <name val="Calibri"/>
      <family val="2"/>
      <charset val="204"/>
    </font>
    <font>
      <i/>
      <sz val="12"/>
      <color theme="9"/>
      <name val="Times New Roman"/>
      <family val="1"/>
    </font>
    <font>
      <sz val="14"/>
      <name val="Times New Roman"/>
      <family val="1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</patternFill>
    </fill>
  </fills>
  <borders count="3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/>
      <right/>
      <top/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1" tint="0.499984740745262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1" tint="0.499984740745262"/>
      </right>
      <top/>
      <bottom style="thin">
        <color indexed="64"/>
      </bottom>
      <diagonal/>
    </border>
  </borders>
  <cellStyleXfs count="203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9" fillId="0" borderId="0"/>
    <xf numFmtId="0" fontId="10" fillId="0" borderId="0"/>
    <xf numFmtId="0" fontId="11" fillId="0" borderId="0"/>
    <xf numFmtId="0" fontId="13" fillId="0" borderId="0"/>
    <xf numFmtId="0" fontId="4" fillId="0" borderId="0"/>
    <xf numFmtId="0" fontId="4" fillId="0" borderId="0"/>
    <xf numFmtId="0" fontId="12" fillId="0" borderId="0"/>
    <xf numFmtId="165" fontId="4" fillId="0" borderId="0" applyFont="0" applyFill="0" applyBorder="0" applyAlignment="0" applyProtection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164" fontId="11" fillId="0" borderId="0" applyFont="0" applyFill="0" applyBorder="0" applyAlignment="0" applyProtection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2" fillId="0" borderId="0"/>
    <xf numFmtId="165" fontId="11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43" fontId="15" fillId="0" borderId="0" applyFont="0" applyFill="0" applyBorder="0" applyAlignment="0" applyProtection="0"/>
    <xf numFmtId="0" fontId="3" fillId="0" borderId="0"/>
    <xf numFmtId="0" fontId="17" fillId="0" borderId="0"/>
    <xf numFmtId="0" fontId="18" fillId="0" borderId="0"/>
    <xf numFmtId="164" fontId="9" fillId="0" borderId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0" fillId="5" borderId="0">
      <alignment horizontal="center" vertical="center"/>
    </xf>
    <xf numFmtId="0" fontId="20" fillId="5" borderId="0">
      <alignment horizontal="left" vertical="top"/>
    </xf>
    <xf numFmtId="0" fontId="20" fillId="5" borderId="0">
      <alignment horizontal="right" vertical="center"/>
    </xf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68" fontId="9" fillId="0" borderId="0" applyFont="0" applyFill="0" applyBorder="0" applyAlignment="0" applyProtection="0"/>
    <xf numFmtId="0" fontId="9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1" fillId="0" borderId="0"/>
    <xf numFmtId="0" fontId="9" fillId="0" borderId="0"/>
    <xf numFmtId="0" fontId="25" fillId="0" borderId="0"/>
    <xf numFmtId="0" fontId="9" fillId="0" borderId="0"/>
    <xf numFmtId="0" fontId="21" fillId="0" borderId="0"/>
    <xf numFmtId="165" fontId="14" fillId="0" borderId="0" applyFont="0" applyFill="0" applyBorder="0" applyAlignment="0" applyProtection="0"/>
    <xf numFmtId="164" fontId="22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0" fontId="9" fillId="0" borderId="0"/>
    <xf numFmtId="0" fontId="14" fillId="0" borderId="0"/>
    <xf numFmtId="0" fontId="9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5" fillId="0" borderId="0" applyFont="0" applyFill="0" applyBorder="0" applyAlignment="0" applyProtection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</cellStyleXfs>
  <cellXfs count="107">
    <xf numFmtId="0" fontId="0" fillId="0" borderId="0" xfId="0"/>
    <xf numFmtId="0" fontId="5" fillId="0" borderId="0" xfId="0" applyFont="1" applyAlignment="1">
      <alignment horizontal="left" vertical="top"/>
    </xf>
    <xf numFmtId="0" fontId="6" fillId="0" borderId="1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5" fillId="0" borderId="13" xfId="0" applyFont="1" applyBorder="1" applyAlignment="1">
      <alignment horizontal="left" vertical="top"/>
    </xf>
    <xf numFmtId="0" fontId="5" fillId="0" borderId="0" xfId="0" applyFont="1" applyAlignment="1">
      <alignment horizontal="center" vertical="top"/>
    </xf>
    <xf numFmtId="0" fontId="5" fillId="0" borderId="14" xfId="0" applyFont="1" applyBorder="1" applyAlignment="1">
      <alignment vertical="top"/>
    </xf>
    <xf numFmtId="0" fontId="8" fillId="0" borderId="0" xfId="0" applyFont="1" applyAlignment="1">
      <alignment horizontal="center" vertical="top"/>
    </xf>
    <xf numFmtId="0" fontId="5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5" fillId="2" borderId="0" xfId="0" applyFont="1" applyFill="1" applyAlignment="1" applyProtection="1">
      <alignment vertical="top"/>
      <protection locked="0"/>
    </xf>
    <xf numFmtId="0" fontId="5" fillId="2" borderId="6" xfId="0" applyFont="1" applyFill="1" applyBorder="1" applyAlignment="1" applyProtection="1">
      <alignment horizontal="center" vertical="top"/>
      <protection locked="0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43" fontId="5" fillId="3" borderId="0" xfId="36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left" vertical="top"/>
    </xf>
    <xf numFmtId="0" fontId="5" fillId="3" borderId="0" xfId="0" applyFont="1" applyFill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0" borderId="0" xfId="0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>
      <alignment horizontal="left" vertical="center"/>
    </xf>
    <xf numFmtId="4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4" fontId="6" fillId="0" borderId="0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5" fillId="0" borderId="13" xfId="0" applyFont="1" applyBorder="1" applyAlignment="1">
      <alignment horizontal="left" vertical="top"/>
    </xf>
    <xf numFmtId="0" fontId="6" fillId="0" borderId="0" xfId="0" applyFont="1" applyBorder="1" applyAlignment="1">
      <alignment horizontal="right" vertical="center"/>
    </xf>
    <xf numFmtId="0" fontId="6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>
      <alignment horizontal="left" vertical="top"/>
    </xf>
    <xf numFmtId="0" fontId="5" fillId="2" borderId="4" xfId="0" applyFont="1" applyFill="1" applyBorder="1" applyAlignment="1" applyProtection="1">
      <alignment horizontal="left" vertical="top"/>
      <protection locked="0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26" xfId="0" applyFont="1" applyBorder="1" applyAlignment="1">
      <alignment horizontal="center" vertical="top" wrapText="1"/>
    </xf>
    <xf numFmtId="0" fontId="6" fillId="0" borderId="27" xfId="0" applyFont="1" applyBorder="1" applyAlignment="1">
      <alignment horizontal="center" vertical="top" wrapText="1"/>
    </xf>
    <xf numFmtId="0" fontId="6" fillId="0" borderId="28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2" borderId="6" xfId="0" applyFont="1" applyFill="1" applyBorder="1" applyAlignment="1" applyProtection="1">
      <alignment horizontal="left" vertical="top"/>
      <protection locked="0"/>
    </xf>
    <xf numFmtId="0" fontId="5" fillId="2" borderId="6" xfId="0" applyFont="1" applyFill="1" applyBorder="1" applyAlignment="1" applyProtection="1">
      <alignment horizontal="right" vertical="top"/>
      <protection locked="0"/>
    </xf>
    <xf numFmtId="0" fontId="8" fillId="0" borderId="2" xfId="0" applyFont="1" applyBorder="1" applyAlignment="1">
      <alignment horizontal="center" vertical="top"/>
    </xf>
    <xf numFmtId="0" fontId="16" fillId="4" borderId="0" xfId="0" applyFont="1" applyFill="1" applyAlignment="1">
      <alignment horizontal="left" vertical="top" wrapText="1"/>
    </xf>
    <xf numFmtId="0" fontId="28" fillId="3" borderId="24" xfId="0" applyFont="1" applyFill="1" applyBorder="1" applyAlignment="1">
      <alignment horizontal="center" vertical="center" wrapText="1" shrinkToFit="1"/>
    </xf>
    <xf numFmtId="0" fontId="28" fillId="3" borderId="22" xfId="0" applyFont="1" applyFill="1" applyBorder="1" applyAlignment="1">
      <alignment horizontal="center" vertical="center" wrapText="1" shrinkToFit="1"/>
    </xf>
    <xf numFmtId="49" fontId="29" fillId="0" borderId="22" xfId="0" applyNumberFormat="1" applyFont="1" applyBorder="1" applyAlignment="1">
      <alignment horizontal="left" vertical="center" wrapText="1"/>
    </xf>
    <xf numFmtId="49" fontId="29" fillId="0" borderId="15" xfId="0" applyNumberFormat="1" applyFont="1" applyBorder="1" applyAlignment="1">
      <alignment horizontal="left" vertical="center" wrapText="1"/>
    </xf>
    <xf numFmtId="0" fontId="29" fillId="0" borderId="22" xfId="0" applyFont="1" applyBorder="1" applyAlignment="1">
      <alignment horizontal="center" vertical="center" wrapText="1"/>
    </xf>
    <xf numFmtId="167" fontId="30" fillId="3" borderId="22" xfId="78" applyNumberFormat="1" applyFont="1" applyFill="1" applyBorder="1" applyAlignment="1">
      <alignment horizontal="center" vertical="center" wrapText="1"/>
    </xf>
    <xf numFmtId="0" fontId="29" fillId="3" borderId="22" xfId="0" applyFont="1" applyFill="1" applyBorder="1" applyAlignment="1">
      <alignment horizontal="center" vertical="center" wrapText="1"/>
    </xf>
    <xf numFmtId="4" fontId="31" fillId="0" borderId="22" xfId="0" applyNumberFormat="1" applyFont="1" applyBorder="1" applyAlignment="1" applyProtection="1">
      <alignment horizontal="right" vertical="center"/>
      <protection locked="0"/>
    </xf>
    <xf numFmtId="0" fontId="29" fillId="0" borderId="15" xfId="0" applyFont="1" applyBorder="1" applyAlignment="1">
      <alignment horizontal="center" vertical="center" wrapText="1"/>
    </xf>
    <xf numFmtId="0" fontId="29" fillId="3" borderId="15" xfId="0" applyFont="1" applyFill="1" applyBorder="1" applyAlignment="1">
      <alignment horizontal="center" vertical="center" wrapText="1"/>
    </xf>
    <xf numFmtId="4" fontId="31" fillId="0" borderId="15" xfId="0" applyNumberFormat="1" applyFont="1" applyBorder="1" applyAlignment="1" applyProtection="1">
      <alignment horizontal="right" vertical="center"/>
      <protection locked="0"/>
    </xf>
    <xf numFmtId="0" fontId="31" fillId="0" borderId="16" xfId="0" applyFont="1" applyBorder="1" applyAlignment="1">
      <alignment horizontal="center" vertical="center"/>
    </xf>
    <xf numFmtId="0" fontId="28" fillId="0" borderId="17" xfId="0" applyFont="1" applyFill="1" applyBorder="1" applyAlignment="1">
      <alignment horizontal="left" vertical="center" wrapText="1"/>
    </xf>
    <xf numFmtId="0" fontId="31" fillId="2" borderId="15" xfId="0" applyFont="1" applyFill="1" applyBorder="1" applyAlignment="1" applyProtection="1">
      <alignment horizontal="left" vertical="center"/>
      <protection locked="0"/>
    </xf>
    <xf numFmtId="0" fontId="28" fillId="0" borderId="17" xfId="0" applyFont="1" applyFill="1" applyBorder="1" applyAlignment="1">
      <alignment horizontal="center" vertical="center"/>
    </xf>
    <xf numFmtId="2" fontId="28" fillId="0" borderId="17" xfId="0" applyNumberFormat="1" applyFont="1" applyFill="1" applyBorder="1" applyAlignment="1">
      <alignment horizontal="center" vertical="center"/>
    </xf>
    <xf numFmtId="0" fontId="31" fillId="2" borderId="16" xfId="0" applyFont="1" applyFill="1" applyBorder="1" applyAlignment="1" applyProtection="1">
      <alignment horizontal="left" vertical="center"/>
      <protection locked="0"/>
    </xf>
    <xf numFmtId="166" fontId="28" fillId="3" borderId="17" xfId="0" applyNumberFormat="1" applyFont="1" applyFill="1" applyBorder="1" applyAlignment="1">
      <alignment horizontal="center" vertical="center" wrapText="1"/>
    </xf>
    <xf numFmtId="0" fontId="31" fillId="0" borderId="25" xfId="0" applyFont="1" applyBorder="1" applyAlignment="1">
      <alignment horizontal="center" vertical="center"/>
    </xf>
    <xf numFmtId="0" fontId="28" fillId="0" borderId="15" xfId="0" applyFont="1" applyFill="1" applyBorder="1" applyAlignment="1">
      <alignment horizontal="left" vertical="center" wrapText="1"/>
    </xf>
    <xf numFmtId="0" fontId="28" fillId="0" borderId="15" xfId="0" applyFont="1" applyFill="1" applyBorder="1" applyAlignment="1">
      <alignment horizontal="center" vertical="center"/>
    </xf>
    <xf numFmtId="2" fontId="28" fillId="0" borderId="15" xfId="0" applyNumberFormat="1" applyFont="1" applyFill="1" applyBorder="1" applyAlignment="1">
      <alignment horizontal="center" vertical="center"/>
    </xf>
    <xf numFmtId="0" fontId="31" fillId="2" borderId="25" xfId="0" applyFont="1" applyFill="1" applyBorder="1" applyAlignment="1" applyProtection="1">
      <alignment horizontal="left" vertical="center"/>
      <protection locked="0"/>
    </xf>
    <xf numFmtId="166" fontId="28" fillId="3" borderId="15" xfId="0" applyNumberFormat="1" applyFont="1" applyFill="1" applyBorder="1" applyAlignment="1">
      <alignment horizontal="center" vertical="center" wrapText="1"/>
    </xf>
    <xf numFmtId="0" fontId="32" fillId="0" borderId="29" xfId="0" applyFont="1" applyBorder="1" applyAlignment="1">
      <alignment horizontal="right" vertical="center"/>
    </xf>
    <xf numFmtId="0" fontId="32" fillId="0" borderId="30" xfId="0" applyFont="1" applyBorder="1" applyAlignment="1">
      <alignment horizontal="right" vertical="center"/>
    </xf>
    <xf numFmtId="0" fontId="32" fillId="0" borderId="31" xfId="0" applyFont="1" applyBorder="1" applyAlignment="1">
      <alignment horizontal="right" vertical="center"/>
    </xf>
    <xf numFmtId="0" fontId="32" fillId="0" borderId="32" xfId="0" applyFont="1" applyBorder="1" applyAlignment="1">
      <alignment horizontal="left" vertical="center"/>
    </xf>
    <xf numFmtId="4" fontId="32" fillId="0" borderId="32" xfId="0" applyNumberFormat="1" applyFont="1" applyBorder="1" applyAlignment="1">
      <alignment horizontal="right" vertical="center"/>
    </xf>
    <xf numFmtId="0" fontId="32" fillId="0" borderId="7" xfId="0" applyFont="1" applyBorder="1" applyAlignment="1">
      <alignment horizontal="right" vertical="center"/>
    </xf>
    <xf numFmtId="0" fontId="32" fillId="0" borderId="0" xfId="0" applyFont="1" applyBorder="1" applyAlignment="1">
      <alignment horizontal="right" vertical="center"/>
    </xf>
    <xf numFmtId="0" fontId="32" fillId="0" borderId="8" xfId="0" applyFont="1" applyBorder="1" applyAlignment="1">
      <alignment horizontal="right" vertical="center"/>
    </xf>
    <xf numFmtId="0" fontId="32" fillId="0" borderId="1" xfId="0" applyFont="1" applyBorder="1" applyAlignment="1">
      <alignment vertical="center"/>
    </xf>
    <xf numFmtId="9" fontId="32" fillId="2" borderId="1" xfId="0" applyNumberFormat="1" applyFont="1" applyFill="1" applyBorder="1" applyAlignment="1">
      <alignment horizontal="center" vertical="center"/>
    </xf>
    <xf numFmtId="4" fontId="32" fillId="0" borderId="1" xfId="0" applyNumberFormat="1" applyFont="1" applyBorder="1" applyAlignment="1">
      <alignment horizontal="right" vertical="center"/>
    </xf>
    <xf numFmtId="0" fontId="32" fillId="0" borderId="33" xfId="0" applyFont="1" applyBorder="1" applyAlignment="1">
      <alignment horizontal="right" vertical="center"/>
    </xf>
    <xf numFmtId="0" fontId="32" fillId="0" borderId="34" xfId="0" applyFont="1" applyBorder="1" applyAlignment="1">
      <alignment horizontal="right" vertical="center"/>
    </xf>
    <xf numFmtId="0" fontId="32" fillId="0" borderId="35" xfId="0" applyFont="1" applyBorder="1" applyAlignment="1">
      <alignment horizontal="right" vertical="center"/>
    </xf>
    <xf numFmtId="0" fontId="32" fillId="0" borderId="25" xfId="0" applyFont="1" applyBorder="1" applyAlignment="1">
      <alignment horizontal="left" vertical="center"/>
    </xf>
    <xf numFmtId="4" fontId="32" fillId="0" borderId="25" xfId="0" applyNumberFormat="1" applyFont="1" applyBorder="1" applyAlignment="1">
      <alignment horizontal="right"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0" fontId="31" fillId="0" borderId="15" xfId="0" applyFont="1" applyBorder="1" applyAlignment="1" applyProtection="1">
      <alignment horizontal="center" vertical="center"/>
      <protection locked="0"/>
    </xf>
    <xf numFmtId="0" fontId="32" fillId="0" borderId="7" xfId="0" applyFont="1" applyBorder="1" applyAlignment="1" applyProtection="1">
      <alignment horizontal="right" vertical="center"/>
      <protection locked="0"/>
    </xf>
    <xf numFmtId="0" fontId="32" fillId="0" borderId="0" xfId="0" applyFont="1" applyBorder="1" applyAlignment="1" applyProtection="1">
      <alignment horizontal="right" vertical="center"/>
      <protection locked="0"/>
    </xf>
    <xf numFmtId="0" fontId="32" fillId="0" borderId="8" xfId="0" applyFont="1" applyBorder="1" applyAlignment="1" applyProtection="1">
      <alignment horizontal="right" vertical="center"/>
      <protection locked="0"/>
    </xf>
    <xf numFmtId="0" fontId="32" fillId="0" borderId="18" xfId="0" applyFont="1" applyBorder="1" applyAlignment="1" applyProtection="1">
      <alignment horizontal="left" vertical="center"/>
      <protection locked="0"/>
    </xf>
    <xf numFmtId="0" fontId="32" fillId="0" borderId="19" xfId="0" applyFont="1" applyBorder="1" applyAlignment="1" applyProtection="1">
      <alignment horizontal="left" vertical="center"/>
      <protection locked="0"/>
    </xf>
    <xf numFmtId="4" fontId="32" fillId="0" borderId="23" xfId="0" applyNumberFormat="1" applyFont="1" applyBorder="1" applyAlignment="1" applyProtection="1">
      <alignment horizontal="right"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2" fillId="0" borderId="1" xfId="0" applyFont="1" applyBorder="1" applyAlignment="1" applyProtection="1">
      <alignment horizontal="left" vertical="center"/>
      <protection locked="0"/>
    </xf>
    <xf numFmtId="9" fontId="32" fillId="0" borderId="1" xfId="0" applyNumberFormat="1" applyFont="1" applyBorder="1" applyAlignment="1" applyProtection="1">
      <alignment horizontal="center" vertical="center"/>
      <protection locked="0"/>
    </xf>
    <xf numFmtId="4" fontId="32" fillId="0" borderId="1" xfId="0" applyNumberFormat="1" applyFont="1" applyBorder="1" applyAlignment="1" applyProtection="1">
      <alignment horizontal="right" vertical="center"/>
      <protection locked="0"/>
    </xf>
    <xf numFmtId="0" fontId="32" fillId="0" borderId="18" xfId="0" applyFont="1" applyBorder="1" applyAlignment="1" applyProtection="1">
      <alignment horizontal="right" vertical="center"/>
      <protection locked="0"/>
    </xf>
    <xf numFmtId="0" fontId="32" fillId="0" borderId="6" xfId="0" applyFont="1" applyBorder="1" applyAlignment="1" applyProtection="1">
      <alignment horizontal="right" vertical="center"/>
      <protection locked="0"/>
    </xf>
    <xf numFmtId="0" fontId="32" fillId="0" borderId="19" xfId="0" applyFont="1" applyBorder="1" applyAlignment="1" applyProtection="1">
      <alignment horizontal="right" vertical="center"/>
      <protection locked="0"/>
    </xf>
    <xf numFmtId="0" fontId="32" fillId="0" borderId="3" xfId="0" applyFont="1" applyBorder="1" applyAlignment="1" applyProtection="1">
      <alignment horizontal="left" vertical="center"/>
      <protection locked="0"/>
    </xf>
    <xf numFmtId="0" fontId="32" fillId="0" borderId="5" xfId="0" applyFont="1" applyBorder="1" applyAlignment="1" applyProtection="1">
      <alignment horizontal="left" vertical="center"/>
      <protection locked="0"/>
    </xf>
  </cellXfs>
  <cellStyles count="203">
    <cellStyle name="Normal" xfId="7"/>
    <cellStyle name="S11" xfId="45"/>
    <cellStyle name="S12" xfId="46"/>
    <cellStyle name="S13" xfId="47"/>
    <cellStyle name="Гиперссылка 2" xfId="44"/>
    <cellStyle name="Гиперссылка 3" xfId="48"/>
    <cellStyle name="Гиперссылка 4" xfId="49"/>
    <cellStyle name="Гиперссылка 4 2" xfId="80"/>
    <cellStyle name="Денежный 2" xfId="50"/>
    <cellStyle name="Обычный" xfId="0" builtinId="0"/>
    <cellStyle name="Обычный 10" xfId="12"/>
    <cellStyle name="Обычный 11" xfId="3"/>
    <cellStyle name="Обычный 11 2" xfId="78"/>
    <cellStyle name="Обычный 11 2 2" xfId="202"/>
    <cellStyle name="Обычный 11 3" xfId="72"/>
    <cellStyle name="Обычный 11 4" xfId="130"/>
    <cellStyle name="Обычный 11 5" xfId="175"/>
    <cellStyle name="Обычный 12" xfId="34"/>
    <cellStyle name="Обычный 12 2" xfId="76"/>
    <cellStyle name="Обычный 12 3" xfId="131"/>
    <cellStyle name="Обычный 12 4" xfId="188"/>
    <cellStyle name="Обычный 13" xfId="1"/>
    <cellStyle name="Обычный 13 2" xfId="77"/>
    <cellStyle name="Обычный 13 3" xfId="132"/>
    <cellStyle name="Обычный 13 4" xfId="173"/>
    <cellStyle name="Обычный 14" xfId="120"/>
    <cellStyle name="Обычный 14 2" xfId="172"/>
    <cellStyle name="Обычный 15" xfId="82"/>
    <cellStyle name="Обычный 15 10" xfId="110"/>
    <cellStyle name="Обычный 15 10 2" xfId="162"/>
    <cellStyle name="Обычный 15 11" xfId="113"/>
    <cellStyle name="Обычный 15 11 2" xfId="165"/>
    <cellStyle name="Обычный 15 12" xfId="116"/>
    <cellStyle name="Обычный 15 12 2" xfId="168"/>
    <cellStyle name="Обычный 15 13" xfId="119"/>
    <cellStyle name="Обычный 15 13 2" xfId="171"/>
    <cellStyle name="Обычный 15 14" xfId="135"/>
    <cellStyle name="Обычный 15 2" xfId="86"/>
    <cellStyle name="Обычный 15 2 2" xfId="138"/>
    <cellStyle name="Обычный 15 3" xfId="89"/>
    <cellStyle name="Обычный 15 3 2" xfId="141"/>
    <cellStyle name="Обычный 15 4" xfId="92"/>
    <cellStyle name="Обычный 15 4 2" xfId="144"/>
    <cellStyle name="Обычный 15 5" xfId="95"/>
    <cellStyle name="Обычный 15 5 2" xfId="147"/>
    <cellStyle name="Обычный 15 6" xfId="98"/>
    <cellStyle name="Обычный 15 6 2" xfId="150"/>
    <cellStyle name="Обычный 15 7" xfId="101"/>
    <cellStyle name="Обычный 15 7 2" xfId="153"/>
    <cellStyle name="Обычный 15 8" xfId="104"/>
    <cellStyle name="Обычный 15 8 2" xfId="156"/>
    <cellStyle name="Обычный 15 9" xfId="107"/>
    <cellStyle name="Обычный 15 9 2" xfId="159"/>
    <cellStyle name="Обычный 17" xfId="73"/>
    <cellStyle name="Обычный 2" xfId="4"/>
    <cellStyle name="Обычный 2 10" xfId="8"/>
    <cellStyle name="Обычный 2 10 2" xfId="35"/>
    <cellStyle name="Обычный 2 10 2 2" xfId="189"/>
    <cellStyle name="Обычный 2 10 3" xfId="176"/>
    <cellStyle name="Обычный 2 2" xfId="9"/>
    <cellStyle name="Обычный 2 2 2" xfId="18"/>
    <cellStyle name="Обычный 2 2 2 2" xfId="74"/>
    <cellStyle name="Обычный 2 2 2 3" xfId="179"/>
    <cellStyle name="Обычный 2 2 3" xfId="13"/>
    <cellStyle name="Обычный 2 2 3 2" xfId="30"/>
    <cellStyle name="Обычный 2 2 4" xfId="22"/>
    <cellStyle name="Обычный 2 2 4 2" xfId="182"/>
    <cellStyle name="Обычный 2 2 5" xfId="177"/>
    <cellStyle name="Обычный 2 3" xfId="10"/>
    <cellStyle name="Обычный 2 3 2" xfId="19"/>
    <cellStyle name="Обычный 2 3 3" xfId="14"/>
    <cellStyle name="Обычный 2 3 4" xfId="23"/>
    <cellStyle name="Обычный 2 4" xfId="51"/>
    <cellStyle name="Обычный 3" xfId="6"/>
    <cellStyle name="Обычный 3 2" xfId="39"/>
    <cellStyle name="Обычный 3 2 2" xfId="53"/>
    <cellStyle name="Обычный 3 2 2 2" xfId="75"/>
    <cellStyle name="Обычный 3 2 2 3" xfId="126"/>
    <cellStyle name="Обычный 3 2 2 4" xfId="197"/>
    <cellStyle name="Обычный 3 3" xfId="41"/>
    <cellStyle name="Обычный 3 3 2" xfId="54"/>
    <cellStyle name="Обычный 3 3 3" xfId="122"/>
    <cellStyle name="Обычный 3 3 4" xfId="193"/>
    <cellStyle name="Обычный 3 4" xfId="42"/>
    <cellStyle name="Обычный 3 4 2" xfId="55"/>
    <cellStyle name="Обычный 3 4 3" xfId="123"/>
    <cellStyle name="Обычный 3 4 4" xfId="194"/>
    <cellStyle name="Обычный 3 5" xfId="43"/>
    <cellStyle name="Обычный 3 5 2" xfId="56"/>
    <cellStyle name="Обычный 3 5 3" xfId="124"/>
    <cellStyle name="Обычный 3 5 4" xfId="195"/>
    <cellStyle name="Обычный 3 6" xfId="52"/>
    <cellStyle name="Обычный 3 6 2" xfId="125"/>
    <cellStyle name="Обычный 3 6 3" xfId="196"/>
    <cellStyle name="Обычный 3 7" xfId="37"/>
    <cellStyle name="Обычный 3 7 2" xfId="191"/>
    <cellStyle name="Обычный 3 8" xfId="121"/>
    <cellStyle name="Обычный 4" xfId="15"/>
    <cellStyle name="Обычный 4 10" xfId="96"/>
    <cellStyle name="Обычный 4 10 2" xfId="148"/>
    <cellStyle name="Обычный 4 11" xfId="99"/>
    <cellStyle name="Обычный 4 11 2" xfId="151"/>
    <cellStyle name="Обычный 4 12" xfId="102"/>
    <cellStyle name="Обычный 4 12 2" xfId="154"/>
    <cellStyle name="Обычный 4 13" xfId="105"/>
    <cellStyle name="Обычный 4 13 2" xfId="157"/>
    <cellStyle name="Обычный 4 14" xfId="108"/>
    <cellStyle name="Обычный 4 14 2" xfId="160"/>
    <cellStyle name="Обычный 4 15" xfId="111"/>
    <cellStyle name="Обычный 4 15 2" xfId="163"/>
    <cellStyle name="Обычный 4 16" xfId="114"/>
    <cellStyle name="Обычный 4 16 2" xfId="166"/>
    <cellStyle name="Обычный 4 17" xfId="117"/>
    <cellStyle name="Обычный 4 17 2" xfId="169"/>
    <cellStyle name="Обычный 4 18" xfId="38"/>
    <cellStyle name="Обычный 4 2" xfId="58"/>
    <cellStyle name="Обычный 4 3" xfId="31"/>
    <cellStyle name="Обычный 4 3 2" xfId="59"/>
    <cellStyle name="Обычный 4 4" xfId="57"/>
    <cellStyle name="Обычный 4 5" xfId="79"/>
    <cellStyle name="Обычный 4 5 2" xfId="133"/>
    <cellStyle name="Обычный 4 5 3" xfId="192"/>
    <cellStyle name="Обычный 4 6" xfId="84"/>
    <cellStyle name="Обычный 4 6 2" xfId="136"/>
    <cellStyle name="Обычный 4 7" xfId="87"/>
    <cellStyle name="Обычный 4 7 2" xfId="139"/>
    <cellStyle name="Обычный 4 8" xfId="90"/>
    <cellStyle name="Обычный 4 8 2" xfId="142"/>
    <cellStyle name="Обычный 4 9" xfId="93"/>
    <cellStyle name="Обычный 4 9 2" xfId="145"/>
    <cellStyle name="Обычный 5" xfId="21"/>
    <cellStyle name="Обычный 5 2" xfId="29"/>
    <cellStyle name="Обычный 5 2 2" xfId="187"/>
    <cellStyle name="Обычный 5 3" xfId="60"/>
    <cellStyle name="Обычный 5 4" xfId="181"/>
    <cellStyle name="Обычный 50" xfId="32"/>
    <cellStyle name="Обычный 51" xfId="33"/>
    <cellStyle name="Обычный 6" xfId="20"/>
    <cellStyle name="Обычный 6 2" xfId="83"/>
    <cellStyle name="Обычный 6 2 2" xfId="198"/>
    <cellStyle name="Обычный 6 3" xfId="61"/>
    <cellStyle name="Обычный 6 4" xfId="180"/>
    <cellStyle name="Обычный 7" xfId="25"/>
    <cellStyle name="Обычный 7 2" xfId="62"/>
    <cellStyle name="Обычный 7 3" xfId="183"/>
    <cellStyle name="Обычный 8" xfId="16"/>
    <cellStyle name="Обычный 8 10" xfId="106"/>
    <cellStyle name="Обычный 8 10 2" xfId="158"/>
    <cellStyle name="Обычный 8 11" xfId="109"/>
    <cellStyle name="Обычный 8 11 2" xfId="161"/>
    <cellStyle name="Обычный 8 12" xfId="112"/>
    <cellStyle name="Обычный 8 12 2" xfId="164"/>
    <cellStyle name="Обычный 8 13" xfId="115"/>
    <cellStyle name="Обычный 8 13 2" xfId="167"/>
    <cellStyle name="Обычный 8 14" xfId="118"/>
    <cellStyle name="Обычный 8 14 2" xfId="170"/>
    <cellStyle name="Обычный 8 2" xfId="81"/>
    <cellStyle name="Обычный 8 2 2" xfId="134"/>
    <cellStyle name="Обычный 8 3" xfId="85"/>
    <cellStyle name="Обычный 8 3 2" xfId="137"/>
    <cellStyle name="Обычный 8 4" xfId="88"/>
    <cellStyle name="Обычный 8 4 2" xfId="140"/>
    <cellStyle name="Обычный 8 5" xfId="91"/>
    <cellStyle name="Обычный 8 5 2" xfId="143"/>
    <cellStyle name="Обычный 8 6" xfId="94"/>
    <cellStyle name="Обычный 8 6 2" xfId="146"/>
    <cellStyle name="Обычный 8 7" xfId="97"/>
    <cellStyle name="Обычный 8 7 2" xfId="149"/>
    <cellStyle name="Обычный 8 8" xfId="100"/>
    <cellStyle name="Обычный 8 8 2" xfId="152"/>
    <cellStyle name="Обычный 8 9" xfId="103"/>
    <cellStyle name="Обычный 8 9 2" xfId="155"/>
    <cellStyle name="Обычный 9" xfId="27"/>
    <cellStyle name="Обычный 9 2" xfId="63"/>
    <cellStyle name="Обычный 9 3" xfId="185"/>
    <cellStyle name="Стиль 1" xfId="5"/>
    <cellStyle name="ТЕКСТ" xfId="64"/>
    <cellStyle name="Финансовый" xfId="36" builtinId="3"/>
    <cellStyle name="Финансовый 2" xfId="17"/>
    <cellStyle name="Финансовый 2 2" xfId="66"/>
    <cellStyle name="Финансовый 2 3" xfId="67"/>
    <cellStyle name="Финансовый 2 4" xfId="68"/>
    <cellStyle name="Финансовый 2 5" xfId="65"/>
    <cellStyle name="Финансовый 2 6" xfId="40"/>
    <cellStyle name="Финансовый 3" xfId="11"/>
    <cellStyle name="Финансовый 3 2" xfId="70"/>
    <cellStyle name="Финансовый 3 2 2" xfId="71"/>
    <cellStyle name="Финансовый 3 2 2 2" xfId="129"/>
    <cellStyle name="Финансовый 3 2 2 3" xfId="201"/>
    <cellStyle name="Финансовый 3 2 3" xfId="128"/>
    <cellStyle name="Финансовый 3 2 4" xfId="200"/>
    <cellStyle name="Финансовый 3 3" xfId="69"/>
    <cellStyle name="Финансовый 3 3 2" xfId="199"/>
    <cellStyle name="Финансовый 3 4" xfId="127"/>
    <cellStyle name="Финансовый 3 5" xfId="178"/>
    <cellStyle name="Финансовый 4" xfId="26"/>
    <cellStyle name="Финансовый 4 2" xfId="184"/>
    <cellStyle name="Финансовый 5" xfId="28"/>
    <cellStyle name="Финансовый 5 2" xfId="186"/>
    <cellStyle name="Финансовый 6" xfId="24"/>
    <cellStyle name="Финансовый 7" xfId="2"/>
    <cellStyle name="Финансовый 7 2" xfId="174"/>
    <cellStyle name="Финансовый 8" xfId="19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1107282</xdr:colOff>
      <xdr:row>18</xdr:row>
      <xdr:rowOff>0</xdr:rowOff>
    </xdr:from>
    <xdr:to>
      <xdr:col>3</xdr:col>
      <xdr:colOff>1569245</xdr:colOff>
      <xdr:row>19</xdr:row>
      <xdr:rowOff>67385</xdr:rowOff>
    </xdr:to>
    <xdr:sp macro="" textlink="">
      <xdr:nvSpPr>
        <xdr:cNvPr id="4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459707" y="13249275"/>
          <a:ext cx="461963" cy="745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1107282</xdr:colOff>
      <xdr:row>18</xdr:row>
      <xdr:rowOff>0</xdr:rowOff>
    </xdr:from>
    <xdr:ext cx="461963" cy="747743"/>
    <xdr:sp macro="" textlink="">
      <xdr:nvSpPr>
        <xdr:cNvPr id="5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2141425" y="21378182"/>
          <a:ext cx="461963" cy="747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1107282</xdr:colOff>
      <xdr:row>18</xdr:row>
      <xdr:rowOff>0</xdr:rowOff>
    </xdr:from>
    <xdr:ext cx="461963" cy="758010"/>
    <xdr:sp macro="" textlink="">
      <xdr:nvSpPr>
        <xdr:cNvPr id="6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459707" y="25698450"/>
          <a:ext cx="461963" cy="758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1107282</xdr:colOff>
      <xdr:row>18</xdr:row>
      <xdr:rowOff>0</xdr:rowOff>
    </xdr:from>
    <xdr:ext cx="461963" cy="747743"/>
    <xdr:sp macro="" textlink="">
      <xdr:nvSpPr>
        <xdr:cNvPr id="9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2141425" y="38632039"/>
          <a:ext cx="461963" cy="747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1107282</xdr:colOff>
      <xdr:row>18</xdr:row>
      <xdr:rowOff>0</xdr:rowOff>
    </xdr:from>
    <xdr:ext cx="461963" cy="758010"/>
    <xdr:sp macro="" textlink="">
      <xdr:nvSpPr>
        <xdr:cNvPr id="10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2141425" y="38632039"/>
          <a:ext cx="461963" cy="758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1107282</xdr:colOff>
      <xdr:row>18</xdr:row>
      <xdr:rowOff>0</xdr:rowOff>
    </xdr:from>
    <xdr:ext cx="461963" cy="758010"/>
    <xdr:sp macro="" textlink="">
      <xdr:nvSpPr>
        <xdr:cNvPr id="11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459707" y="37461825"/>
          <a:ext cx="461963" cy="758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1107282</xdr:colOff>
      <xdr:row>18</xdr:row>
      <xdr:rowOff>0</xdr:rowOff>
    </xdr:from>
    <xdr:to>
      <xdr:col>3</xdr:col>
      <xdr:colOff>1569245</xdr:colOff>
      <xdr:row>19</xdr:row>
      <xdr:rowOff>59220</xdr:rowOff>
    </xdr:to>
    <xdr:sp macro="" textlink="">
      <xdr:nvSpPr>
        <xdr:cNvPr id="13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412082" y="9391650"/>
          <a:ext cx="461963" cy="745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14</xdr:row>
      <xdr:rowOff>0</xdr:rowOff>
    </xdr:from>
    <xdr:ext cx="466725" cy="678833"/>
    <xdr:sp macro="" textlink="">
      <xdr:nvSpPr>
        <xdr:cNvPr id="12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B591584E-5B51-43AE-9593-E540AD72D7FC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466725" cy="678833"/>
    <xdr:sp macro="" textlink="">
      <xdr:nvSpPr>
        <xdr:cNvPr id="14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84F99F99-34BC-4273-B264-9B18A1CEDFC9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15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0CEC3123-D543-460B-9097-E038E2BB2A66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16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07B08F71-DC7B-4CCA-8AC6-42B562331BC0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17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03F58398-37DB-4245-AAFA-78163F6DF193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18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E800880C-EA69-42D9-BAB8-F4BB2D4D7EA9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19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1F6CCBFB-95D6-44A6-B59B-03BDFCC3964D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20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2528B3A3-DAE0-4F78-9F08-FC7F3CAB5484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21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44879D7E-43B5-4FEF-9298-172EBBDA5865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22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89117A00-1FED-4EAC-8F44-0877D230AB95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23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FD8F528F-34E7-4F19-965E-2AC6433818DA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24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C592EB95-DB67-4F30-A616-CD15A247E7AB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25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0828616E-F97F-46E5-BD3E-F103FA571A1A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26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F224D8CC-B85D-4BEE-9AEA-E68FAC5D3DE5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27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E93DAFDD-C14F-4983-8E8D-F4B4000774BF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28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AAC4EE5A-EF2C-48C9-9F00-B648ABEFA5EF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29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04250230-B7EC-443A-A8DA-0E04ED9BFD82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30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9FD7B652-30B4-41C5-BFF2-158AE0B3458B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31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6A60A748-AF86-4523-9AA3-BE53F3EA07F2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32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E749B07E-C1E2-412A-9A9A-EF0BE6A2F1E7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33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50CE84B2-0A98-459B-89A8-F5868193D117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34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DD047835-7DD0-4146-AFEB-3756578D2F30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35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9DB0FDBF-E596-480B-A00A-075D21FF4D5D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36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0F05DFC1-5321-4417-8D95-0471353A35B0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37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94C0BF0E-51D7-48A0-8BA1-EA871FA96C57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38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5FF8EC9F-4A56-4DE2-AF93-6C7D3FA5822F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39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667172F3-840C-4D65-AF1A-24A4332250FF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40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DC23DB7E-94E0-4563-96D6-0CC265B7F2A1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41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06AA1D72-AE74-4E87-A1AF-87E54C347FFA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42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49945A87-1439-4BC4-ACD4-810E92D9E46A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43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DD84B585-203C-4561-8FAB-CF68BB6B407D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44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8F18F2EB-807A-4197-8C6A-7AE800A48D37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45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96DB0F42-711C-4D9A-98AA-D2C199242685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46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6E78535D-F9BC-4DA8-99AA-9A4B79ED5007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47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7EB44A6D-5EE0-4B32-811A-89A8768C737F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48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7A896024-E58E-4AC0-80CF-2C9455EBEEB6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49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C9B38497-4AEE-4F4B-BA36-016413A06514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50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2610ADE2-A321-4224-9F1F-803C6ACCE3D3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51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99F825E1-764B-4622-A171-C8293B9EE9D1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52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D4DA514D-D99D-4FC4-9C9A-50CC410DFC13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53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8B214EF7-9D1D-4718-8A47-5465DA80EFAB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54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C20B0411-59C3-4CE5-A5F5-AE6D52054621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55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FA3642AB-E7D6-4DB0-918F-979AC0C60D82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56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0489E940-452A-4628-AD25-47E3B62073E7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57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A3B20AB3-96B9-4528-8AD4-FCAB68C8E8F4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58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A330DE9E-5617-4DCE-9976-DF837C049F2A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59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28E2D3AB-524A-448B-BF05-390F201EE79D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60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8718F1B2-6232-4F0B-93FD-CB82AF0193AA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61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06A44C51-3DDF-4D34-9D5E-E17A974054A0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62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46996E86-B9EB-41EC-9DC4-835301B1A11A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63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FCD378B7-9C10-4CFA-AF72-8A8C0ED2F394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64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F493E0CF-9E09-4599-851F-2280D9E3BDD3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65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CCC761A3-1B8A-4456-8B9C-9C80C9EBE183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66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5CCE89BE-98EB-452D-93D3-2E3254BCD76B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67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45294851-AC02-4925-A285-C065AC7C2479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68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6E1EE882-7F53-4AE2-9340-A00FED7E17B1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69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DF7714A5-54A2-4261-AF17-39CB7A420E04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70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58D90FBD-76D1-4001-92FF-69CCF4FF41C9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71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0C62CDB3-6DF3-4276-93C5-4C928E5858DA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72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A05A60BD-6601-415E-82C4-BF089CDC7D42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73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4E8570E7-64A0-4A93-A5D0-7EBC6CB43A29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74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E47FED82-D824-413A-A246-8B531103ACCC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75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EE5951FD-92E1-4C2C-A125-CAE2772F06B1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76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7BD3C477-CD4F-4C04-883E-CDE090733275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77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FEC4127C-4273-42FD-ABBF-EB01533250DC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78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F1E19FF5-CD40-40CD-8771-C0842D684FB4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79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619EC087-5E86-452F-B695-F84B9BFFFCA9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80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E3EDB603-B797-40B0-BC7C-D091D58002D1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81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F03411E8-B946-4D22-A758-9BC24E7AF9DE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82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872D657D-D12F-44DE-8C30-C1C3A5D2C114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83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EF5AB050-02A9-4F7D-8286-03A362636930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84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77A02F21-C430-444A-A34F-D02D8444C2C9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85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A44471D5-B972-49BB-A521-BE54CEBCFDFE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86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DDA4CDBC-30BD-4776-AD97-1B09B57A6DD3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87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5D9E15BD-A7EA-4ADA-A987-7F5F3393B9B7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88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0C88DA30-2EC0-4A90-A117-8C72ED9836F5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89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8203E02D-DC0F-4470-B033-D1B54D273F4E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90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BC893BBA-18FF-485F-BDA8-581916CFC032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91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592EFF4B-CED4-4988-B17E-E895A46D98FF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92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9798A8B0-761E-452C-BAD2-132B31648895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93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D6C596C2-2CD6-4980-8E07-88D61F29BC84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94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F390D365-D4E7-4650-BA8A-3C5B183808DD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95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810D25DC-74E7-46A4-B5F7-416908BB44C5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96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2869072C-E616-4CBB-BE81-472DF6CB4BD7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97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186B6FFD-7E42-445E-BE96-1DA9CF4A1D53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98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043E27A9-47EF-4EDE-A1B8-84EF35016075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99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51BB3FB5-E8A9-4FCD-8DEE-18A4592CCCED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100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F0CC93B4-EBB4-4A5C-B77C-0C1B28EF0365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101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B0DF7E94-22E6-4F81-A5DF-EBFEDB8985DD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102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D7F26181-E55F-4EC6-BD4C-7D9E9BF3EF60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103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ED2BB97F-48F8-4F32-93D9-CA141BFA0ACD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104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84248294-9D57-411B-BEEB-6425FC4EE80B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105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9BB8D5FF-AF16-470A-9430-222CA8A0D110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106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3DFB4541-BD65-439E-8285-4895D2174C48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107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7719401B-FDA8-45C4-862F-0E19E9631339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108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08AEF749-3E7C-492B-8821-E7F1C4953B03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109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91257EE4-BA6F-42CD-AC08-289E0CED12F5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110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063E44CE-9129-40ED-AFF3-3F5E139B9D76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111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47ED726F-373E-46E2-9E47-FF5DFD5D9420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112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634D0D0F-0C39-4965-840E-BAAE5725CE2F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113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26C4FE6A-A62F-48BA-8A74-D125A400640E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114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35A17876-62DA-40AB-A66F-2142AF57265D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115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5FE31FD3-BAF6-4DBF-A118-2737B255C629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116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51EB3851-86BC-4701-8A99-B1F4A81EBD0C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117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339B9102-00D6-4770-85CF-2BACA981DF89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118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23EEE034-78CA-47DA-907E-E99FFCAC8CBD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119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0EC815D9-D160-4407-9C80-CA9A853306BD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120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50935F0C-A8CE-413B-8E28-4123727ED896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121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E1EE2BE2-33F0-4315-920C-46AC15CEF89E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122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76271672-BCED-4FB5-B019-BA5C58EFF90C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123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0CB8187F-E012-4387-8311-DF6BB80A98E7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124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FB03D388-128B-4831-A99B-51FF9DA35F50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125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88A4D2A9-8F95-4DB8-893F-C883360459F7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126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8ACB17E9-EE4E-4AA9-926E-8756DEE13A68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127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3CC01339-6DE0-4766-890C-8D42B0F6D2FD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128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24DF248C-F17C-49EC-9363-C577C1B9DA25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129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5D5FAC4F-14C3-4D49-9A8A-E677688E9103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130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A4FDCDCF-2633-47C5-BF7E-2E41633D417A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131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5508434B-739E-4B6F-9DA2-4E3977A36B6D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132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44962C1B-E70C-41C8-AF6F-2D2C5846D7EE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133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ABF8B889-91C0-44B1-BA89-72802AB65909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134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07F7DC1D-F093-4DF8-9577-0D8C49D86B7B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135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962758B2-9BE2-419B-811D-73016D6B73D7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136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E842F385-EC8F-4164-AD1D-274CD00B268F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137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1F274FB0-D822-44F6-97BA-B4DA2DC9065C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138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36B68752-1FAD-4B62-9DCC-7BEA6EE04850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139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8B2A5F2A-23AE-488E-9E8D-7461DDE2656B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140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C54278E6-F85E-439A-8F8B-7483A5AA8CF9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141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64A87098-5E6F-4A5E-B9C8-16020217CD7D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142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F1D16C6B-CA7A-40B8-94C1-69511E68E3C0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466725" cy="678833"/>
    <xdr:sp macro="" textlink="">
      <xdr:nvSpPr>
        <xdr:cNvPr id="143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50D38DBA-1F1C-4026-A8F8-10F0ABFC0894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530679</xdr:colOff>
      <xdr:row>18</xdr:row>
      <xdr:rowOff>176893</xdr:rowOff>
    </xdr:from>
    <xdr:ext cx="466725" cy="678833"/>
    <xdr:sp macro="" textlink="">
      <xdr:nvSpPr>
        <xdr:cNvPr id="144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5652E4F9-0561-4FF6-B191-0B052B343CB3}"/>
            </a:ext>
          </a:extLst>
        </xdr:cNvPr>
        <xdr:cNvSpPr>
          <a:spLocks noChangeAspect="1" noChangeArrowheads="1"/>
        </xdr:cNvSpPr>
      </xdr:nvSpPr>
      <xdr:spPr bwMode="auto">
        <a:xfrm>
          <a:off x="7184572" y="8409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466725" cy="678833"/>
    <xdr:sp macro="" textlink="">
      <xdr:nvSpPr>
        <xdr:cNvPr id="145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4C1A7DC9-E7AB-4AF0-8530-046FEC16FEFB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466725" cy="678833"/>
    <xdr:sp macro="" textlink="">
      <xdr:nvSpPr>
        <xdr:cNvPr id="149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E0AFDB51-C825-482A-BDA7-BDD96B158FF8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466725" cy="678833"/>
    <xdr:sp macro="" textlink="">
      <xdr:nvSpPr>
        <xdr:cNvPr id="150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B30E4FE8-B40F-4D33-AC74-66062B15B3DA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466725" cy="678833"/>
    <xdr:sp macro="" textlink="">
      <xdr:nvSpPr>
        <xdr:cNvPr id="146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0B005467-7A6B-46C4-A5FB-57EFEF3DB6EB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466725" cy="678833"/>
    <xdr:sp macro="" textlink="">
      <xdr:nvSpPr>
        <xdr:cNvPr id="147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D45A3007-A725-43FF-8563-ADE9A8D91AB1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466725" cy="678833"/>
    <xdr:sp macro="" textlink="">
      <xdr:nvSpPr>
        <xdr:cNvPr id="148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27D48BF6-1B00-441A-A86E-11E3C12E1FA9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466725" cy="678833"/>
    <xdr:sp macro="" textlink="">
      <xdr:nvSpPr>
        <xdr:cNvPr id="152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1E1C1BB8-062E-4223-96DF-9C3CCCA2B72A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466725" cy="678833"/>
    <xdr:sp macro="" textlink="">
      <xdr:nvSpPr>
        <xdr:cNvPr id="153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89BA4036-D0E4-4A60-8809-E0F530612F00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466725" cy="678833"/>
    <xdr:sp macro="" textlink="">
      <xdr:nvSpPr>
        <xdr:cNvPr id="154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15A234EB-9F03-49B1-9170-4B90983561E8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466725" cy="678833"/>
    <xdr:sp macro="" textlink="">
      <xdr:nvSpPr>
        <xdr:cNvPr id="155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DF339C0E-2799-4614-841B-1BF00B27C3EA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466725" cy="678833"/>
    <xdr:sp macro="" textlink="">
      <xdr:nvSpPr>
        <xdr:cNvPr id="156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F02BCA9C-9D98-4E47-9236-42DA0F31B048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466725" cy="678833"/>
    <xdr:sp macro="" textlink="">
      <xdr:nvSpPr>
        <xdr:cNvPr id="157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0FE8F59C-C5BE-45AB-83C1-925B22363C83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466725" cy="678833"/>
    <xdr:sp macro="" textlink="">
      <xdr:nvSpPr>
        <xdr:cNvPr id="158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8896BF62-D607-40B8-BD83-8D5DA5EC80C5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466725" cy="678833"/>
    <xdr:sp macro="" textlink="">
      <xdr:nvSpPr>
        <xdr:cNvPr id="159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79B41240-8DA6-4725-8121-AB03C941BD92}"/>
            </a:ext>
          </a:extLst>
        </xdr:cNvPr>
        <xdr:cNvSpPr>
          <a:spLocks noChangeAspect="1" noChangeArrowheads="1"/>
        </xdr:cNvSpPr>
      </xdr:nvSpPr>
      <xdr:spPr bwMode="auto">
        <a:xfrm>
          <a:off x="1034143" y="5497286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466725" cy="678833"/>
    <xdr:sp macro="" textlink="">
      <xdr:nvSpPr>
        <xdr:cNvPr id="160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F3D3C2EA-AB1E-4BA8-AEEE-48CAAD5A9B77}"/>
            </a:ext>
          </a:extLst>
        </xdr:cNvPr>
        <xdr:cNvSpPr>
          <a:spLocks noChangeAspect="1" noChangeArrowheads="1"/>
        </xdr:cNvSpPr>
      </xdr:nvSpPr>
      <xdr:spPr bwMode="auto">
        <a:xfrm>
          <a:off x="1034143" y="5497286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466725" cy="678833"/>
    <xdr:sp macro="" textlink="">
      <xdr:nvSpPr>
        <xdr:cNvPr id="161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5B9806BD-70E1-463A-B5E5-44A55B53E0B7}"/>
            </a:ext>
          </a:extLst>
        </xdr:cNvPr>
        <xdr:cNvSpPr>
          <a:spLocks noChangeAspect="1" noChangeArrowheads="1"/>
        </xdr:cNvSpPr>
      </xdr:nvSpPr>
      <xdr:spPr bwMode="auto">
        <a:xfrm>
          <a:off x="1034143" y="5497286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466725" cy="678833"/>
    <xdr:sp macro="" textlink="">
      <xdr:nvSpPr>
        <xdr:cNvPr id="162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30B4CDBF-AC42-49BB-8E1F-C3A05F237035}"/>
            </a:ext>
          </a:extLst>
        </xdr:cNvPr>
        <xdr:cNvSpPr>
          <a:spLocks noChangeAspect="1" noChangeArrowheads="1"/>
        </xdr:cNvSpPr>
      </xdr:nvSpPr>
      <xdr:spPr bwMode="auto">
        <a:xfrm>
          <a:off x="1034143" y="5497286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466725" cy="678833"/>
    <xdr:sp macro="" textlink="">
      <xdr:nvSpPr>
        <xdr:cNvPr id="163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03E082E6-7FF6-41ED-8D0F-010A029EB80C}"/>
            </a:ext>
          </a:extLst>
        </xdr:cNvPr>
        <xdr:cNvSpPr>
          <a:spLocks noChangeAspect="1" noChangeArrowheads="1"/>
        </xdr:cNvSpPr>
      </xdr:nvSpPr>
      <xdr:spPr bwMode="auto">
        <a:xfrm>
          <a:off x="1034143" y="5497286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U28"/>
  <sheetViews>
    <sheetView showGridLines="0" tabSelected="1" zoomScale="70" zoomScaleNormal="70" workbookViewId="0">
      <selection activeCell="I18" sqref="I18"/>
    </sheetView>
  </sheetViews>
  <sheetFormatPr defaultColWidth="18.5703125" defaultRowHeight="15.75"/>
  <cols>
    <col min="1" max="2" width="4.5703125" style="1" customWidth="1"/>
    <col min="3" max="3" width="6.5703125" style="1" customWidth="1"/>
    <col min="4" max="4" width="28.5703125" style="1" customWidth="1"/>
    <col min="5" max="7" width="18.5703125" style="1"/>
    <col min="8" max="8" width="8.5703125" style="1" customWidth="1"/>
    <col min="9" max="9" width="18.5703125" style="1"/>
    <col min="10" max="10" width="21.28515625" style="1" customWidth="1"/>
    <col min="11" max="11" width="14.5703125" style="1" customWidth="1"/>
    <col min="12" max="12" width="18.5703125" style="1"/>
    <col min="13" max="16" width="4.5703125" style="1" customWidth="1"/>
    <col min="17" max="17" width="6.5703125" style="1" customWidth="1"/>
    <col min="18" max="18" width="26.42578125" style="1" customWidth="1"/>
    <col min="19" max="19" width="25.28515625" style="1" customWidth="1"/>
    <col min="20" max="20" width="12.42578125" style="1" customWidth="1"/>
    <col min="21" max="21" width="20.85546875" style="1" customWidth="1"/>
    <col min="22" max="22" width="14.5703125" style="1" customWidth="1"/>
    <col min="23" max="23" width="27.7109375" style="1" customWidth="1"/>
    <col min="24" max="24" width="14.28515625" style="1" customWidth="1"/>
    <col min="25" max="25" width="4.5703125" style="1" customWidth="1"/>
    <col min="26" max="16384" width="18.5703125" style="1"/>
  </cols>
  <sheetData>
    <row r="1" spans="2:23" ht="35.1" customHeight="1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</row>
    <row r="2" spans="2:23" ht="16.5" thickBot="1"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2:23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Q3" s="11"/>
      <c r="R3" s="11"/>
      <c r="S3" s="11"/>
      <c r="T3" s="11"/>
      <c r="U3" s="11"/>
      <c r="V3" s="11"/>
      <c r="W3" s="11"/>
    </row>
    <row r="4" spans="2:23" ht="15.75" customHeight="1">
      <c r="B4" s="6"/>
      <c r="C4" s="12" t="s">
        <v>0</v>
      </c>
      <c r="D4" s="12"/>
      <c r="E4" s="12"/>
      <c r="F4" s="12"/>
      <c r="M4" s="7"/>
      <c r="Q4" s="11"/>
      <c r="R4" s="11"/>
      <c r="S4" s="11"/>
      <c r="T4" s="11"/>
      <c r="U4" s="11"/>
      <c r="V4" s="11"/>
      <c r="W4" s="11"/>
    </row>
    <row r="5" spans="2:23" ht="15.75" customHeight="1">
      <c r="B5" s="6"/>
      <c r="C5" s="13" t="s">
        <v>25</v>
      </c>
      <c r="D5" s="13"/>
      <c r="E5" s="12"/>
      <c r="F5" s="12"/>
      <c r="M5" s="7"/>
      <c r="Q5" s="11"/>
      <c r="R5" s="11"/>
      <c r="S5" s="11"/>
      <c r="T5" s="11"/>
      <c r="U5" s="11"/>
      <c r="V5" s="11"/>
      <c r="W5" s="11"/>
    </row>
    <row r="6" spans="2:23" ht="24" customHeight="1">
      <c r="B6" s="6"/>
      <c r="M6" s="7"/>
      <c r="Q6" s="11"/>
      <c r="R6" s="11"/>
      <c r="S6" s="11"/>
      <c r="T6" s="11"/>
      <c r="U6" s="11"/>
      <c r="V6" s="11"/>
      <c r="W6" s="11"/>
    </row>
    <row r="7" spans="2:23">
      <c r="B7" s="6"/>
      <c r="C7" s="45" t="s">
        <v>13</v>
      </c>
      <c r="D7" s="45"/>
      <c r="E7" s="45"/>
      <c r="F7" s="45"/>
      <c r="G7" s="45"/>
      <c r="H7" s="45"/>
      <c r="I7" s="45"/>
      <c r="J7" s="45"/>
      <c r="K7" s="45"/>
      <c r="L7" s="45"/>
      <c r="M7" s="7"/>
      <c r="Q7" s="36" t="s">
        <v>19</v>
      </c>
      <c r="R7" s="36"/>
      <c r="S7" s="36"/>
      <c r="T7" s="36"/>
      <c r="U7" s="36"/>
      <c r="V7" s="36"/>
      <c r="W7" s="36"/>
    </row>
    <row r="8" spans="2:23" ht="24" customHeight="1">
      <c r="B8" s="6"/>
      <c r="M8" s="7"/>
      <c r="Q8" s="11"/>
      <c r="R8" s="11"/>
      <c r="S8" s="11"/>
      <c r="T8" s="11"/>
      <c r="U8" s="11"/>
      <c r="V8" s="11"/>
      <c r="W8" s="11"/>
    </row>
    <row r="9" spans="2:23" ht="24" customHeight="1">
      <c r="B9" s="6"/>
      <c r="C9" s="37" t="s">
        <v>1</v>
      </c>
      <c r="D9" s="37"/>
      <c r="E9" s="46"/>
      <c r="F9" s="46"/>
      <c r="G9" s="46"/>
      <c r="H9" s="46"/>
      <c r="I9" s="46"/>
      <c r="M9" s="7"/>
      <c r="Q9" s="11"/>
      <c r="R9" s="11"/>
      <c r="S9" s="11"/>
      <c r="T9" s="11"/>
      <c r="U9" s="11"/>
      <c r="V9" s="11"/>
      <c r="W9" s="11"/>
    </row>
    <row r="10" spans="2:23" ht="24" customHeight="1">
      <c r="B10" s="6"/>
      <c r="C10" s="37" t="s">
        <v>2</v>
      </c>
      <c r="D10" s="37"/>
      <c r="E10" s="38"/>
      <c r="F10" s="38"/>
      <c r="G10" s="38"/>
      <c r="H10" s="38"/>
      <c r="I10" s="38"/>
      <c r="M10" s="7"/>
      <c r="Q10" s="11"/>
      <c r="R10" s="11"/>
      <c r="S10" s="11"/>
      <c r="T10" s="11"/>
      <c r="U10" s="11"/>
      <c r="V10" s="11"/>
      <c r="W10" s="11"/>
    </row>
    <row r="11" spans="2:23" ht="24" customHeight="1">
      <c r="B11" s="6"/>
      <c r="C11" s="37" t="s">
        <v>3</v>
      </c>
      <c r="D11" s="37"/>
      <c r="E11" s="38"/>
      <c r="F11" s="38"/>
      <c r="G11" s="38"/>
      <c r="H11" s="38"/>
      <c r="I11" s="38"/>
      <c r="M11" s="7"/>
      <c r="Q11" s="11"/>
      <c r="R11" s="11"/>
      <c r="S11" s="11"/>
      <c r="T11" s="11"/>
      <c r="U11" s="11"/>
      <c r="V11" s="11"/>
      <c r="W11" s="11"/>
    </row>
    <row r="12" spans="2:23">
      <c r="B12" s="6"/>
      <c r="M12" s="7"/>
      <c r="Q12" s="11"/>
      <c r="R12" s="11"/>
      <c r="S12" s="11"/>
      <c r="T12" s="11"/>
      <c r="U12" s="11"/>
      <c r="V12" s="11"/>
      <c r="W12" s="11"/>
    </row>
    <row r="13" spans="2:23" ht="84" customHeight="1">
      <c r="B13" s="6"/>
      <c r="C13" s="2" t="s">
        <v>11</v>
      </c>
      <c r="D13" s="2" t="s">
        <v>4</v>
      </c>
      <c r="E13" s="2" t="s">
        <v>5</v>
      </c>
      <c r="F13" s="2" t="s">
        <v>6</v>
      </c>
      <c r="G13" s="2" t="s">
        <v>21</v>
      </c>
      <c r="H13" s="2" t="s">
        <v>7</v>
      </c>
      <c r="I13" s="2" t="s">
        <v>12</v>
      </c>
      <c r="J13" s="2" t="s">
        <v>8</v>
      </c>
      <c r="K13" s="2" t="s">
        <v>9</v>
      </c>
      <c r="L13" s="2" t="s">
        <v>10</v>
      </c>
      <c r="M13" s="7"/>
      <c r="Q13" s="2" t="s">
        <v>11</v>
      </c>
      <c r="R13" s="2" t="s">
        <v>16</v>
      </c>
      <c r="S13" s="2" t="s">
        <v>27</v>
      </c>
      <c r="T13" s="2" t="s">
        <v>7</v>
      </c>
      <c r="U13" s="2" t="s">
        <v>12</v>
      </c>
      <c r="V13" s="2" t="s">
        <v>9</v>
      </c>
      <c r="W13" s="2" t="s">
        <v>17</v>
      </c>
    </row>
    <row r="14" spans="2:23" s="15" customFormat="1" ht="28.5" customHeight="1">
      <c r="B14" s="6"/>
      <c r="C14" s="39" t="s">
        <v>28</v>
      </c>
      <c r="D14" s="40"/>
      <c r="E14" s="40"/>
      <c r="F14" s="40"/>
      <c r="G14" s="40"/>
      <c r="H14" s="40"/>
      <c r="I14" s="40"/>
      <c r="J14" s="40"/>
      <c r="K14" s="40"/>
      <c r="L14" s="41"/>
      <c r="M14" s="7"/>
      <c r="Q14" s="42" t="s">
        <v>28</v>
      </c>
      <c r="R14" s="43"/>
      <c r="S14" s="43"/>
      <c r="T14" s="43"/>
      <c r="U14" s="43"/>
      <c r="V14" s="43"/>
      <c r="W14" s="44"/>
    </row>
    <row r="15" spans="2:23" s="24" customFormat="1" ht="72" customHeight="1">
      <c r="B15" s="6"/>
      <c r="C15" s="61">
        <f t="shared" ref="C15" si="0">Q15</f>
        <v>1</v>
      </c>
      <c r="D15" s="62" t="str">
        <f t="shared" ref="D15" si="1">R15</f>
        <v>Гидроцилиндр</v>
      </c>
      <c r="E15" s="63"/>
      <c r="F15" s="63"/>
      <c r="G15" s="63"/>
      <c r="H15" s="64" t="str">
        <f t="shared" ref="H15" si="2">T15</f>
        <v>шт</v>
      </c>
      <c r="I15" s="65">
        <f t="shared" ref="I15" si="3">U15</f>
        <v>198833.33333333334</v>
      </c>
      <c r="J15" s="66"/>
      <c r="K15" s="67">
        <f t="shared" ref="K15" si="4">V15</f>
        <v>2</v>
      </c>
      <c r="L15" s="67">
        <f>J15*K15</f>
        <v>0</v>
      </c>
      <c r="M15" s="7"/>
      <c r="Q15" s="90">
        <v>1</v>
      </c>
      <c r="R15" s="52" t="s">
        <v>32</v>
      </c>
      <c r="S15" s="50" t="s">
        <v>37</v>
      </c>
      <c r="T15" s="54" t="s">
        <v>30</v>
      </c>
      <c r="U15" s="55">
        <v>198833.33333333334</v>
      </c>
      <c r="V15" s="56">
        <v>2</v>
      </c>
      <c r="W15" s="57">
        <f t="shared" ref="W15:W18" si="5">U15*V15</f>
        <v>397666.66666666669</v>
      </c>
    </row>
    <row r="16" spans="2:23" s="25" customFormat="1" ht="72" customHeight="1">
      <c r="B16" s="6"/>
      <c r="C16" s="61">
        <f t="shared" ref="C16:C18" si="6">Q16</f>
        <v>2</v>
      </c>
      <c r="D16" s="62" t="str">
        <f t="shared" ref="D16:D18" si="7">R16</f>
        <v xml:space="preserve">Цепь роликовая трехрядная </v>
      </c>
      <c r="E16" s="63"/>
      <c r="F16" s="63"/>
      <c r="G16" s="63"/>
      <c r="H16" s="64" t="str">
        <f t="shared" ref="H16:H18" si="8">T16</f>
        <v>пог.м</v>
      </c>
      <c r="I16" s="65">
        <f t="shared" ref="I16:I18" si="9">U16</f>
        <v>23416.666666666668</v>
      </c>
      <c r="J16" s="66"/>
      <c r="K16" s="67">
        <f t="shared" ref="K16:K18" si="10">V16</f>
        <v>6.5</v>
      </c>
      <c r="L16" s="67">
        <f t="shared" ref="L16:L18" si="11">J16*K16</f>
        <v>0</v>
      </c>
      <c r="M16" s="7"/>
      <c r="Q16" s="91">
        <v>2</v>
      </c>
      <c r="R16" s="53" t="s">
        <v>31</v>
      </c>
      <c r="S16" s="50"/>
      <c r="T16" s="58" t="s">
        <v>34</v>
      </c>
      <c r="U16" s="55">
        <v>23416.666666666668</v>
      </c>
      <c r="V16" s="59">
        <v>6.5</v>
      </c>
      <c r="W16" s="60">
        <f t="shared" si="5"/>
        <v>152208.33333333334</v>
      </c>
    </row>
    <row r="17" spans="2:47" s="26" customFormat="1" ht="72" customHeight="1">
      <c r="B17" s="6"/>
      <c r="C17" s="61">
        <f t="shared" ref="C17" si="12">Q17</f>
        <v>3</v>
      </c>
      <c r="D17" s="62" t="str">
        <f t="shared" ref="D17" si="13">R17</f>
        <v xml:space="preserve">Звено соединительное </v>
      </c>
      <c r="E17" s="63"/>
      <c r="F17" s="63"/>
      <c r="G17" s="63"/>
      <c r="H17" s="64" t="str">
        <f t="shared" ref="H17" si="14">T17</f>
        <v>шт</v>
      </c>
      <c r="I17" s="65">
        <f t="shared" ref="I17" si="15">U17</f>
        <v>1866.6666666666667</v>
      </c>
      <c r="J17" s="66"/>
      <c r="K17" s="67">
        <f t="shared" ref="K17" si="16">V17</f>
        <v>2</v>
      </c>
      <c r="L17" s="67">
        <f t="shared" si="11"/>
        <v>0</v>
      </c>
      <c r="M17" s="7"/>
      <c r="Q17" s="91">
        <v>3</v>
      </c>
      <c r="R17" s="53" t="s">
        <v>33</v>
      </c>
      <c r="S17" s="50"/>
      <c r="T17" s="58" t="s">
        <v>30</v>
      </c>
      <c r="U17" s="55">
        <v>1866.6666666666667</v>
      </c>
      <c r="V17" s="59">
        <v>2</v>
      </c>
      <c r="W17" s="60">
        <f t="shared" si="5"/>
        <v>3733.3333333333335</v>
      </c>
    </row>
    <row r="18" spans="2:47" s="25" customFormat="1" ht="72" customHeight="1">
      <c r="B18" s="6"/>
      <c r="C18" s="68">
        <f t="shared" si="6"/>
        <v>4</v>
      </c>
      <c r="D18" s="69" t="str">
        <f t="shared" si="7"/>
        <v xml:space="preserve">Резец </v>
      </c>
      <c r="E18" s="63"/>
      <c r="F18" s="63"/>
      <c r="G18" s="63"/>
      <c r="H18" s="70" t="str">
        <f t="shared" si="8"/>
        <v>шт</v>
      </c>
      <c r="I18" s="71">
        <f t="shared" si="9"/>
        <v>2333.3333333333335</v>
      </c>
      <c r="J18" s="72"/>
      <c r="K18" s="73">
        <f t="shared" si="10"/>
        <v>160</v>
      </c>
      <c r="L18" s="73">
        <f t="shared" si="11"/>
        <v>0</v>
      </c>
      <c r="M18" s="7"/>
      <c r="Q18" s="91">
        <v>4</v>
      </c>
      <c r="R18" s="53" t="s">
        <v>35</v>
      </c>
      <c r="S18" s="51"/>
      <c r="T18" s="58" t="s">
        <v>30</v>
      </c>
      <c r="U18" s="55">
        <v>2333.3333333333335</v>
      </c>
      <c r="V18" s="59">
        <v>160</v>
      </c>
      <c r="W18" s="60">
        <f t="shared" si="5"/>
        <v>373333.33333333337</v>
      </c>
    </row>
    <row r="19" spans="2:47" s="16" customFormat="1" ht="53.25" customHeight="1">
      <c r="B19" s="6"/>
      <c r="C19" s="74" t="s">
        <v>20</v>
      </c>
      <c r="D19" s="75"/>
      <c r="E19" s="75"/>
      <c r="F19" s="75"/>
      <c r="G19" s="75"/>
      <c r="H19" s="75"/>
      <c r="I19" s="76"/>
      <c r="J19" s="77" t="s">
        <v>14</v>
      </c>
      <c r="K19" s="77"/>
      <c r="L19" s="78">
        <f>SUM(L15:L18)</f>
        <v>0</v>
      </c>
      <c r="M19" s="7"/>
      <c r="Q19" s="92" t="s">
        <v>29</v>
      </c>
      <c r="R19" s="93"/>
      <c r="S19" s="93"/>
      <c r="T19" s="94"/>
      <c r="U19" s="95" t="s">
        <v>14</v>
      </c>
      <c r="V19" s="96"/>
      <c r="W19" s="97">
        <f>SUM(W15:W18)</f>
        <v>926941.66666666674</v>
      </c>
      <c r="Y19" s="17"/>
      <c r="Z19" s="18"/>
      <c r="AA19" s="18"/>
      <c r="AB19" s="19"/>
      <c r="AC19" s="19"/>
      <c r="AD19" s="19"/>
      <c r="AE19" s="19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19"/>
      <c r="AT19" s="19"/>
      <c r="AU19" s="19"/>
    </row>
    <row r="20" spans="2:47" s="16" customFormat="1" ht="24" customHeight="1">
      <c r="B20" s="6"/>
      <c r="C20" s="79"/>
      <c r="D20" s="80"/>
      <c r="E20" s="80"/>
      <c r="F20" s="80"/>
      <c r="G20" s="80"/>
      <c r="H20" s="80"/>
      <c r="I20" s="81"/>
      <c r="J20" s="82" t="s">
        <v>18</v>
      </c>
      <c r="K20" s="83">
        <f>V20</f>
        <v>0.22</v>
      </c>
      <c r="L20" s="84">
        <f>L19*K20</f>
        <v>0</v>
      </c>
      <c r="M20" s="7"/>
      <c r="Q20" s="92"/>
      <c r="R20" s="98"/>
      <c r="S20" s="98"/>
      <c r="T20" s="94"/>
      <c r="U20" s="99" t="s">
        <v>18</v>
      </c>
      <c r="V20" s="100">
        <v>0.22</v>
      </c>
      <c r="W20" s="101">
        <f>V20*W19</f>
        <v>203927.16666666669</v>
      </c>
      <c r="Y20" s="17"/>
      <c r="Z20" s="18"/>
      <c r="AA20" s="18"/>
      <c r="AB20" s="19"/>
      <c r="AC20" s="19"/>
      <c r="AD20" s="19"/>
      <c r="AE20" s="19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19"/>
      <c r="AT20" s="19"/>
      <c r="AU20" s="19"/>
    </row>
    <row r="21" spans="2:47" s="16" customFormat="1" ht="24" customHeight="1">
      <c r="B21" s="6"/>
      <c r="C21" s="85"/>
      <c r="D21" s="86"/>
      <c r="E21" s="86"/>
      <c r="F21" s="86"/>
      <c r="G21" s="86"/>
      <c r="H21" s="86"/>
      <c r="I21" s="87"/>
      <c r="J21" s="88" t="s">
        <v>15</v>
      </c>
      <c r="K21" s="88"/>
      <c r="L21" s="89">
        <f>L19+L20</f>
        <v>0</v>
      </c>
      <c r="M21" s="7"/>
      <c r="Q21" s="102"/>
      <c r="R21" s="103"/>
      <c r="S21" s="103"/>
      <c r="T21" s="104"/>
      <c r="U21" s="105" t="s">
        <v>15</v>
      </c>
      <c r="V21" s="106"/>
      <c r="W21" s="101">
        <f>SUM(W19:W20)</f>
        <v>1130868.8333333335</v>
      </c>
      <c r="Y21" s="17"/>
      <c r="Z21" s="18"/>
      <c r="AA21" s="18"/>
      <c r="AB21" s="19"/>
      <c r="AC21" s="19"/>
      <c r="AD21" s="19"/>
      <c r="AE21" s="19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19"/>
      <c r="AT21" s="19"/>
      <c r="AU21" s="19"/>
    </row>
    <row r="22" spans="2:47" s="32" customFormat="1" ht="24" customHeight="1">
      <c r="B22" s="33"/>
      <c r="C22" s="35"/>
      <c r="D22" s="35"/>
      <c r="E22" s="35"/>
      <c r="F22" s="35"/>
      <c r="G22" s="35"/>
      <c r="H22" s="35"/>
      <c r="I22" s="35"/>
      <c r="J22" s="28"/>
      <c r="K22" s="28"/>
      <c r="L22" s="29"/>
      <c r="M22" s="34"/>
      <c r="Q22" s="27"/>
      <c r="R22" s="27"/>
      <c r="S22" s="27"/>
      <c r="T22" s="27"/>
      <c r="U22" s="30"/>
      <c r="V22" s="30"/>
      <c r="W22" s="31"/>
      <c r="Y22" s="17"/>
      <c r="Z22" s="18"/>
      <c r="AA22" s="18"/>
      <c r="AB22" s="19"/>
      <c r="AC22" s="19"/>
      <c r="AD22" s="19"/>
      <c r="AE22" s="19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19"/>
      <c r="AT22" s="19"/>
      <c r="AU22" s="19"/>
    </row>
    <row r="23" spans="2:47" s="16" customFormat="1" ht="24" customHeight="1">
      <c r="B23" s="6"/>
      <c r="C23" s="46"/>
      <c r="D23" s="46"/>
      <c r="E23" s="46"/>
      <c r="F23" s="8"/>
      <c r="G23" s="14"/>
      <c r="H23" s="8"/>
      <c r="I23" s="47"/>
      <c r="J23" s="47"/>
      <c r="K23" s="47"/>
      <c r="L23" s="47"/>
      <c r="M23" s="7"/>
      <c r="Q23" s="11"/>
      <c r="R23" s="11"/>
      <c r="S23" s="11"/>
      <c r="T23" s="11"/>
      <c r="U23" s="11"/>
      <c r="V23" s="11"/>
      <c r="W23" s="11"/>
      <c r="Y23" s="19"/>
      <c r="Z23" s="19"/>
      <c r="AA23" s="19"/>
      <c r="AB23" s="19"/>
      <c r="AC23" s="19"/>
      <c r="AD23" s="19"/>
      <c r="AE23" s="19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19"/>
      <c r="AT23" s="19"/>
      <c r="AU23" s="19"/>
    </row>
    <row r="24" spans="2:47" s="16" customFormat="1" ht="15.75" customHeight="1">
      <c r="B24" s="6"/>
      <c r="C24" s="48" t="s">
        <v>26</v>
      </c>
      <c r="D24" s="48"/>
      <c r="E24" s="48"/>
      <c r="F24" s="8"/>
      <c r="G24" s="10" t="s">
        <v>22</v>
      </c>
      <c r="H24" s="8" t="s">
        <v>23</v>
      </c>
      <c r="I24" s="48" t="s">
        <v>24</v>
      </c>
      <c r="J24" s="48"/>
      <c r="K24" s="48"/>
      <c r="L24" s="48"/>
      <c r="M24" s="7"/>
      <c r="Y24" s="19"/>
      <c r="Z24" s="19"/>
      <c r="AA24" s="19"/>
      <c r="AB24" s="19"/>
      <c r="AC24" s="19"/>
      <c r="AD24" s="19"/>
      <c r="AE24" s="19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19"/>
      <c r="AT24" s="19"/>
      <c r="AU24" s="19"/>
    </row>
    <row r="25" spans="2:47" s="16" customFormat="1" ht="15.75" customHeight="1" thickBot="1">
      <c r="B25" s="21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3"/>
      <c r="Y25" s="19"/>
      <c r="Z25" s="19"/>
      <c r="AA25" s="19"/>
      <c r="AB25" s="19"/>
      <c r="AC25" s="19"/>
      <c r="AD25" s="19"/>
      <c r="AE25" s="19"/>
      <c r="AF25" s="19"/>
      <c r="AG25" s="19"/>
      <c r="AO25" s="19"/>
      <c r="AP25" s="19"/>
      <c r="AQ25" s="19"/>
      <c r="AR25" s="19"/>
      <c r="AS25" s="19"/>
      <c r="AT25" s="19"/>
      <c r="AU25" s="19"/>
    </row>
    <row r="26" spans="2:47" s="16" customFormat="1">
      <c r="Y26" s="19"/>
      <c r="Z26" s="19"/>
      <c r="AA26" s="19"/>
      <c r="AB26" s="19"/>
      <c r="AC26" s="19"/>
      <c r="AD26" s="19"/>
      <c r="AE26" s="19"/>
      <c r="AF26" s="19"/>
      <c r="AG26" s="19"/>
      <c r="AO26" s="19"/>
      <c r="AP26" s="19"/>
      <c r="AQ26" s="19"/>
      <c r="AR26" s="19"/>
      <c r="AS26" s="19"/>
      <c r="AT26" s="19"/>
      <c r="AU26" s="19"/>
    </row>
    <row r="27" spans="2:47" s="16" customFormat="1" ht="15.75" customHeight="1">
      <c r="B27" s="49" t="s">
        <v>36</v>
      </c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</row>
    <row r="28" spans="2:47" s="16" customFormat="1" ht="15.75" customHeight="1"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</row>
  </sheetData>
  <sheetProtection formatCells="0" formatColumns="0" formatRows="0" insertRows="0" deleteRows="0"/>
  <mergeCells count="22">
    <mergeCell ref="C23:E23"/>
    <mergeCell ref="I23:L23"/>
    <mergeCell ref="C24:E24"/>
    <mergeCell ref="I24:L24"/>
    <mergeCell ref="B27:M28"/>
    <mergeCell ref="C19:I21"/>
    <mergeCell ref="J19:K19"/>
    <mergeCell ref="Q19:T21"/>
    <mergeCell ref="U19:V19"/>
    <mergeCell ref="J21:K21"/>
    <mergeCell ref="U21:V21"/>
    <mergeCell ref="S15:S18"/>
    <mergeCell ref="Q7:W7"/>
    <mergeCell ref="C9:D9"/>
    <mergeCell ref="E11:I11"/>
    <mergeCell ref="C14:L14"/>
    <mergeCell ref="Q14:W14"/>
    <mergeCell ref="C7:L7"/>
    <mergeCell ref="C10:D10"/>
    <mergeCell ref="C11:D11"/>
    <mergeCell ref="E9:I9"/>
    <mergeCell ref="E10:I10"/>
  </mergeCells>
  <pageMargins left="0.25" right="0.25" top="0.75" bottom="0.75" header="0.3" footer="0.3"/>
  <pageSetup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Ненашева Алина Васильевна</cp:lastModifiedBy>
  <cp:lastPrinted>2023-05-26T09:59:13Z</cp:lastPrinted>
  <dcterms:created xsi:type="dcterms:W3CDTF">2023-05-26T08:17:29Z</dcterms:created>
  <dcterms:modified xsi:type="dcterms:W3CDTF">2026-07-07T02:06:06Z</dcterms:modified>
</cp:coreProperties>
</file>