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<sst xmlns="http://schemas.openxmlformats.org/spreadsheetml/2006/main" count="49" uniqueCount="40">
  <si>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</si>
  <si>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</si>
  <si>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</si>
  <si>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</si>
  <si>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</si>
  <si>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</si>
  <si>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</si>
  <si>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</si>
  <si>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</si>
  <si>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</si>
  <si>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</si>
  <si>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204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</si>
  <si>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</si>
  <si>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</si>
  <si>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204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204"/>
      </rPr>
      <t xml:space="preserve">(Nед)</t>
    </r>
    <r>
      <rPr>
        <b val="true"/>
        <sz val="12"/>
        <color rgb="FF000000"/>
        <rFont val="Times New Roman"/>
        <family val="1"/>
        <charset val="204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</si>
  <si>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204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204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</si>
  <si>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</si>
  <si>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</si>
  <si>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</si>
  <si>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</si>
  <si>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</si>
  <si>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</si>
  <si>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</si>
  <si>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ОКПД2 42.22.22.140
Выполнение работ по разделке и дроблению древесно-кустарниковой растительности после расширения просеки ВЛ 110 кВ Нижний Куранах — Лебединый Алданского РЭС для нужд филиала АО "ДРСК" "Южно-Якутские электрические сети" </t>
  </si>
  <si>
    <t xml:space="preserve">…</t>
  </si>
  <si>
    <t xml:space="preserve">Национальный режим предоставляется</t>
  </si>
  <si>
    <t xml:space="preserve">усл. ед.</t>
  </si>
  <si>
    <t xml:space="preserve">да</t>
  </si>
  <si>
    <r>
      <rPr>
        <b val="true"/>
        <sz val="12"/>
        <color rgb="FF000000"/>
        <rFont val="Times New Roman"/>
        <family val="1"/>
        <charset val="204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204"/>
      </rPr>
      <t xml:space="preserve">(К)</t>
    </r>
    <r>
      <rPr>
        <b val="true"/>
        <sz val="12"/>
        <color rgb="FF000000"/>
        <rFont val="Times New Roman"/>
        <family val="1"/>
        <charset val="204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</si>
  <si>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</si>
  <si>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204"/>
      </rPr>
      <t xml:space="preserve">Итого без НДС </t>
    </r>
    <r>
      <rPr>
        <b val="true"/>
        <sz val="12"/>
        <color rgb="FF4472C4"/>
        <rFont val="Times New Roman"/>
        <family val="1"/>
        <charset val="204"/>
      </rPr>
      <t xml:space="preserve">(P = Nед × K)</t>
    </r>
    <r>
      <rPr>
        <b val="true"/>
        <sz val="12"/>
        <color rgb="FF000000"/>
        <rFont val="Times New Roman"/>
        <family val="1"/>
        <charset val="204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</si>
  <si>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</si>
  <si>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</si>
  <si>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</si>
  <si>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</si>
  <si>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</si>
  <si>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</si>
  <si>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</si>
  <si>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</si>
  <si>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204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204"/>
      </rPr>
      <t xml:space="preserve">светло-зеленым</t>
    </r>
    <r>
      <rPr>
        <i val="true"/>
        <sz val="12"/>
        <color rgb="FF000000"/>
        <rFont val="Times New Roman"/>
        <family val="1"/>
        <charset val="204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204"/>
      </rPr>
      <t xml:space="preserve">(К)</t>
    </r>
    <r>
      <rPr>
        <i val="true"/>
        <sz val="12"/>
        <color rgb="FF000000"/>
        <rFont val="Times New Roman"/>
        <family val="1"/>
        <charset val="204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204"/>
      </rPr>
      <t xml:space="preserve">(К)</t>
    </r>
    <r>
      <rPr>
        <i val="true"/>
        <sz val="12"/>
        <rFont val="Times New Roman"/>
        <family val="1"/>
        <charset val="204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204"/>
      </rPr>
      <t xml:space="preserve">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</si>
</sst>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.0000000"/>
    <numFmt numFmtId="168" formatCode="#,##0"/>
    <numFmt numFmtId="169" formatCode="#,##0.00000"/>
    <numFmt numFmtId="170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b val="true"/>
      <sz val="12"/>
      <color rgb="FF4472C4"/>
      <name val="Times New Roman"/>
      <family val="1"/>
      <charset val="204"/>
    </font>
    <font>
      <sz val="12"/>
      <color rgb="FF00000A"/>
      <name val="Liberation Serif;Times New Roman"/>
      <family val="1"/>
    </font>
    <font>
      <sz val="12"/>
      <color rgb="FF000000"/>
      <name val="Times New Roman"/>
      <family val="1"/>
    </font>
    <font>
      <i val="true"/>
      <sz val="10"/>
      <color rgb="FF000000"/>
      <name val="Times New Roman"/>
      <family val="1"/>
      <charset val="204"/>
    </font>
    <font>
      <i val="true"/>
      <sz val="12"/>
      <name val="Times New Roman"/>
      <family val="1"/>
      <charset val="204"/>
    </font>
    <font>
      <i val="true"/>
      <sz val="12"/>
      <color rgb="FF70AD47"/>
      <name val="Times New Roman"/>
      <family val="1"/>
      <charset val="204"/>
    </font>
    <font>
      <i val="true"/>
      <sz val="12"/>
      <color rgb="FF4472C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/>
        <a:ea typeface=""/>
        <a:cs typeface=""/>
      </a:majorFont>
      <a:minorFont>
        <a:latin typeface="Calibri" panose="020F0502020204030204" pitchFamily="0"/>
        <a:ea typeface=""/>
        <a:cs typeface="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3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3" activeCellId="0" sqref="A13"/>
    </sheetView>
  </sheetViews>
  <sheetFormatPr defaultColWidth="8.62890625" defaultRowHeight="15.75" zeroHeight="false" outlineLevelRow="0" outlineLevelCol="0"/>
  <cols>
    <col collapsed="false" customWidth="true" hidden="false" outlineLevel="0" max="2" min="1" style="1" width="4.58"/>
    <col collapsed="false" customWidth="true" hidden="false" outlineLevel="0" max="3" min="3" style="1" width="6.58"/>
    <col collapsed="false" customWidth="true" hidden="false" outlineLevel="0" max="4" min="4" style="1" width="28.57"/>
    <col collapsed="false" customWidth="true" hidden="false" outlineLevel="0" max="7" min="5" style="1" width="18.57"/>
    <col collapsed="false" customWidth="false" hidden="false" outlineLevel="0" max="8" min="8" style="1" width="8.58"/>
    <col collapsed="false" customWidth="true" hidden="false" outlineLevel="0" max="12" min="9" style="1" width="18.57"/>
    <col collapsed="false" customWidth="true" hidden="false" outlineLevel="0" max="13" min="13" style="1" width="14.57"/>
    <col collapsed="false" customWidth="true" hidden="false" outlineLevel="0" max="14" min="14" style="1" width="18.57"/>
    <col collapsed="false" customWidth="true" hidden="false" outlineLevel="0" max="18" min="15" style="1" width="4.58"/>
    <col collapsed="false" customWidth="true" hidden="false" outlineLevel="0" max="19" min="19" style="1" width="6.58"/>
    <col collapsed="false" customWidth="true" hidden="false" outlineLevel="0" max="21" min="20" style="1" width="28.57"/>
    <col collapsed="false" customWidth="false" hidden="false" outlineLevel="0" max="22" min="22" style="1" width="8.58"/>
    <col collapsed="false" customWidth="true" hidden="false" outlineLevel="0" max="24" min="23" style="1" width="18.57"/>
    <col collapsed="false" customWidth="true" hidden="false" outlineLevel="0" max="25" min="25" style="1" width="14.57"/>
    <col collapsed="false" customWidth="true" hidden="false" outlineLevel="0" max="26" min="26" style="1" width="18.57"/>
    <col collapsed="false" customWidth="true" hidden="false" outlineLevel="0" max="28" min="27" style="1" width="4.58"/>
    <col collapsed="false" customWidth="true" hidden="false" outlineLevel="0" max="1025" min="29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7" t="s">
        <v>21</v>
      </c>
      <c r="Y12" s="17" t="s">
        <v>17</v>
      </c>
      <c r="Z12" s="17" t="s">
        <v>22</v>
      </c>
    </row>
    <row r="13" customFormat="false" ht="156.7" hidden="false" customHeight="true" outlineLevel="0" collapsed="false">
      <c r="B13" s="7"/>
      <c r="C13" s="18" t="n">
        <f aca="false">S13</f>
        <v>1</v>
      </c>
      <c r="D13" s="19" t="s">
        <v>23</v>
      </c>
      <c r="E13" s="20" t="s">
        <v>24</v>
      </c>
      <c r="F13" s="20" t="s">
        <v>24</v>
      </c>
      <c r="G13" s="20" t="s">
        <v>24</v>
      </c>
      <c r="H13" s="18" t="str">
        <f aca="false">V13</f>
        <v>усл. ед.</v>
      </c>
      <c r="I13" s="18" t="str">
        <f aca="false">W13</f>
        <v>да</v>
      </c>
      <c r="J13" s="21" t="n">
        <v>656900</v>
      </c>
      <c r="K13" s="22" t="n">
        <f aca="false">IF(I13="да",$N$14,1)</f>
        <v>0</v>
      </c>
      <c r="L13" s="23" t="n">
        <f aca="false">J13*K13</f>
        <v>0</v>
      </c>
      <c r="M13" s="24" t="n">
        <v>1</v>
      </c>
      <c r="N13" s="23" t="n">
        <f aca="false">L13*M13</f>
        <v>0</v>
      </c>
      <c r="O13" s="9"/>
      <c r="S13" s="25" t="n">
        <v>1</v>
      </c>
      <c r="T13" s="26" t="s">
        <v>23</v>
      </c>
      <c r="U13" s="27" t="s">
        <v>25</v>
      </c>
      <c r="V13" s="25" t="s">
        <v>26</v>
      </c>
      <c r="W13" s="25" t="s">
        <v>27</v>
      </c>
      <c r="X13" s="21" t="n">
        <v>656900</v>
      </c>
      <c r="Y13" s="28" t="n">
        <v>1</v>
      </c>
      <c r="Z13" s="29" t="n">
        <f aca="false">X13*Y13</f>
        <v>656900</v>
      </c>
    </row>
    <row r="14" customFormat="false" ht="24" hidden="false" customHeight="true" outlineLevel="0" collapsed="false">
      <c r="B14" s="7"/>
      <c r="C14" s="30" t="s">
        <v>28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9"/>
      <c r="S14" s="32"/>
      <c r="T14" s="32"/>
      <c r="U14" s="32"/>
      <c r="V14" s="32"/>
      <c r="W14" s="32"/>
      <c r="X14" s="32"/>
      <c r="Y14" s="32"/>
      <c r="Z14" s="32"/>
    </row>
    <row r="15" customFormat="false" ht="24" hidden="false" customHeight="true" outlineLevel="0" collapsed="false">
      <c r="B15" s="7"/>
      <c r="C15" s="30" t="s">
        <v>29</v>
      </c>
      <c r="D15" s="30"/>
      <c r="E15" s="30"/>
      <c r="F15" s="30"/>
      <c r="G15" s="30"/>
      <c r="H15" s="30"/>
      <c r="I15" s="30"/>
      <c r="J15" s="30"/>
      <c r="K15" s="30"/>
      <c r="L15" s="32" t="s">
        <v>30</v>
      </c>
      <c r="M15" s="32"/>
      <c r="N15" s="33" t="n">
        <f aca="false">SUM(N13)</f>
        <v>0</v>
      </c>
      <c r="O15" s="9"/>
      <c r="S15" s="30" t="s">
        <v>31</v>
      </c>
      <c r="T15" s="30"/>
      <c r="U15" s="30"/>
      <c r="V15" s="30"/>
      <c r="W15" s="30"/>
      <c r="X15" s="32" t="s">
        <v>32</v>
      </c>
      <c r="Y15" s="32"/>
      <c r="Z15" s="33" t="n">
        <f aca="false">SUM(Z13)</f>
        <v>656900</v>
      </c>
    </row>
    <row r="16" customFormat="false" ht="24" hidden="false" customHeight="true" outlineLevel="0" collapsed="false"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4" t="s">
        <v>33</v>
      </c>
      <c r="M16" s="35" t="n">
        <f aca="false">Y16</f>
        <v>0.22</v>
      </c>
      <c r="N16" s="33" t="n">
        <f aca="false">M16*N15</f>
        <v>0</v>
      </c>
      <c r="O16" s="9"/>
      <c r="S16" s="30"/>
      <c r="T16" s="30"/>
      <c r="U16" s="30"/>
      <c r="V16" s="30"/>
      <c r="W16" s="30"/>
      <c r="X16" s="32" t="s">
        <v>33</v>
      </c>
      <c r="Y16" s="36" t="n">
        <v>0.22</v>
      </c>
      <c r="Z16" s="33" t="n">
        <f aca="false">Y16*Z15</f>
        <v>144518</v>
      </c>
    </row>
    <row r="17" customFormat="false" ht="24" hidden="false" customHeight="true" outlineLevel="0" collapsed="false"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2" t="s">
        <v>34</v>
      </c>
      <c r="M17" s="32"/>
      <c r="N17" s="33" t="n">
        <f aca="false">SUM(N15:N16)</f>
        <v>0</v>
      </c>
      <c r="O17" s="9"/>
      <c r="S17" s="30"/>
      <c r="T17" s="30"/>
      <c r="U17" s="30"/>
      <c r="V17" s="30"/>
      <c r="W17" s="30"/>
      <c r="X17" s="32" t="s">
        <v>34</v>
      </c>
      <c r="Y17" s="32"/>
      <c r="Z17" s="33" t="n">
        <f aca="false">SUM(Z15:Z16)</f>
        <v>801418</v>
      </c>
    </row>
    <row r="18" customFormat="false" ht="24" hidden="false" customHeight="true" outlineLevel="0" collapsed="false">
      <c r="B18" s="7"/>
      <c r="O18" s="9"/>
      <c r="S18" s="11"/>
      <c r="T18" s="11"/>
      <c r="U18" s="11"/>
      <c r="V18" s="11"/>
      <c r="W18" s="11"/>
      <c r="X18" s="11"/>
      <c r="Y18" s="11"/>
      <c r="Z18" s="11"/>
    </row>
    <row r="19" customFormat="false" ht="15.75" hidden="false" customHeight="true" outlineLevel="0" collapsed="false">
      <c r="B19" s="7"/>
      <c r="C19" s="15"/>
      <c r="D19" s="15"/>
      <c r="E19" s="15"/>
      <c r="F19" s="37"/>
      <c r="G19" s="38"/>
      <c r="H19" s="37"/>
      <c r="I19" s="37"/>
      <c r="J19" s="39"/>
      <c r="K19" s="39"/>
      <c r="L19" s="39"/>
      <c r="M19" s="39"/>
      <c r="N19" s="39"/>
      <c r="O19" s="9"/>
      <c r="S19" s="40"/>
      <c r="T19" s="40"/>
      <c r="U19" s="40"/>
      <c r="V19" s="40"/>
      <c r="W19" s="40"/>
      <c r="X19" s="40"/>
      <c r="Y19" s="40"/>
      <c r="Z19" s="40"/>
    </row>
    <row r="20" customFormat="false" ht="15.75" hidden="false" customHeight="false" outlineLevel="0" collapsed="false">
      <c r="B20" s="7"/>
      <c r="C20" s="41" t="s">
        <v>35</v>
      </c>
      <c r="D20" s="41"/>
      <c r="E20" s="41"/>
      <c r="F20" s="37"/>
      <c r="G20" s="42" t="s">
        <v>36</v>
      </c>
      <c r="H20" s="37" t="s">
        <v>37</v>
      </c>
      <c r="I20" s="37"/>
      <c r="J20" s="41" t="s">
        <v>38</v>
      </c>
      <c r="K20" s="41"/>
      <c r="L20" s="41"/>
      <c r="M20" s="41"/>
      <c r="N20" s="41"/>
      <c r="O20" s="9"/>
      <c r="S20" s="40"/>
      <c r="T20" s="40"/>
      <c r="U20" s="40"/>
      <c r="V20" s="40"/>
      <c r="W20" s="40"/>
      <c r="X20" s="40"/>
      <c r="Y20" s="40"/>
      <c r="Z20" s="40"/>
    </row>
    <row r="21" customFormat="false" ht="15.75" hidden="false" customHeight="false" outlineLevel="0" collapsed="false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S22" s="46"/>
      <c r="T22" s="46"/>
      <c r="U22" s="46"/>
      <c r="V22" s="46"/>
      <c r="W22" s="46"/>
      <c r="X22" s="46"/>
      <c r="Y22" s="46"/>
      <c r="Z22" s="46"/>
    </row>
    <row r="23" customFormat="false" ht="15.75" hidden="false" customHeight="true" outlineLevel="0" collapsed="false">
      <c r="B23" s="47" t="s">
        <v>39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S23" s="46"/>
      <c r="T23" s="46"/>
      <c r="U23" s="46"/>
      <c r="V23" s="46"/>
      <c r="W23" s="46"/>
      <c r="X23" s="46"/>
      <c r="Y23" s="46"/>
      <c r="Z23" s="46"/>
    </row>
    <row r="24" customFormat="false" ht="15.75" hidden="false" customHeight="false" outlineLevel="0" collapsed="false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S24" s="46"/>
      <c r="T24" s="46"/>
      <c r="U24" s="46"/>
      <c r="V24" s="46"/>
      <c r="W24" s="46"/>
      <c r="X24" s="46"/>
      <c r="Y24" s="46"/>
      <c r="Z24" s="46"/>
    </row>
    <row r="25" customFormat="false" ht="15.75" hidden="false" customHeight="fals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S25" s="46"/>
      <c r="T25" s="46"/>
      <c r="U25" s="46"/>
      <c r="V25" s="46"/>
      <c r="W25" s="46"/>
      <c r="X25" s="46"/>
      <c r="Y25" s="46"/>
      <c r="Z25" s="46"/>
    </row>
    <row r="26" customFormat="false" ht="15.75" hidden="false" customHeight="false" outlineLevel="0" collapsed="false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S26" s="46"/>
      <c r="T26" s="46"/>
      <c r="U26" s="46"/>
      <c r="V26" s="46"/>
      <c r="W26" s="46"/>
      <c r="X26" s="46"/>
      <c r="Y26" s="46"/>
      <c r="Z26" s="46"/>
    </row>
    <row r="27" customFormat="false" ht="15.75" hidden="false" customHeight="false" outlineLevel="0" collapsed="false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S27" s="46"/>
      <c r="T27" s="46"/>
      <c r="U27" s="46"/>
      <c r="V27" s="46"/>
      <c r="W27" s="46"/>
      <c r="X27" s="46"/>
      <c r="Y27" s="46"/>
      <c r="Z27" s="46"/>
    </row>
    <row r="28" customFormat="false" ht="15.75" hidden="false" customHeight="false" outlineLevel="0" collapsed="false">
      <c r="S28" s="46"/>
      <c r="T28" s="46"/>
      <c r="U28" s="46"/>
      <c r="V28" s="46"/>
      <c r="W28" s="46"/>
      <c r="X28" s="46"/>
      <c r="Y28" s="46"/>
      <c r="Z28" s="46"/>
    </row>
    <row r="29" customFormat="false" ht="15.75" hidden="false" customHeight="false" outlineLevel="0" collapsed="false">
      <c r="S29" s="46"/>
      <c r="T29" s="46"/>
      <c r="U29" s="46"/>
      <c r="V29" s="46"/>
      <c r="W29" s="46"/>
      <c r="X29" s="46"/>
      <c r="Y29" s="46"/>
      <c r="Z29" s="46"/>
    </row>
    <row r="30" customFormat="false" ht="15.75" hidden="false" customHeight="false" outlineLevel="0" collapsed="false">
      <c r="S30" s="46"/>
      <c r="T30" s="46"/>
      <c r="U30" s="46"/>
      <c r="V30" s="46"/>
      <c r="W30" s="46"/>
      <c r="X30" s="46"/>
      <c r="Y30" s="46"/>
      <c r="Z30" s="46"/>
    </row>
    <row r="31" customFormat="false" ht="15.75" hidden="false" customHeight="false" outlineLevel="0" collapsed="false">
      <c r="S31" s="46"/>
      <c r="T31" s="46"/>
      <c r="U31" s="46"/>
      <c r="V31" s="46"/>
      <c r="W31" s="46"/>
      <c r="X31" s="46"/>
      <c r="Y31" s="46"/>
      <c r="Z31" s="46"/>
    </row>
    <row r="32" customFormat="false" ht="15.75" hidden="false" customHeight="false" outlineLevel="0" collapsed="false">
      <c r="S32" s="46"/>
      <c r="T32" s="46"/>
      <c r="U32" s="46"/>
      <c r="V32" s="46"/>
      <c r="W32" s="46"/>
      <c r="X32" s="46"/>
      <c r="Y32" s="46"/>
      <c r="Z32" s="46"/>
    </row>
    <row r="33" customFormat="false" ht="22.5" hidden="false" customHeight="true" outlineLevel="0" collapsed="false">
      <c r="S33" s="46"/>
      <c r="T33" s="46"/>
      <c r="U33" s="46"/>
      <c r="V33" s="46"/>
      <c r="W33" s="46"/>
      <c r="X33" s="46"/>
      <c r="Y33" s="46"/>
      <c r="Z33" s="46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4:M14"/>
    <mergeCell ref="S14:Z14"/>
    <mergeCell ref="C15:K17"/>
    <mergeCell ref="L15:M15"/>
    <mergeCell ref="S15:W17"/>
    <mergeCell ref="X15:Y15"/>
    <mergeCell ref="L17:M17"/>
    <mergeCell ref="X17:Y17"/>
    <mergeCell ref="C19:E19"/>
    <mergeCell ref="J19:N19"/>
    <mergeCell ref="S19:Z20"/>
    <mergeCell ref="C20:E20"/>
    <mergeCell ref="J20:N20"/>
    <mergeCell ref="S22:Z33"/>
    <mergeCell ref="B23:O27"/>
  </mergeCells>
  <dataValidations count="2">
    <dataValidation allowBlank="true" errorStyle="stop" operator="equal" showDropDown="false" showErrorMessage="true" showInputMessage="true" sqref="W13" type="list">
      <formula1>"да,нет"</formula1>
      <formula2>0</formula2>
    </dataValidation>
    <dataValidation allowBlank="true" errorStyle="stop" operator="between" showDropDown="false" showErrorMessage="true" showInputMessage="true" sqref="N14" type="decimal">
      <formula1>0</formula1>
      <formula2>1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970</TotalTime>
  <Application>AlterOffice/2026.1.0.0$Linux_X86_64 LibreOffice_project/a0185688e0f3f228c7940c57a96eaa0ebba58757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markov_ra</cp:lastModifiedBy>
  <cp:lastPrinted>2023-06-06T05:29:13Z</cp:lastPrinted>
  <dcterms:modified xsi:type="dcterms:W3CDTF">2026-06-22T11:01:36Z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