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  <sheet name="Справочники" sheetId="2" state="hidden" r:id="rId3"/>
  </sheets>
  <definedNames>
    <definedName function="false" hidden="false" localSheetId="0" name="_xlnm.Print_Area" vbProcedure="false">'Комм. предл. (Структура НМЦ)'!$A$1:$AF$42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<sst xmlns="http://schemas.openxmlformats.org/spreadsheetml/2006/main" count="112" uniqueCount="59">
  <si>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</si>
  <si>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</si>
  <si>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</si>
  <si>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</si>
  <si>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</si>
  <si>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</si>
  <si>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</si>
  <si>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</si>
  <si>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предлагаемой продукции (товары, работы, услуги)</t>
  </si>
  <si>
    <t xml:space="preserve">Применение законодательства
о национальном режиме (ст. 3.1-4 Закона 223-ФЗ, ПП 1875)</t>
  </si>
  <si>
    <t xml:space="preserve">Ед. изм.</t>
  </si>
  <si>
    <t xml:space="preserve">Закупаемое
количество</t>
  </si>
  <si>
    <t xml:space="preserve">Страна происхождения предлагаемого товара /
страна регистрации лица выполняющего работу, оказывающего услугу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</si>
  <si>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1"/>
      </rPr>
      <t xml:space="preserve">(</t>
    </r>
    <r>
      <rPr>
        <i val="true"/>
        <sz val="12"/>
        <color rgb="FF767171"/>
        <rFont val="Times New Roman"/>
        <family val="1"/>
        <charset val="1"/>
      </rPr>
      <t xml:space="preserve"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</si>
  <si>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 xml:space="preserve">Производитель продукции</t>
  </si>
  <si>
    <t xml:space="preserve">Применение понижающего коэффициента
(да / нет)</t>
  </si>
  <si>
    <r>
      <rPr>
        <b val="true"/>
        <sz val="12"/>
        <color rgb="FF000000"/>
        <rFont val="Times New Roman"/>
        <family val="1"/>
        <charset val="1"/>
      </rPr>
      <t xml:space="preserve">НМЦ единицы продукции </t>
    </r>
    <r>
      <rPr>
        <b val="true"/>
        <sz val="12"/>
        <color rgb="FF4472C4"/>
        <rFont val="Times New Roman"/>
        <family val="1"/>
        <charset val="1"/>
      </rPr>
      <t xml:space="preserve">(Nед)</t>
    </r>
    <r>
      <rPr>
        <b val="true"/>
        <sz val="12"/>
        <color rgb="FF000000"/>
        <rFont val="Times New Roman"/>
        <family val="1"/>
        <charset val="1"/>
      </rPr>
      <t xml:space="preserve">,
руб. без НДС</t>
    </r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</si>
  <si>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</si>
  <si>
    <r>
      <rPr>
        <b val="true"/>
        <sz val="12"/>
        <color rgb="FF000000"/>
        <rFont val="Times New Roman"/>
        <family val="1"/>
        <charset val="1"/>
      </rPr>
      <t xml:space="preserve">Предлагаемая цена одной единицы продукции
(в т.ч. с учетом понижающего коэффициента: 
</t>
    </r>
    <r>
      <rPr>
        <b val="true"/>
        <sz val="12"/>
        <color rgb="FF0070C0"/>
        <rFont val="Times New Roman"/>
        <family val="1"/>
        <charset val="204"/>
      </rPr>
      <t xml:space="preserve">P = Nед × K</t>
    </r>
    <r>
      <rPr>
        <b val="true"/>
        <sz val="12"/>
        <color rgb="FF000000"/>
        <rFont val="Times New Roman"/>
        <family val="1"/>
        <charset val="1"/>
      </rPr>
      <t xml:space="preserve">),
руб. без НДС
</t>
    </r>
    <r>
      <rPr>
        <b val="true"/>
        <sz val="12"/>
        <color rgb="FF0070C0"/>
        <rFont val="Times New Roman"/>
        <family val="1"/>
        <charset val="204"/>
      </rPr>
      <t xml:space="preserve"> </t>
    </r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</si>
  <si>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</si>
  <si>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</si>
  <si>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
о национальном режиме (ст. 3.1-4 Закона 223-ФЗ, ПП 1875)</t>
  </si>
  <si>
    <t xml:space="preserve">Код ОКПД 2
закупаемой продукции
(товара, работы, услуги)</t>
  </si>
  <si>
    <r>
      <rPr>
        <b val="true"/>
        <sz val="12"/>
        <color rgb="FF000000"/>
        <rFont val="Times New Roman"/>
        <family val="1"/>
        <charset val="1"/>
      </rP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 val="true"/>
        <sz val="12"/>
        <color rgb="FF767171"/>
        <rFont val="Times New Roman"/>
        <family val="1"/>
        <charset val="1"/>
      </rPr>
      <t xml:space="preserve">(номера столбцов, которые должны быть заполнены в Коммерческом предложении)</t>
    </r>
  </si>
  <si>
    <t xml:space="preserve">Примечание*</t>
  </si>
  <si>
    <t xml:space="preserve">НМЦ единицы продукции,
руб. без НДС</t>
  </si>
  <si>
    <t xml:space="preserve">НМЦ по позиции продукции,
руб. без НДС</t>
  </si>
  <si>
    <t xml:space="preserve">…</t>
  </si>
  <si>
    <t xml:space="preserve">Строительно монтажные работы
(в т.ч. зимнее удорожание)</t>
  </si>
  <si>
    <t xml:space="preserve">Национальный режим предоставляется</t>
  </si>
  <si>
    <t xml:space="preserve">43.12.1 </t>
  </si>
  <si>
    <t xml:space="preserve">усл. ед. </t>
  </si>
  <si>
    <t xml:space="preserve">не применимо</t>
  </si>
  <si>
    <t xml:space="preserve"> -</t>
  </si>
  <si>
    <t xml:space="preserve">да</t>
  </si>
  <si>
    <t xml:space="preserve">Временные здания и сооружения</t>
  </si>
  <si>
    <t xml:space="preserve">Прочие работы и затраты
(командировочные, вахтовые, проживание, перебазировка, снегоборьба)</t>
  </si>
  <si>
    <t xml:space="preserve">Затраты, связанные с предоставлением обязательной банковкой гарантии в качестве обеспечения исполнения договора</t>
  </si>
  <si>
    <t xml:space="preserve">Непредвиденные затраты (3%)</t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</si>
  <si>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  <r>
      <rPr>
        <b val="true"/>
        <sz val="12"/>
        <color rgb="FF000000"/>
        <rFont val="Times New Roman"/>
        <family val="1"/>
        <charset val="1"/>
      </rPr>
      <t xml:space="preserve">:</t>
    </r>
  </si>
  <si>
    <t xml:space="preserve">Стоимость заявки (цена Договора) с учетом понижающего коэффициента: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</si>
  <si>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</si>
  <si>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</si>
  <si>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</si>
  <si>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</si>
  <si>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</si>
  <si>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 xml:space="preserve">М.П.</t>
  </si>
  <si>
    <t xml:space="preserve">(должность подписавшего)</t>
  </si>
  <si>
    <t xml:space="preserve">(подпись)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</si>
  <si>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</si>
  <si>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Российской Федерации) и номер реестровой записи.
</t>
    </r>
    <r>
      <rPr>
        <i val="true"/>
        <u val="single"/>
        <sz val="12"/>
        <color rgb="FF000000"/>
        <rFont val="Times New Roman"/>
        <family val="1"/>
        <charset val="204"/>
      </rPr>
      <t xml:space="preserve">Примечание:</t>
    </r>
    <r>
      <rPr>
        <i val="true"/>
        <sz val="12"/>
        <color rgb="FF000000"/>
        <rFont val="Times New Roman"/>
        <family val="1"/>
        <charset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Указываемый Участником понижающий коэффициент </t>
    </r>
    <r>
      <rPr>
        <i val="true"/>
        <sz val="12"/>
        <color rgb="FF4472C4"/>
        <rFont val="Times New Roman"/>
        <family val="1"/>
        <charset val="1"/>
      </rPr>
      <t xml:space="preserve">(К)</t>
    </r>
    <r>
      <rPr>
        <i val="true"/>
        <sz val="12"/>
        <color rgb="FF000000"/>
        <rFont val="Times New Roman"/>
        <family val="1"/>
        <charset val="1"/>
      </rPr>
      <t xml:space="preserve"> должен быть в диапазоне более 0,00 и до 1,00 (1,00 - означает, что Участник не снижает НМЦ позиции).
Заказчик по ряду позиций в Структуре НМЦ может отметить позиции (значение "нет" в соответствующей ячейки столбца "Применение понижающего коэффициента"),
к которой не применяется понижающий коэффициент </t>
    </r>
    <r>
      <rPr>
        <i val="true"/>
        <sz val="12"/>
        <color rgb="FF4472C4"/>
        <rFont val="Times New Roman"/>
        <family val="1"/>
        <charset val="1"/>
      </rPr>
      <t xml:space="preserve">(К)</t>
    </r>
    <r>
      <rPr>
        <i val="true"/>
        <sz val="12"/>
        <rFont val="Times New Roman"/>
        <family val="1"/>
        <charset val="1"/>
      </rPr>
      <t xml:space="preserve">  – по таким позициям Участник дает свое ценовое предложение</t>
    </r>
    <r>
      <rPr>
        <i val="true"/>
        <sz val="12"/>
        <color rgb="FF000000"/>
        <rFont val="Times New Roman"/>
        <family val="1"/>
        <charset val="1"/>
      </rPr>
      <t xml:space="preserve">.
В столбце 12 при необходимости указать коррективную ставку НДС в процентах]
</t>
    </r>
    <r>
      <rPr>
        <i val="true"/>
        <u val="single"/>
        <sz val="14"/>
        <color rgb="FF000000"/>
        <rFont val="Times New Roman"/>
        <family val="1"/>
        <charset val="204"/>
      </rPr>
      <t xml:space="preserve">ВНИМАНИЕ: </t>
    </r>
    <r>
      <rPr>
        <i val="true"/>
        <u val="single"/>
        <sz val="12"/>
        <color rgb="FF000000"/>
        <rFont val="Times New Roman"/>
        <family val="1"/>
        <charset val="204"/>
      </rPr>
      <t xml:space="preserve"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</si>
  <si>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 xml:space="preserve">Национальный режим не предоставляется – запрет</t>
  </si>
  <si>
    <t xml:space="preserve">Национальный режим не предоставляется – ограничение</t>
  </si>
  <si>
    <t xml:space="preserve">Национальный режим не предоставляется – преимущество</t>
  </si>
  <si>
    <t xml:space="preserve">Национальный режим не предоставляется – минимальная обязательная доля</t>
  </si>
  <si>
    <t xml:space="preserve">столбцы 6, 7</t>
  </si>
  <si>
    <t xml:space="preserve">столбец 6, столбец 7 (при наличии информации)</t>
  </si>
  <si>
    <t xml:space="preserve">Требования к подтверждающим документам установлены в Технических требованиях</t>
  </si>
  <si>
    <t xml:space="preserve">Товар отсутствует в реестре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</si>
</sst>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General"/>
    <numFmt numFmtId="166" formatCode="#,##0"/>
    <numFmt numFmtId="167" formatCode="#,##0.00"/>
    <numFmt numFmtId="168" formatCode="#,##0.0000000"/>
    <numFmt numFmtId="169" formatCode="@"/>
    <numFmt numFmtId="170" formatCode="0%"/>
  </numFmts>
  <fonts count="23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767171"/>
      <name val="Times New Roman"/>
      <family val="1"/>
      <charset val="1"/>
    </font>
    <font>
      <i val="true"/>
      <sz val="12"/>
      <color rgb="FF767171"/>
      <name val="Times New Roman"/>
      <family val="1"/>
      <charset val="1"/>
    </font>
    <font>
      <b val="true"/>
      <sz val="12"/>
      <color rgb="FF4472C4"/>
      <name val="Times New Roman"/>
      <family val="1"/>
      <charset val="1"/>
    </font>
    <font>
      <b val="true"/>
      <sz val="12"/>
      <color rgb="FF0070C0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1"/>
    </font>
    <font>
      <i val="true"/>
      <sz val="11"/>
      <name val="Times New Roman"/>
      <family val="1"/>
      <charset val="1"/>
    </font>
    <font>
      <sz val="12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  <font>
      <i val="true"/>
      <u val="single"/>
      <sz val="12"/>
      <color rgb="FF000000"/>
      <name val="Times New Roman"/>
      <family val="1"/>
      <charset val="204"/>
    </font>
    <font>
      <i val="true"/>
      <sz val="12"/>
      <color rgb="FF4472C4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u val="single"/>
      <sz val="14"/>
      <color rgb="FF000000"/>
      <name val="Times New Roman"/>
      <family val="1"/>
      <charset val="204"/>
    </font>
    <font>
      <sz val="12"/>
      <color rgb="FF80808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E2F0D9"/>
        <bgColor rgb="FFFBE5D6"/>
      </patternFill>
    </fill>
    <fill>
      <patternFill patternType="solid">
        <fgColor rgb="FFFBE5D6"/>
        <bgColor rgb="FFE2F0D9"/>
      </patternFill>
    </fill>
    <fill>
      <patternFill patternType="solid">
        <fgColor rgb="FFFFFFFF"/>
        <bgColor rgb="FFE2F0D9"/>
      </patternFill>
    </fill>
    <fill>
      <patternFill patternType="solid">
        <fgColor rgb="FFD0CECE"/>
        <bgColor rgb="FFCCCC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 diagonalUp="false" diagonalDown="false">
      <left/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tru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13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4" fillId="3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6" fillId="0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6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6" fillId="0" borderId="1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6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6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4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4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4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5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4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5" fillId="5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E2F0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7F7F"/>
      <rgbColor rgb="FF800080"/>
      <rgbColor rgb="FF008080"/>
      <rgbColor rgb="FFD0CECE"/>
      <rgbColor rgb="FF808080"/>
      <rgbColor rgb="FF9999FF"/>
      <rgbColor rgb="FF993366"/>
      <rgbColor rgb="FFFBE5D6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767171"/>
      <rgbColor rgb="FFA6A6A6"/>
      <rgbColor rgb="FF003366"/>
      <rgbColor rgb="FF70AD4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AF57"/>
  <sheetViews>
    <sheetView showFormulas="false" showGridLines="false" showRowColHeaders="true" showZeros="true" rightToLeft="false" tabSelected="true" showOutlineSymbols="true" defaultGridColor="true" view="pageBreakPreview" topLeftCell="A7" colorId="64" zoomScale="65" zoomScaleNormal="40" zoomScalePageLayoutView="65" workbookViewId="0">
      <selection pane="topLeft" activeCell="U14" activeCellId="0" sqref="U14"/>
    </sheetView>
  </sheetViews>
  <sheetFormatPr defaultColWidth="18.5703125" defaultRowHeight="15.75" zeroHeight="false" outlineLevelRow="0" outlineLevelCol="0"/>
  <cols>
    <col collapsed="false" customWidth="true" hidden="false" outlineLevel="0" max="2" min="1" style="1" width="4.57"/>
    <col collapsed="false" customWidth="true" hidden="false" outlineLevel="0" max="3" min="3" style="1" width="6.57"/>
    <col collapsed="false" customWidth="true" hidden="false" outlineLevel="0" max="4" min="4" style="1" width="47.28"/>
    <col collapsed="false" customWidth="true" hidden="false" outlineLevel="0" max="5" min="5" style="1" width="42.57"/>
    <col collapsed="false" customWidth="true" hidden="false" outlineLevel="0" max="6" min="6" style="1" width="10"/>
    <col collapsed="false" customWidth="true" hidden="false" outlineLevel="0" max="7" min="7" style="1" width="13.86"/>
    <col collapsed="false" customWidth="true" hidden="false" outlineLevel="0" max="8" min="8" style="1" width="24.43"/>
    <col collapsed="false" customWidth="true" hidden="false" outlineLevel="0" max="9" min="9" style="1" width="40.86"/>
    <col collapsed="false" customWidth="true" hidden="false" outlineLevel="0" max="10" min="10" style="1" width="30.28"/>
    <col collapsed="false" customWidth="false" hidden="false" outlineLevel="0" max="15" min="11" style="1" width="18.57"/>
    <col collapsed="false" customWidth="true" hidden="false" outlineLevel="0" max="19" min="16" style="1" width="4.57"/>
    <col collapsed="false" customWidth="true" hidden="false" outlineLevel="0" max="20" min="20" style="1" width="6.57"/>
    <col collapsed="false" customWidth="true" hidden="false" outlineLevel="0" max="21" min="21" style="1" width="47.28"/>
    <col collapsed="false" customWidth="true" hidden="false" outlineLevel="0" max="22" min="22" style="1" width="42.57"/>
    <col collapsed="false" customWidth="true" hidden="false" outlineLevel="0" max="23" min="23" style="1" width="28.57"/>
    <col collapsed="false" customWidth="true" hidden="false" outlineLevel="0" max="24" min="24" style="1" width="8.57"/>
    <col collapsed="false" customWidth="true" hidden="false" outlineLevel="0" max="25" min="25" style="1" width="12.57"/>
    <col collapsed="false" customWidth="true" hidden="false" outlineLevel="0" max="26" min="26" style="1" width="42.86"/>
    <col collapsed="false" customWidth="true" hidden="false" outlineLevel="0" max="27" min="27" style="1" width="24"/>
    <col collapsed="false" customWidth="false" hidden="false" outlineLevel="0" max="30" min="28" style="1" width="18.57"/>
    <col collapsed="false" customWidth="true" hidden="false" outlineLevel="0" max="32" min="31" style="1" width="4.57"/>
    <col collapsed="false" customWidth="false" hidden="false" outlineLevel="0" max="16384" min="33" style="1" width="18.57"/>
  </cols>
  <sheetData>
    <row r="1" customFormat="false" ht="15.75" hidden="false" customHeight="false" outlineLevel="0" collapsed="false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5.75" hidden="false" customHeight="true" outlineLevel="0" collapsed="false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customFormat="false" ht="15.75" hidden="false" customHeight="true" outlineLevel="0" collapsed="false">
      <c r="B3" s="7"/>
      <c r="C3" s="8" t="s">
        <v>0</v>
      </c>
      <c r="D3" s="8"/>
      <c r="E3" s="8"/>
      <c r="F3" s="8"/>
      <c r="G3" s="8"/>
      <c r="H3" s="8"/>
      <c r="I3" s="8"/>
      <c r="P3" s="9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customFormat="false" ht="15.75" hidden="false" customHeight="true" outlineLevel="0" collapsed="false">
      <c r="B4" s="7"/>
      <c r="C4" s="10" t="s">
        <v>1</v>
      </c>
      <c r="D4" s="10"/>
      <c r="E4" s="10"/>
      <c r="F4" s="10"/>
      <c r="G4" s="10"/>
      <c r="H4" s="8"/>
      <c r="I4" s="8"/>
      <c r="P4" s="9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customFormat="false" ht="24" hidden="false" customHeight="true" outlineLevel="0" collapsed="false">
      <c r="B5" s="7"/>
      <c r="P5" s="9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customFormat="false" ht="15.75" hidden="false" customHeight="false" outlineLevel="0" collapsed="false">
      <c r="B6" s="7"/>
      <c r="C6" s="12" t="s">
        <v>2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9"/>
      <c r="T6" s="13" t="s">
        <v>3</v>
      </c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customFormat="false" ht="24" hidden="false" customHeight="true" outlineLevel="0" collapsed="false">
      <c r="B7" s="7"/>
      <c r="P7" s="9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customFormat="false" ht="24" hidden="false" customHeight="true" outlineLevel="0" collapsed="false">
      <c r="B8" s="7"/>
      <c r="C8" s="14" t="s">
        <v>4</v>
      </c>
      <c r="D8" s="14"/>
      <c r="H8" s="15"/>
      <c r="I8" s="15"/>
      <c r="J8" s="15"/>
      <c r="K8" s="15"/>
      <c r="L8" s="15"/>
      <c r="M8" s="11"/>
      <c r="P8" s="9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24" hidden="false" customHeight="true" outlineLevel="0" collapsed="false">
      <c r="B9" s="7"/>
      <c r="C9" s="14" t="s">
        <v>5</v>
      </c>
      <c r="D9" s="14"/>
      <c r="H9" s="16"/>
      <c r="I9" s="16"/>
      <c r="J9" s="16"/>
      <c r="K9" s="16"/>
      <c r="L9" s="16"/>
      <c r="M9" s="11"/>
      <c r="P9" s="9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customFormat="false" ht="24" hidden="false" customHeight="true" outlineLevel="0" collapsed="false">
      <c r="B10" s="7"/>
      <c r="C10" s="14" t="s">
        <v>6</v>
      </c>
      <c r="D10" s="14"/>
      <c r="H10" s="16"/>
      <c r="I10" s="16"/>
      <c r="J10" s="16"/>
      <c r="K10" s="16"/>
      <c r="L10" s="16"/>
      <c r="M10" s="11"/>
      <c r="P10" s="9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customFormat="false" ht="15.75" hidden="false" customHeight="false" outlineLevel="0" collapsed="false">
      <c r="B11" s="7"/>
      <c r="P11" s="9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Format="false" ht="156" hidden="false" customHeight="true" outlineLevel="0" collapsed="false">
      <c r="B12" s="7"/>
      <c r="C12" s="17" t="s">
        <v>7</v>
      </c>
      <c r="D12" s="17" t="s">
        <v>8</v>
      </c>
      <c r="E12" s="17" t="s">
        <v>9</v>
      </c>
      <c r="F12" s="17" t="s">
        <v>10</v>
      </c>
      <c r="G12" s="18" t="s">
        <v>11</v>
      </c>
      <c r="H12" s="17" t="s">
        <v>12</v>
      </c>
      <c r="I12" s="17" t="s">
        <v>13</v>
      </c>
      <c r="J12" s="17" t="s">
        <v>14</v>
      </c>
      <c r="K12" s="17" t="s">
        <v>15</v>
      </c>
      <c r="L12" s="17" t="s">
        <v>16</v>
      </c>
      <c r="M12" s="17" t="s">
        <v>17</v>
      </c>
      <c r="N12" s="17" t="s">
        <v>18</v>
      </c>
      <c r="O12" s="17" t="s">
        <v>19</v>
      </c>
      <c r="P12" s="9"/>
      <c r="T12" s="17" t="s">
        <v>7</v>
      </c>
      <c r="U12" s="17" t="s">
        <v>20</v>
      </c>
      <c r="V12" s="17" t="s">
        <v>21</v>
      </c>
      <c r="W12" s="18" t="s">
        <v>22</v>
      </c>
      <c r="X12" s="17" t="s">
        <v>10</v>
      </c>
      <c r="Y12" s="18" t="s">
        <v>11</v>
      </c>
      <c r="Z12" s="19" t="s">
        <v>23</v>
      </c>
      <c r="AA12" s="19" t="s">
        <v>24</v>
      </c>
      <c r="AB12" s="17" t="s">
        <v>15</v>
      </c>
      <c r="AC12" s="17" t="s">
        <v>25</v>
      </c>
      <c r="AD12" s="17" t="s">
        <v>26</v>
      </c>
    </row>
    <row r="13" customFormat="false" ht="24.75" hidden="false" customHeight="true" outlineLevel="0" collapsed="false">
      <c r="B13" s="7"/>
      <c r="C13" s="20" t="n">
        <v>1</v>
      </c>
      <c r="D13" s="20" t="n">
        <v>2</v>
      </c>
      <c r="E13" s="20" t="n">
        <v>3</v>
      </c>
      <c r="F13" s="20" t="n">
        <v>4</v>
      </c>
      <c r="G13" s="20" t="n">
        <v>5</v>
      </c>
      <c r="H13" s="20" t="n">
        <v>6</v>
      </c>
      <c r="I13" s="20" t="n">
        <v>7</v>
      </c>
      <c r="J13" s="20" t="n">
        <v>8</v>
      </c>
      <c r="K13" s="20" t="n">
        <v>9</v>
      </c>
      <c r="L13" s="20" t="n">
        <v>10</v>
      </c>
      <c r="M13" s="20" t="n">
        <v>11</v>
      </c>
      <c r="N13" s="20" t="n">
        <v>12</v>
      </c>
      <c r="O13" s="20" t="n">
        <v>13</v>
      </c>
      <c r="P13" s="9"/>
      <c r="T13" s="21" t="n">
        <v>1</v>
      </c>
      <c r="U13" s="21" t="n">
        <v>2</v>
      </c>
      <c r="V13" s="21" t="n">
        <v>3</v>
      </c>
      <c r="W13" s="21" t="n">
        <v>4</v>
      </c>
      <c r="X13" s="21" t="n">
        <v>5</v>
      </c>
      <c r="Y13" s="21" t="n">
        <v>6</v>
      </c>
      <c r="Z13" s="22" t="n">
        <v>7</v>
      </c>
      <c r="AA13" s="22" t="n">
        <v>8</v>
      </c>
      <c r="AB13" s="21" t="n">
        <v>9</v>
      </c>
      <c r="AC13" s="21" t="n">
        <v>10</v>
      </c>
      <c r="AD13" s="21" t="n">
        <v>11</v>
      </c>
    </row>
    <row r="14" customFormat="false" ht="56.25" hidden="false" customHeight="true" outlineLevel="0" collapsed="false">
      <c r="B14" s="7"/>
      <c r="C14" s="23" t="n">
        <f aca="false">T14</f>
        <v>1</v>
      </c>
      <c r="D14" s="24" t="str">
        <f aca="false">U14</f>
        <v>Строительно монтажные работы
(в т.ч. зимнее удорожание)</v>
      </c>
      <c r="E14" s="23" t="str">
        <f aca="false">V14</f>
        <v>Национальный режим предоставляется</v>
      </c>
      <c r="F14" s="23" t="str">
        <f aca="false">X14</f>
        <v>усл. ед.</v>
      </c>
      <c r="G14" s="25" t="n">
        <f aca="false">Y14</f>
        <v>1</v>
      </c>
      <c r="H14" s="26" t="s">
        <v>27</v>
      </c>
      <c r="I14" s="26" t="s">
        <v>27</v>
      </c>
      <c r="J14" s="26" t="s">
        <v>27</v>
      </c>
      <c r="K14" s="23" t="str">
        <f aca="false">AB14</f>
        <v>да</v>
      </c>
      <c r="L14" s="27" t="n">
        <f aca="false">AC14</f>
        <v>6700707330.48</v>
      </c>
      <c r="M14" s="28" t="n">
        <f aca="false">IF(K14="да",$O$19,"–")</f>
        <v>0</v>
      </c>
      <c r="N14" s="29" t="n">
        <f aca="false">IF(K14="да",L14*M14,"0,00")</f>
        <v>0</v>
      </c>
      <c r="O14" s="27" t="n">
        <f aca="false">N14*G14</f>
        <v>0</v>
      </c>
      <c r="P14" s="9"/>
      <c r="T14" s="30" t="n">
        <v>1</v>
      </c>
      <c r="U14" s="31" t="s">
        <v>28</v>
      </c>
      <c r="V14" s="32" t="s">
        <v>29</v>
      </c>
      <c r="W14" s="33" t="s">
        <v>30</v>
      </c>
      <c r="X14" s="30" t="s">
        <v>31</v>
      </c>
      <c r="Y14" s="34" t="n">
        <v>1</v>
      </c>
      <c r="Z14" s="35" t="s">
        <v>32</v>
      </c>
      <c r="AA14" s="35" t="s">
        <v>33</v>
      </c>
      <c r="AB14" s="30" t="s">
        <v>34</v>
      </c>
      <c r="AC14" s="36" t="n">
        <v>6700707330.48</v>
      </c>
      <c r="AD14" s="36" t="n">
        <f aca="false">AC14*Y14</f>
        <v>6700707330.48</v>
      </c>
    </row>
    <row r="15" customFormat="false" ht="56.25" hidden="false" customHeight="true" outlineLevel="0" collapsed="false">
      <c r="B15" s="7"/>
      <c r="C15" s="23" t="n">
        <f aca="false">T15</f>
        <v>2</v>
      </c>
      <c r="D15" s="24" t="str">
        <f aca="false">U15</f>
        <v>Временные здания и сооружения</v>
      </c>
      <c r="E15" s="23" t="str">
        <f aca="false">V15</f>
        <v>Национальный режим предоставляется</v>
      </c>
      <c r="F15" s="23" t="str">
        <f aca="false">X15</f>
        <v>усл. ед.</v>
      </c>
      <c r="G15" s="25" t="n">
        <f aca="false">Y15</f>
        <v>1</v>
      </c>
      <c r="H15" s="26" t="s">
        <v>27</v>
      </c>
      <c r="I15" s="26" t="s">
        <v>27</v>
      </c>
      <c r="J15" s="26" t="s">
        <v>27</v>
      </c>
      <c r="K15" s="23" t="str">
        <f aca="false">AB15</f>
        <v>да</v>
      </c>
      <c r="L15" s="27" t="n">
        <f aca="false">AC15</f>
        <v>238070058.28</v>
      </c>
      <c r="M15" s="28" t="n">
        <f aca="false">IF(K15="да",$O$19,"–")</f>
        <v>0</v>
      </c>
      <c r="N15" s="29" t="n">
        <f aca="false">IF(K15="да",L15*M15,"0,00")</f>
        <v>0</v>
      </c>
      <c r="O15" s="27" t="n">
        <f aca="false">N15*G15</f>
        <v>0</v>
      </c>
      <c r="P15" s="9"/>
      <c r="T15" s="30" t="n">
        <v>2</v>
      </c>
      <c r="U15" s="31" t="s">
        <v>35</v>
      </c>
      <c r="V15" s="32" t="s">
        <v>29</v>
      </c>
      <c r="W15" s="33" t="s">
        <v>30</v>
      </c>
      <c r="X15" s="30" t="s">
        <v>31</v>
      </c>
      <c r="Y15" s="34" t="n">
        <v>1</v>
      </c>
      <c r="Z15" s="35" t="s">
        <v>32</v>
      </c>
      <c r="AA15" s="35" t="s">
        <v>33</v>
      </c>
      <c r="AB15" s="30" t="s">
        <v>34</v>
      </c>
      <c r="AC15" s="36" t="n">
        <v>238070058.28</v>
      </c>
      <c r="AD15" s="36" t="n">
        <f aca="false">AC15*Y15</f>
        <v>238070058.28</v>
      </c>
    </row>
    <row r="16" customFormat="false" ht="56.25" hidden="false" customHeight="true" outlineLevel="0" collapsed="false">
      <c r="B16" s="7"/>
      <c r="C16" s="23" t="n">
        <f aca="false">T16</f>
        <v>3</v>
      </c>
      <c r="D16" s="24" t="str">
        <f aca="false">U16</f>
        <v>Прочие работы и затраты
(командировочные, вахтовые, проживание, перебазировка, снегоборьба)</v>
      </c>
      <c r="E16" s="23" t="str">
        <f aca="false">V16</f>
        <v>Национальный режим предоставляется</v>
      </c>
      <c r="F16" s="23" t="str">
        <f aca="false">X16</f>
        <v>усл. ед.</v>
      </c>
      <c r="G16" s="25" t="n">
        <f aca="false">Y16</f>
        <v>1</v>
      </c>
      <c r="H16" s="26" t="s">
        <v>27</v>
      </c>
      <c r="I16" s="26" t="s">
        <v>27</v>
      </c>
      <c r="J16" s="26" t="s">
        <v>27</v>
      </c>
      <c r="K16" s="23" t="str">
        <f aca="false">AB16</f>
        <v>да</v>
      </c>
      <c r="L16" s="27" t="n">
        <f aca="false">AC16</f>
        <v>290154418.91</v>
      </c>
      <c r="M16" s="28" t="n">
        <f aca="false">IF(K16="да",$O$19,"–")</f>
        <v>0</v>
      </c>
      <c r="N16" s="29" t="n">
        <f aca="false">IF(K16="да",L16*M16,"0,00")</f>
        <v>0</v>
      </c>
      <c r="O16" s="27" t="n">
        <f aca="false">N16*G16</f>
        <v>0</v>
      </c>
      <c r="P16" s="9"/>
      <c r="T16" s="30" t="n">
        <v>3</v>
      </c>
      <c r="U16" s="31" t="s">
        <v>36</v>
      </c>
      <c r="V16" s="32" t="s">
        <v>29</v>
      </c>
      <c r="W16" s="33" t="s">
        <v>30</v>
      </c>
      <c r="X16" s="30" t="s">
        <v>31</v>
      </c>
      <c r="Y16" s="34" t="n">
        <v>1</v>
      </c>
      <c r="Z16" s="35" t="s">
        <v>32</v>
      </c>
      <c r="AA16" s="35" t="s">
        <v>33</v>
      </c>
      <c r="AB16" s="30" t="s">
        <v>34</v>
      </c>
      <c r="AC16" s="36" t="n">
        <v>290154418.91</v>
      </c>
      <c r="AD16" s="36" t="n">
        <f aca="false">AC16*Y16</f>
        <v>290154418.91</v>
      </c>
    </row>
    <row r="17" customFormat="false" ht="56.25" hidden="false" customHeight="true" outlineLevel="0" collapsed="false">
      <c r="B17" s="7"/>
      <c r="C17" s="23" t="n">
        <f aca="false">T17</f>
        <v>4</v>
      </c>
      <c r="D17" s="24" t="str">
        <f aca="false">U17</f>
        <v>Затраты, связанные с предоставлением обязательной банковкой гарантии в качестве обеспечения исполнения договора</v>
      </c>
      <c r="E17" s="23" t="str">
        <f aca="false">V17</f>
        <v>Национальный режим предоставляется</v>
      </c>
      <c r="F17" s="23" t="str">
        <f aca="false">X17</f>
        <v>усл. ед.</v>
      </c>
      <c r="G17" s="25" t="n">
        <f aca="false">Y17</f>
        <v>1</v>
      </c>
      <c r="H17" s="26" t="s">
        <v>27</v>
      </c>
      <c r="I17" s="26" t="s">
        <v>27</v>
      </c>
      <c r="J17" s="26" t="s">
        <v>27</v>
      </c>
      <c r="K17" s="23" t="str">
        <f aca="false">AB17</f>
        <v>да</v>
      </c>
      <c r="L17" s="27" t="n">
        <f aca="false">AC17</f>
        <v>233038625.3</v>
      </c>
      <c r="M17" s="28" t="n">
        <f aca="false">IF(K17="да",$O$19,"–")</f>
        <v>0</v>
      </c>
      <c r="N17" s="29" t="n">
        <f aca="false">IF(K17="да",L17*M17,"0,00")</f>
        <v>0</v>
      </c>
      <c r="O17" s="27" t="n">
        <f aca="false">N17*G17</f>
        <v>0</v>
      </c>
      <c r="P17" s="9"/>
      <c r="T17" s="30" t="n">
        <v>4</v>
      </c>
      <c r="U17" s="31" t="s">
        <v>37</v>
      </c>
      <c r="V17" s="32" t="s">
        <v>29</v>
      </c>
      <c r="W17" s="33" t="s">
        <v>30</v>
      </c>
      <c r="X17" s="30" t="s">
        <v>31</v>
      </c>
      <c r="Y17" s="34" t="n">
        <v>1</v>
      </c>
      <c r="Z17" s="35" t="s">
        <v>32</v>
      </c>
      <c r="AA17" s="35" t="s">
        <v>33</v>
      </c>
      <c r="AB17" s="30" t="s">
        <v>34</v>
      </c>
      <c r="AC17" s="37" t="n">
        <v>233038625.3</v>
      </c>
      <c r="AD17" s="36" t="n">
        <f aca="false">AC17*Y17</f>
        <v>233038625.3</v>
      </c>
    </row>
    <row r="18" customFormat="false" ht="56.25" hidden="false" customHeight="true" outlineLevel="0" collapsed="false">
      <c r="B18" s="7"/>
      <c r="C18" s="23" t="n">
        <f aca="false">T18</f>
        <v>5</v>
      </c>
      <c r="D18" s="24" t="str">
        <f aca="false">U18</f>
        <v>Непредвиденные затраты (3%)</v>
      </c>
      <c r="E18" s="23" t="str">
        <f aca="false">V18</f>
        <v>Национальный режим предоставляется</v>
      </c>
      <c r="F18" s="23" t="str">
        <f aca="false">X18</f>
        <v>усл. ед.</v>
      </c>
      <c r="G18" s="25" t="n">
        <f aca="false">Y18</f>
        <v>1</v>
      </c>
      <c r="H18" s="26" t="s">
        <v>27</v>
      </c>
      <c r="I18" s="26" t="s">
        <v>27</v>
      </c>
      <c r="J18" s="26" t="s">
        <v>27</v>
      </c>
      <c r="K18" s="23" t="str">
        <f aca="false">AB18</f>
        <v>да</v>
      </c>
      <c r="L18" s="27" t="n">
        <f aca="false">AC18</f>
        <v>223859112.99</v>
      </c>
      <c r="M18" s="28" t="n">
        <f aca="false">IF(K18="да",$O$19,"–")</f>
        <v>0</v>
      </c>
      <c r="N18" s="29" t="n">
        <f aca="false">IF(K18="да",L18*M18,"0,00")</f>
        <v>0</v>
      </c>
      <c r="O18" s="27" t="n">
        <f aca="false">N18*G18</f>
        <v>0</v>
      </c>
      <c r="P18" s="9"/>
      <c r="T18" s="30" t="n">
        <v>5</v>
      </c>
      <c r="U18" s="31" t="s">
        <v>38</v>
      </c>
      <c r="V18" s="32" t="s">
        <v>29</v>
      </c>
      <c r="W18" s="33" t="s">
        <v>30</v>
      </c>
      <c r="X18" s="30" t="s">
        <v>31</v>
      </c>
      <c r="Y18" s="34" t="n">
        <v>1</v>
      </c>
      <c r="Z18" s="35" t="s">
        <v>32</v>
      </c>
      <c r="AA18" s="35" t="s">
        <v>33</v>
      </c>
      <c r="AB18" s="30" t="s">
        <v>34</v>
      </c>
      <c r="AC18" s="36" t="n">
        <v>223859112.99</v>
      </c>
      <c r="AD18" s="36" t="n">
        <f aca="false">AC18*Y18</f>
        <v>223859112.99</v>
      </c>
    </row>
    <row r="19" customFormat="false" ht="24" hidden="false" customHeight="true" outlineLevel="0" collapsed="false">
      <c r="B19" s="7"/>
      <c r="C19" s="38" t="s">
        <v>39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9" t="n">
        <v>0</v>
      </c>
      <c r="P19" s="9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customFormat="false" ht="24" hidden="false" customHeight="true" outlineLevel="0" collapsed="false">
      <c r="B20" s="7"/>
      <c r="C20" s="38" t="s">
        <v>40</v>
      </c>
      <c r="D20" s="38"/>
      <c r="E20" s="38"/>
      <c r="F20" s="38"/>
      <c r="G20" s="38"/>
      <c r="H20" s="38"/>
      <c r="I20" s="38"/>
      <c r="J20" s="38"/>
      <c r="K20" s="38"/>
      <c r="L20" s="38"/>
      <c r="M20" s="41" t="s">
        <v>41</v>
      </c>
      <c r="N20" s="41"/>
      <c r="O20" s="42" t="n">
        <f aca="false">SUM(O14:O18)</f>
        <v>0</v>
      </c>
      <c r="P20" s="9"/>
      <c r="T20" s="43" t="s">
        <v>42</v>
      </c>
      <c r="U20" s="43"/>
      <c r="V20" s="43"/>
      <c r="W20" s="43"/>
      <c r="X20" s="43"/>
      <c r="Y20" s="43"/>
      <c r="Z20" s="43"/>
      <c r="AA20" s="43"/>
      <c r="AB20" s="41" t="s">
        <v>41</v>
      </c>
      <c r="AC20" s="41"/>
      <c r="AD20" s="42" t="n">
        <f aca="false">SUM(AD14:AD18)</f>
        <v>7685829545.96</v>
      </c>
    </row>
    <row r="21" customFormat="false" ht="24" hidden="false" customHeight="true" outlineLevel="0" collapsed="false">
      <c r="B21" s="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4" t="s">
        <v>43</v>
      </c>
      <c r="N21" s="45" t="n">
        <f aca="false">AC21</f>
        <v>0.22</v>
      </c>
      <c r="O21" s="42" t="n">
        <f aca="false">N21*O20</f>
        <v>0</v>
      </c>
      <c r="P21" s="9"/>
      <c r="T21" s="43"/>
      <c r="U21" s="43"/>
      <c r="V21" s="43"/>
      <c r="W21" s="43"/>
      <c r="X21" s="43"/>
      <c r="Y21" s="43"/>
      <c r="Z21" s="43"/>
      <c r="AA21" s="43"/>
      <c r="AB21" s="41" t="s">
        <v>43</v>
      </c>
      <c r="AC21" s="46" t="n">
        <v>0.22</v>
      </c>
      <c r="AD21" s="42" t="n">
        <f aca="false">AC21*AD20</f>
        <v>1690882500.1112</v>
      </c>
    </row>
    <row r="22" customFormat="false" ht="24" hidden="false" customHeight="true" outlineLevel="0" collapsed="false">
      <c r="B22" s="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1" t="s">
        <v>44</v>
      </c>
      <c r="N22" s="41"/>
      <c r="O22" s="42" t="n">
        <f aca="false">SUM(O20:O21)</f>
        <v>0</v>
      </c>
      <c r="P22" s="9"/>
      <c r="T22" s="43"/>
      <c r="U22" s="43"/>
      <c r="V22" s="43"/>
      <c r="W22" s="43"/>
      <c r="X22" s="43"/>
      <c r="Y22" s="43"/>
      <c r="Z22" s="43"/>
      <c r="AA22" s="43"/>
      <c r="AB22" s="41" t="s">
        <v>44</v>
      </c>
      <c r="AC22" s="41"/>
      <c r="AD22" s="42" t="n">
        <f aca="false">SUM(AD20:AD21)</f>
        <v>9376712046.0712</v>
      </c>
    </row>
    <row r="23" customFormat="false" ht="24" hidden="false" customHeight="true" outlineLevel="0" collapsed="false">
      <c r="B23" s="7"/>
      <c r="P23" s="9"/>
      <c r="T23" s="47" t="s">
        <v>45</v>
      </c>
      <c r="U23" s="47"/>
      <c r="V23" s="47"/>
      <c r="W23" s="47"/>
      <c r="X23" s="47"/>
      <c r="Y23" s="47"/>
      <c r="Z23" s="47"/>
      <c r="AA23" s="47"/>
      <c r="AB23" s="47"/>
      <c r="AC23" s="47"/>
      <c r="AD23" s="47"/>
    </row>
    <row r="24" customFormat="false" ht="15.75" hidden="false" customHeight="true" outlineLevel="0" collapsed="false">
      <c r="B24" s="7"/>
      <c r="C24" s="48"/>
      <c r="D24" s="48"/>
      <c r="E24" s="48"/>
      <c r="F24" s="49"/>
      <c r="G24" s="49"/>
      <c r="H24" s="48"/>
      <c r="I24" s="50" t="s">
        <v>46</v>
      </c>
      <c r="J24" s="51"/>
      <c r="K24" s="50"/>
      <c r="L24" s="52"/>
      <c r="M24" s="49"/>
      <c r="N24" s="49"/>
      <c r="O24" s="49"/>
      <c r="P24" s="9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</row>
    <row r="25" customFormat="false" ht="40.5" hidden="false" customHeight="true" outlineLevel="0" collapsed="false">
      <c r="B25" s="7"/>
      <c r="C25" s="53" t="s">
        <v>47</v>
      </c>
      <c r="D25" s="53"/>
      <c r="E25" s="53"/>
      <c r="F25" s="54"/>
      <c r="G25" s="54"/>
      <c r="H25" s="55" t="s">
        <v>48</v>
      </c>
      <c r="I25" s="50"/>
      <c r="J25" s="53" t="s">
        <v>49</v>
      </c>
      <c r="L25" s="52"/>
      <c r="M25" s="54"/>
      <c r="N25" s="54"/>
      <c r="O25" s="54"/>
      <c r="P25" s="9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</row>
    <row r="26" customFormat="false" ht="13.5" hidden="false" customHeight="true" outlineLevel="0" collapsed="false"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8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</row>
    <row r="27" customFormat="false" ht="15.75" hidden="false" customHeight="true" outlineLevel="0" collapsed="false"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</row>
    <row r="28" customFormat="false" ht="15.75" hidden="false" customHeight="true" outlineLevel="0" collapsed="false">
      <c r="B28" s="60" t="s">
        <v>50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</row>
    <row r="29" customFormat="false" ht="15.75" hidden="false" customHeight="false" outlineLevel="0" collapsed="false"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</row>
    <row r="30" customFormat="false" ht="15.75" hidden="false" customHeight="false" outlineLevel="0" collapsed="false"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</row>
    <row r="31" customFormat="false" ht="15.75" hidden="false" customHeight="false" outlineLevel="0" collapsed="false"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</row>
    <row r="32" customFormat="false" ht="15.75" hidden="false" customHeight="false" outlineLevel="0" collapsed="false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</row>
    <row r="33" customFormat="false" ht="15.75" hidden="false" customHeight="false" outlineLevel="0" collapsed="false"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</row>
    <row r="34" customFormat="false" ht="15.75" hidden="false" customHeight="true" outlineLevel="0" collapsed="false"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</row>
    <row r="35" customFormat="false" ht="15.75" hidden="false" customHeight="false" outlineLevel="0" collapsed="false"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</row>
    <row r="36" customFormat="false" ht="15.75" hidden="false" customHeight="false" outlineLevel="0" collapsed="false"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</row>
    <row r="37" customFormat="false" ht="15.75" hidden="false" customHeight="false" outlineLevel="0" collapsed="false"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</row>
    <row r="38" customFormat="false" ht="35.25" hidden="false" customHeight="true" outlineLevel="0" collapsed="false"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52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</row>
    <row r="39" customFormat="false" ht="15.75" hidden="false" customHeight="false" outlineLevel="0" collapsed="false"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52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</row>
    <row r="40" customFormat="false" ht="15.75" hidden="false" customHeight="false" outlineLevel="0" collapsed="false"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52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</row>
    <row r="41" customFormat="false" ht="25.5" hidden="false" customHeight="true" outlineLevel="0" collapsed="false"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52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</row>
    <row r="42" customFormat="false" ht="196.5" hidden="false" customHeight="true" outlineLevel="0" collapsed="false"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52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</row>
    <row r="43" customFormat="false" ht="15.75" hidden="false" customHeight="false" outlineLevel="0" collapsed="false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</row>
    <row r="49" customFormat="false" ht="15.75" hidden="true" customHeight="false" outlineLevel="0" collapsed="false"/>
    <row r="50" customFormat="false" ht="15.75" hidden="true" customHeight="false" outlineLevel="0" collapsed="false"/>
    <row r="51" customFormat="false" ht="15.75" hidden="true" customHeight="false" outlineLevel="0" collapsed="false">
      <c r="V51" s="63" t="s">
        <v>29</v>
      </c>
      <c r="W51" s="63"/>
    </row>
    <row r="52" customFormat="false" ht="15.75" hidden="true" customHeight="false" outlineLevel="0" collapsed="false">
      <c r="V52" s="64" t="s">
        <v>51</v>
      </c>
      <c r="W52" s="63"/>
    </row>
    <row r="53" customFormat="false" ht="15.75" hidden="true" customHeight="false" outlineLevel="0" collapsed="false">
      <c r="V53" s="64" t="s">
        <v>52</v>
      </c>
      <c r="W53" s="63"/>
    </row>
    <row r="54" customFormat="false" ht="15.75" hidden="true" customHeight="false" outlineLevel="0" collapsed="false">
      <c r="V54" s="64" t="s">
        <v>53</v>
      </c>
      <c r="W54" s="63"/>
    </row>
    <row r="55" customFormat="false" ht="15.75" hidden="true" customHeight="false" outlineLevel="0" collapsed="false">
      <c r="V55" s="63" t="s">
        <v>54</v>
      </c>
      <c r="W55" s="63"/>
    </row>
    <row r="56" customFormat="false" ht="15.75" hidden="true" customHeight="false" outlineLevel="0" collapsed="false"/>
    <row r="57" customFormat="false" ht="15.75" hidden="true" customHeight="false" outlineLevel="0" collapsed="false"/>
  </sheetData>
  <mergeCells count="22">
    <mergeCell ref="T2:AF4"/>
    <mergeCell ref="C6:O6"/>
    <mergeCell ref="T6:AD6"/>
    <mergeCell ref="C8:D8"/>
    <mergeCell ref="H8:L8"/>
    <mergeCell ref="C9:D9"/>
    <mergeCell ref="H9:L9"/>
    <mergeCell ref="C10:D10"/>
    <mergeCell ref="H10:L10"/>
    <mergeCell ref="C19:N19"/>
    <mergeCell ref="T19:AD19"/>
    <mergeCell ref="C20:L22"/>
    <mergeCell ref="M20:N20"/>
    <mergeCell ref="T20:Z22"/>
    <mergeCell ref="AB20:AC20"/>
    <mergeCell ref="M22:N22"/>
    <mergeCell ref="AB22:AC22"/>
    <mergeCell ref="T23:AD26"/>
    <mergeCell ref="C24:E24"/>
    <mergeCell ref="C25:E25"/>
    <mergeCell ref="T27:AD42"/>
    <mergeCell ref="B28:P41"/>
  </mergeCells>
  <conditionalFormatting sqref="N14:N18">
    <cfRule type="expression" priority="2" aboveAverage="0" equalAverage="0" bottom="0" percent="0" rank="0" text="" dxfId="0">
      <formula>$K14="нет"</formula>
    </cfRule>
  </conditionalFormatting>
  <dataValidations count="4">
    <dataValidation allowBlank="true" errorStyle="stop" operator="between" showDropDown="false" showErrorMessage="true" showInputMessage="true" sqref="O19" type="decimal">
      <formula1>0</formula1>
      <formula2>1</formula2>
    </dataValidation>
    <dataValidation allowBlank="true" errorStyle="stop" operator="between" showDropDown="false" showErrorMessage="true" showInputMessage="true" sqref="AB14:AB18" type="list">
      <formula1>"да,нет"</formula1>
      <formula2>0</formula2>
    </dataValidation>
    <dataValidation allowBlank="true" errorStyle="stop" operator="between" showDropDown="false" showErrorMessage="true" showInputMessage="true" sqref="Z14:Z18" type="list">
      <formula1>Справочники!$A$7:$A$9</formula1>
      <formula2>0</formula2>
    </dataValidation>
    <dataValidation allowBlank="true" errorStyle="stop" operator="between" showDropDown="false" showErrorMessage="true" showInputMessage="true" sqref="AA14:AA18" type="list">
      <formula1>Справочники!$A$12:$A$14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4"/>
  <sheetViews>
    <sheetView showFormulas="false" showGridLines="true" showRowColHeaders="true" showZeros="true" rightToLeft="false" tabSelected="false" showOutlineSymbols="true" defaultGridColor="true" view="pageBreakPreview" topLeftCell="A1" colorId="64" zoomScale="65" zoomScaleNormal="100" zoomScalePageLayoutView="65" workbookViewId="0">
      <selection pane="topLeft" activeCell="A12" activeCellId="0" sqref="A12"/>
    </sheetView>
  </sheetViews>
  <sheetFormatPr defaultColWidth="8.5703125" defaultRowHeight="12.75" zeroHeight="false" outlineLevelRow="0" outlineLevelCol="0"/>
  <sheetData>
    <row r="1" customFormat="false" ht="15.75" hidden="false" customHeight="false" outlineLevel="0" collapsed="false">
      <c r="A1" s="1" t="s">
        <v>29</v>
      </c>
      <c r="B1" s="65"/>
    </row>
    <row r="2" customFormat="false" ht="15.75" hidden="false" customHeight="false" outlineLevel="0" collapsed="false">
      <c r="A2" s="1" t="s">
        <v>51</v>
      </c>
      <c r="B2" s="65"/>
    </row>
    <row r="3" customFormat="false" ht="15.75" hidden="false" customHeight="false" outlineLevel="0" collapsed="false">
      <c r="A3" s="1" t="s">
        <v>52</v>
      </c>
      <c r="B3" s="65"/>
    </row>
    <row r="4" customFormat="false" ht="15.75" hidden="false" customHeight="false" outlineLevel="0" collapsed="false">
      <c r="A4" s="1" t="s">
        <v>53</v>
      </c>
      <c r="B4" s="65"/>
    </row>
    <row r="5" customFormat="false" ht="15.75" hidden="false" customHeight="false" outlineLevel="0" collapsed="false">
      <c r="A5" s="1" t="s">
        <v>54</v>
      </c>
      <c r="B5" s="65"/>
    </row>
    <row r="6" customFormat="false" ht="12.75" hidden="false" customHeight="false" outlineLevel="0" collapsed="false">
      <c r="A6" s="65"/>
      <c r="B6" s="65"/>
    </row>
    <row r="7" customFormat="false" ht="15.75" hidden="false" customHeight="false" outlineLevel="0" collapsed="false">
      <c r="A7" s="1" t="s">
        <v>55</v>
      </c>
      <c r="B7" s="65"/>
    </row>
    <row r="8" customFormat="false" ht="141.75" hidden="false" customHeight="false" outlineLevel="0" collapsed="false">
      <c r="A8" s="66" t="s">
        <v>56</v>
      </c>
      <c r="B8" s="65"/>
    </row>
    <row r="9" customFormat="false" ht="15.75" hidden="false" customHeight="false" outlineLevel="0" collapsed="false">
      <c r="A9" s="1" t="s">
        <v>32</v>
      </c>
      <c r="B9" s="65"/>
    </row>
    <row r="12" customFormat="false" ht="12.75" hidden="false" customHeight="false" outlineLevel="0" collapsed="false">
      <c r="A12" s="65" t="s">
        <v>57</v>
      </c>
    </row>
    <row r="13" customFormat="false" ht="12.75" hidden="false" customHeight="false" outlineLevel="0" collapsed="false">
      <c r="A13" s="65" t="s">
        <v>58</v>
      </c>
    </row>
    <row r="14" customFormat="false" ht="12.75" hidden="false" customHeight="false" outlineLevel="0" collapsed="false">
      <c r="A14" s="65" t="s">
        <v>33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batsaginmmi@corp.gidroogk.com</cp:lastModifiedBy>
  <cp:lastPrinted>2023-06-06T05:29:13Z</cp:lastPrinted>
  <dcterms:modified xsi:type="dcterms:W3CDTF">2026-08-03T15:19:15Z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