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2026\ЛОТЫ\801.1 ВУЗ Труба ПНД\На публикацию\"/>
    </mc:Choice>
  </mc:AlternateContent>
  <bookViews>
    <workbookView xWindow="0" yWindow="0" windowWidth="38400" windowHeight="16575"/>
  </bookViews>
  <sheets>
    <sheet name="Комм. предл. и Структура НМЦ" sheetId="1" r:id="rId1"/>
    <sheet name="Справочники" sheetId="2" state="hidden" r:id="rId2"/>
  </sheets>
  <definedNames>
    <definedName name="_xlnm.Print_Area" localSheetId="0">'Комм. предл. и Структура НМЦ'!$A$1:$Z$37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1" l="1"/>
  <c r="E14" i="1"/>
  <c r="K15" i="1" l="1"/>
  <c r="K14" i="1"/>
  <c r="Z14" i="1"/>
  <c r="D14" i="1" l="1"/>
  <c r="C15" i="1"/>
  <c r="C14" i="1"/>
  <c r="G15" i="1"/>
  <c r="G14" i="1"/>
  <c r="F15" i="1"/>
  <c r="F14" i="1"/>
  <c r="D15" i="1"/>
  <c r="Z15" i="1" l="1"/>
  <c r="Z16" i="1" s="1"/>
  <c r="Z17" i="1" l="1"/>
  <c r="Z18" i="1" s="1"/>
  <c r="M15" i="1" l="1"/>
  <c r="M14" i="1"/>
  <c r="M16" i="1" s="1"/>
  <c r="M18" i="1" l="1"/>
  <c r="M17" i="1" s="1"/>
</calcChain>
</file>

<file path=xl/sharedStrings.xml><?xml version="1.0" encoding="utf-8"?>
<sst xmlns="http://schemas.openxmlformats.org/spreadsheetml/2006/main" count="71" uniqueCount="52">
  <si>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</si>
  <si>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</si>
  <si>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</si>
  <si>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</si>
  <si>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Предлагаемая цена одной единицы продукции,
руб. без НДС</t>
  </si>
  <si>
    <t>Итоговая стоимость позиции,
руб. без НДС</t>
  </si>
  <si>
    <t>№
п/п</t>
  </si>
  <si>
    <t>КОММЕРЧЕСКОЕ ПРЕДЛОЖЕНИЕ</t>
  </si>
  <si>
    <t>Итого без НДС:</t>
  </si>
  <si>
    <t>Итого с НДС:</t>
  </si>
  <si>
    <t>Кроме того, НДС:</t>
  </si>
  <si>
    <t>Стоимость заявки (цена Договора):</t>
  </si>
  <si>
    <t>(подпись)</t>
  </si>
  <si>
    <t>М.П.</t>
  </si>
  <si>
    <t>…</t>
  </si>
  <si>
    <t>от «___» __________ 202__ г. № _____</t>
  </si>
  <si>
    <t>(должность подписавшего)</t>
  </si>
  <si>
    <t>1.</t>
  </si>
  <si>
    <t>2.</t>
  </si>
  <si>
    <r>
      <t xml:space="preserve">НМЦ единицы закупаемой продукции,
руб. без НДС
</t>
    </r>
    <r>
      <rPr>
        <b/>
        <i/>
        <sz val="12"/>
        <color theme="1"/>
        <rFont val="Times New Roman"/>
        <family val="1"/>
      </rPr>
      <t>(опционально)</t>
    </r>
  </si>
  <si>
    <t>Наименование
закупаемой продукции
(товара, работы, услуги)</t>
  </si>
  <si>
    <t>Код ОКПД 2
закупаемой продукции
(товара, работы, услуги)</t>
  </si>
  <si>
    <t>Единица
измерения</t>
  </si>
  <si>
    <t>Закупаемое
количество</t>
  </si>
  <si>
    <t>Страна происхождения предлагаемого товара /
страна регистрации лица выполняющего работу, оказывающего услугу</t>
  </si>
  <si>
    <t>СТРУКТУРА НМЦ</t>
  </si>
  <si>
    <t>НМЦ по позиции продукции,
руб. без НДС</t>
  </si>
  <si>
    <t>НМЦ:</t>
  </si>
  <si>
    <t>Наименование
продукции
(товара, работы, услуги)</t>
  </si>
  <si>
    <t>Применение законодательства
о национальном режиме (ст. 3.1-4 Закона 223-ФЗ, ПП 1875)</t>
  </si>
  <si>
    <t>Национальный режим предоставляется</t>
  </si>
  <si>
    <t>Национальный режим не предоставляется – запрет</t>
  </si>
  <si>
    <t>Национальный режим не предоставляется – ограничение</t>
  </si>
  <si>
    <t>Национальный режим не предоставляется – преимущество</t>
  </si>
  <si>
    <t>Национальный режим не предоставляется – минимальная обязательная доля</t>
  </si>
  <si>
    <t>Применение законодательств
о национальном режиме (ст. 3.1-4 Закона 223-ФЗ, ПП 1875)</t>
  </si>
  <si>
    <t>не применимо</t>
  </si>
  <si>
    <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/>
        <sz val="12"/>
        <color theme="2" tint="-0.499984740745262"/>
        <rFont val="Times New Roman"/>
        <family val="1"/>
      </rPr>
      <t>(номера столбцов, которые должны быть заполнены в Коммерческом предложении)</t>
    </r>
  </si>
  <si>
    <t>Производитель продукции</t>
  </si>
  <si>
    <t>(И.О. Фамилия)</t>
  </si>
  <si>
    <t>столбцы 6, 7</t>
  </si>
  <si>
    <r>
      <t xml:space="preserve">Наименование реестра и
номер реестровой записи
</t>
    </r>
    <r>
      <rPr>
        <sz val="12"/>
        <color theme="2" tint="-0.499984740745262"/>
        <rFont val="Times New Roman"/>
        <family val="1"/>
      </rPr>
      <t>(</t>
    </r>
    <r>
      <rPr>
        <i/>
        <sz val="12"/>
        <color theme="2" tint="-0.499984740745262"/>
        <rFont val="Times New Roman"/>
        <family val="1"/>
      </rPr>
      <t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</si>
  <si>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>Требования к подтверждающим документам установлены в Технических требованиях</t>
  </si>
  <si>
    <t>Товар отсутствует в реестре</t>
  </si>
  <si>
    <t>Примечание*</t>
  </si>
  <si>
    <t xml:space="preserve"> -</t>
  </si>
  <si>
    <t>столбец 6, столбец 7 (при наличии информации)</t>
  </si>
  <si>
    <t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</si>
  <si>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r>
      <t>[Участник заполняет ячейки, в том числе ячейк</t>
    </r>
    <r>
      <rPr>
        <i/>
        <sz val="12"/>
        <rFont val="Times New Roman"/>
        <family val="1"/>
        <charset val="204"/>
      </rPr>
      <t>и в столбцах 6 и 7 (в соответствии с требованиями столбца 7 Структуры НМЦ), 8, 10,</t>
    </r>
    <r>
      <rPr>
        <i/>
        <sz val="12"/>
        <color theme="1"/>
        <rFont val="Times New Roman"/>
        <family val="1"/>
      </rPr>
      <t xml:space="preserve">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</t>
    </r>
    <r>
      <rPr>
        <i/>
        <sz val="12"/>
        <rFont val="Times New Roman"/>
        <family val="1"/>
      </rPr>
      <t>. 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</t>
    </r>
    <r>
      <rPr>
        <i/>
        <sz val="12"/>
        <color theme="1"/>
        <rFont val="Times New Roman"/>
        <family val="1"/>
      </rPr>
      <t>сийской Федерации) и номер реестровой записи.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i/>
        <u/>
        <sz val="12"/>
        <color theme="1"/>
        <rFont val="Times New Roman"/>
        <family val="1"/>
        <charset val="204"/>
      </rPr>
      <t xml:space="preserve">
Примечание</t>
    </r>
    <r>
      <rPr>
        <b/>
        <i/>
        <sz val="12"/>
        <color theme="1"/>
        <rFont val="Times New Roman"/>
        <family val="1"/>
        <charset val="204"/>
      </rPr>
      <t>:</t>
    </r>
    <r>
      <rPr>
        <i/>
        <sz val="12"/>
        <color theme="1"/>
        <rFont val="Times New Roman"/>
        <family val="1"/>
      </rPr>
      <t xml:space="preserve">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В столбце 10 при необходимости указать коррективную ставку НДС в процентах]
</t>
    </r>
    <r>
      <rPr>
        <b/>
        <i/>
        <u/>
        <sz val="13"/>
        <color theme="1"/>
        <rFont val="Times New Roman"/>
        <family val="1"/>
        <charset val="204"/>
      </rPr>
      <t xml:space="preserve">ВНИМАНИЕ: </t>
    </r>
    <r>
      <rPr>
        <i/>
        <u/>
        <sz val="13"/>
        <color theme="1"/>
        <rFont val="Times New Roman"/>
        <family val="1"/>
        <charset val="204"/>
      </rPr>
      <t>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</si>
  <si>
    <t xml:space="preserve">Труба ПНД </t>
  </si>
  <si>
    <t>22.21.21.122</t>
  </si>
  <si>
    <t>пог.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</si>
</sst>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color theme="1"/>
      <name val="PT Mono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9"/>
      <name val="Times New Roman"/>
      <family val="1"/>
    </font>
    <font>
      <sz val="10"/>
      <color theme="1"/>
      <name val="Times New Roman"/>
      <family val="1"/>
    </font>
    <font>
      <i/>
      <sz val="12"/>
      <name val="Times New Roman"/>
      <family val="1"/>
    </font>
    <font>
      <i/>
      <sz val="12"/>
      <color theme="2" tint="-0.499984740745262"/>
      <name val="Times New Roman"/>
      <family val="1"/>
    </font>
    <font>
      <sz val="12"/>
      <color theme="2" tint="-0.49998474074526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  <charset val="204"/>
    </font>
    <font>
      <b/>
      <i/>
      <sz val="12"/>
      <name val="Times New Roman"/>
      <family val="1"/>
    </font>
    <font>
      <b/>
      <i/>
      <u/>
      <sz val="13"/>
      <color theme="1"/>
      <name val="Times New Roman"/>
      <family val="1"/>
      <charset val="204"/>
    </font>
    <font>
      <i/>
      <u/>
      <sz val="13"/>
      <color theme="1"/>
      <name val="Times New Roman"/>
      <family val="1"/>
      <charset val="204"/>
    </font>
    <font>
      <sz val="8"/>
      <name val="PT Mono"/>
      <family val="2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3">
    <xf numFmtId="0" fontId="0" fillId="0" borderId="0"/>
    <xf numFmtId="0" fontId="1" fillId="0" borderId="0"/>
    <xf numFmtId="0" fontId="21" fillId="0" borderId="0"/>
  </cellStyleXfs>
  <cellXfs count="82">
    <xf numFmtId="0" fontId="0" fillId="0" borderId="0" xfId="0"/>
    <xf numFmtId="4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4" fontId="2" fillId="0" borderId="1" xfId="0" applyNumberFormat="1" applyFont="1" applyBorder="1" applyAlignment="1" applyProtection="1">
      <alignment horizontal="right" vertical="center"/>
      <protection locked="0"/>
    </xf>
    <xf numFmtId="3" fontId="2" fillId="0" borderId="1" xfId="0" applyNumberFormat="1" applyFont="1" applyBorder="1" applyAlignment="1" applyProtection="1">
      <alignment horizontal="right" vertical="center"/>
      <protection locked="0"/>
    </xf>
    <xf numFmtId="4" fontId="4" fillId="0" borderId="1" xfId="0" applyNumberFormat="1" applyFont="1" applyBorder="1" applyAlignment="1" applyProtection="1">
      <alignment horizontal="right" vertical="center"/>
      <protection locked="0"/>
    </xf>
    <xf numFmtId="9" fontId="4" fillId="0" borderId="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top"/>
    </xf>
    <xf numFmtId="0" fontId="2" fillId="0" borderId="19" xfId="0" applyFont="1" applyBorder="1" applyAlignment="1">
      <alignment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17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6" fillId="0" borderId="0" xfId="0" applyFont="1" applyAlignment="1">
      <alignment horizontal="center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16" xfId="0" applyFont="1" applyBorder="1" applyAlignment="1" applyProtection="1">
      <alignment horizontal="left" vertical="top"/>
      <protection locked="0"/>
    </xf>
    <xf numFmtId="0" fontId="2" fillId="0" borderId="17" xfId="0" applyFont="1" applyBorder="1" applyAlignment="1" applyProtection="1">
      <alignment horizontal="left" vertical="top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2" fillId="5" borderId="0" xfId="0" applyFont="1" applyFill="1" applyAlignment="1">
      <alignment horizontal="left" vertical="top"/>
    </xf>
    <xf numFmtId="0" fontId="3" fillId="5" borderId="0" xfId="0" applyFont="1" applyFill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/>
      <protection locked="0"/>
    </xf>
    <xf numFmtId="0" fontId="8" fillId="0" borderId="0" xfId="0" applyFont="1"/>
    <xf numFmtId="0" fontId="2" fillId="2" borderId="1" xfId="0" applyFont="1" applyFill="1" applyBorder="1" applyAlignment="1" applyProtection="1">
      <alignment horizontal="left" vertical="center"/>
      <protection locked="0"/>
    </xf>
    <xf numFmtId="9" fontId="4" fillId="2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top" wrapText="1"/>
    </xf>
    <xf numFmtId="0" fontId="2" fillId="5" borderId="1" xfId="0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3" fontId="2" fillId="0" borderId="1" xfId="0" applyNumberFormat="1" applyFont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left" vertical="top" wrapText="1"/>
    </xf>
    <xf numFmtId="0" fontId="18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6" fillId="0" borderId="2" xfId="0" applyFont="1" applyBorder="1" applyAlignment="1">
      <alignment horizontal="center" vertical="top"/>
    </xf>
    <xf numFmtId="0" fontId="4" fillId="0" borderId="21" xfId="0" applyFont="1" applyBorder="1" applyAlignment="1" applyProtection="1">
      <alignment horizontal="right" vertical="center"/>
      <protection locked="0"/>
    </xf>
    <xf numFmtId="0" fontId="4" fillId="0" borderId="22" xfId="0" applyFont="1" applyBorder="1" applyAlignment="1" applyProtection="1">
      <alignment horizontal="right" vertical="center"/>
      <protection locked="0"/>
    </xf>
    <xf numFmtId="0" fontId="4" fillId="0" borderId="23" xfId="0" applyFont="1" applyBorder="1" applyAlignment="1" applyProtection="1">
      <alignment horizontal="right" vertical="center"/>
      <protection locked="0"/>
    </xf>
    <xf numFmtId="0" fontId="4" fillId="0" borderId="24" xfId="0" applyFont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25" xfId="0" applyFont="1" applyBorder="1" applyAlignment="1" applyProtection="1">
      <alignment horizontal="right" vertical="center"/>
      <protection locked="0"/>
    </xf>
    <xf numFmtId="0" fontId="4" fillId="0" borderId="26" xfId="0" applyFont="1" applyBorder="1" applyAlignment="1" applyProtection="1">
      <alignment horizontal="right" vertical="center"/>
      <protection locked="0"/>
    </xf>
    <xf numFmtId="0" fontId="4" fillId="0" borderId="27" xfId="0" applyFont="1" applyBorder="1" applyAlignment="1" applyProtection="1">
      <alignment horizontal="right" vertical="center"/>
      <protection locked="0"/>
    </xf>
    <xf numFmtId="0" fontId="4" fillId="0" borderId="28" xfId="0" applyFont="1" applyBorder="1" applyAlignment="1" applyProtection="1">
      <alignment horizontal="right" vertical="center"/>
      <protection locked="0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3" fillId="5" borderId="0" xfId="0" applyFont="1" applyFill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11 2 2" xfId="1"/>
    <cellStyle name="Обычный 2" xfId="2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36"/>
  <sheetViews>
    <sheetView showGridLines="0" tabSelected="1" zoomScale="70" zoomScaleNormal="70" zoomScaleSheetLayoutView="70" workbookViewId="0">
      <selection activeCell="Q23" sqref="Q23:Z36"/>
    </sheetView>
  </sheetViews>
  <sheetFormatPr defaultColWidth="18.5703125" defaultRowHeight="15.75"/>
  <cols>
    <col min="1" max="2" width="4.5703125" style="10" customWidth="1"/>
    <col min="3" max="3" width="6.5703125" style="10" customWidth="1"/>
    <col min="4" max="4" width="30.5703125" style="10" customWidth="1"/>
    <col min="5" max="5" width="63.7109375" style="10" customWidth="1"/>
    <col min="6" max="7" width="14.5703125" style="10" customWidth="1"/>
    <col min="8" max="8" width="27.85546875" style="10" customWidth="1"/>
    <col min="9" max="9" width="40.5703125" style="10" customWidth="1"/>
    <col min="10" max="10" width="28.85546875" style="10" customWidth="1"/>
    <col min="11" max="11" width="18.5703125" style="10" customWidth="1"/>
    <col min="12" max="13" width="18.5703125" style="10"/>
    <col min="14" max="16" width="4.5703125" style="10" customWidth="1"/>
    <col min="17" max="17" width="6.5703125" style="10" customWidth="1"/>
    <col min="18" max="18" width="28.5703125" style="10" customWidth="1"/>
    <col min="19" max="19" width="70.5703125" style="10" customWidth="1"/>
    <col min="20" max="20" width="24.5703125" style="10" customWidth="1"/>
    <col min="21" max="21" width="14.7109375" style="10" customWidth="1"/>
    <col min="22" max="22" width="15.28515625" style="10" customWidth="1"/>
    <col min="23" max="23" width="39.28515625" style="10" customWidth="1"/>
    <col min="24" max="24" width="24.42578125" style="10" customWidth="1"/>
    <col min="25" max="26" width="20.5703125" style="10" customWidth="1"/>
    <col min="27" max="16384" width="18.5703125" style="10"/>
  </cols>
  <sheetData>
    <row r="1" spans="2:26" ht="16.5" customHeight="1" thickBot="1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Q1" s="36"/>
      <c r="R1" s="37"/>
      <c r="S1" s="36"/>
      <c r="T1" s="37"/>
      <c r="U1" s="37"/>
      <c r="V1" s="37"/>
      <c r="W1" s="37"/>
      <c r="X1" s="37"/>
      <c r="Y1" s="37"/>
      <c r="Z1" s="37"/>
    </row>
    <row r="2" spans="2:26" ht="47.25" customHeight="1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</row>
    <row r="3" spans="2:26" ht="15.75" customHeight="1">
      <c r="B3" s="15"/>
      <c r="C3" s="16" t="s">
        <v>0</v>
      </c>
      <c r="D3" s="16"/>
      <c r="E3" s="16"/>
      <c r="F3" s="16"/>
      <c r="G3" s="16"/>
      <c r="H3" s="16"/>
      <c r="N3" s="17"/>
    </row>
    <row r="4" spans="2:26" ht="15.75" customHeight="1">
      <c r="B4" s="15"/>
      <c r="C4" s="2" t="s">
        <v>15</v>
      </c>
      <c r="D4" s="2"/>
      <c r="E4" s="2"/>
      <c r="F4" s="16"/>
      <c r="G4" s="16"/>
      <c r="H4" s="16"/>
      <c r="N4" s="17"/>
    </row>
    <row r="5" spans="2:26" ht="24" customHeight="1">
      <c r="B5" s="15"/>
      <c r="F5" s="16"/>
      <c r="G5" s="16"/>
      <c r="H5" s="16"/>
      <c r="N5" s="17"/>
      <c r="Q5" s="36"/>
      <c r="R5" s="36"/>
    </row>
    <row r="6" spans="2:26">
      <c r="B6" s="15"/>
      <c r="C6" s="80" t="s">
        <v>7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17"/>
      <c r="Q6" s="80" t="s">
        <v>25</v>
      </c>
      <c r="R6" s="80"/>
      <c r="S6" s="80"/>
      <c r="T6" s="80"/>
      <c r="U6" s="80"/>
      <c r="V6" s="80"/>
      <c r="W6" s="80"/>
      <c r="X6" s="80"/>
      <c r="Y6" s="80"/>
      <c r="Z6" s="80"/>
    </row>
    <row r="7" spans="2:26" ht="24" customHeight="1">
      <c r="B7" s="15"/>
      <c r="N7" s="17"/>
    </row>
    <row r="8" spans="2:26" ht="24" customHeight="1">
      <c r="B8" s="15"/>
      <c r="C8" s="79" t="s">
        <v>1</v>
      </c>
      <c r="D8" s="79"/>
      <c r="F8" s="64"/>
      <c r="G8" s="64"/>
      <c r="N8" s="17"/>
    </row>
    <row r="9" spans="2:26" ht="24" customHeight="1">
      <c r="B9" s="15"/>
      <c r="C9" s="79" t="s">
        <v>2</v>
      </c>
      <c r="D9" s="79"/>
      <c r="F9" s="78"/>
      <c r="G9" s="78"/>
      <c r="N9" s="17"/>
    </row>
    <row r="10" spans="2:26" ht="24" customHeight="1">
      <c r="B10" s="15"/>
      <c r="C10" s="79" t="s">
        <v>3</v>
      </c>
      <c r="D10" s="79"/>
      <c r="F10" s="78"/>
      <c r="G10" s="78"/>
      <c r="N10" s="17"/>
    </row>
    <row r="11" spans="2:26">
      <c r="B11" s="15"/>
      <c r="N11" s="17"/>
    </row>
    <row r="12" spans="2:26" ht="185.1" customHeight="1">
      <c r="B12" s="15"/>
      <c r="C12" s="18" t="s">
        <v>6</v>
      </c>
      <c r="D12" s="18" t="s">
        <v>28</v>
      </c>
      <c r="E12" s="18" t="s">
        <v>29</v>
      </c>
      <c r="F12" s="18" t="s">
        <v>22</v>
      </c>
      <c r="G12" s="18" t="s">
        <v>23</v>
      </c>
      <c r="H12" s="18" t="s">
        <v>24</v>
      </c>
      <c r="I12" s="18" t="s">
        <v>41</v>
      </c>
      <c r="J12" s="18" t="s">
        <v>38</v>
      </c>
      <c r="K12" s="18" t="s">
        <v>19</v>
      </c>
      <c r="L12" s="18" t="s">
        <v>4</v>
      </c>
      <c r="M12" s="18" t="s">
        <v>5</v>
      </c>
      <c r="N12" s="17"/>
      <c r="Q12" s="26" t="s">
        <v>6</v>
      </c>
      <c r="R12" s="26" t="s">
        <v>20</v>
      </c>
      <c r="S12" s="26" t="s">
        <v>35</v>
      </c>
      <c r="T12" s="26" t="s">
        <v>21</v>
      </c>
      <c r="U12" s="26" t="s">
        <v>22</v>
      </c>
      <c r="V12" s="26" t="s">
        <v>23</v>
      </c>
      <c r="W12" s="38" t="s">
        <v>37</v>
      </c>
      <c r="X12" s="38" t="s">
        <v>44</v>
      </c>
      <c r="Y12" s="26" t="s">
        <v>19</v>
      </c>
      <c r="Z12" s="26" t="s">
        <v>26</v>
      </c>
    </row>
    <row r="13" spans="2:26">
      <c r="B13" s="15"/>
      <c r="C13" s="19">
        <v>1</v>
      </c>
      <c r="D13" s="19">
        <v>2</v>
      </c>
      <c r="E13" s="19">
        <v>3</v>
      </c>
      <c r="F13" s="45">
        <v>4</v>
      </c>
      <c r="G13" s="19">
        <v>5</v>
      </c>
      <c r="H13" s="19">
        <v>6</v>
      </c>
      <c r="I13" s="19">
        <v>7</v>
      </c>
      <c r="J13" s="45">
        <v>8</v>
      </c>
      <c r="K13" s="19">
        <v>9</v>
      </c>
      <c r="L13" s="19">
        <v>10</v>
      </c>
      <c r="M13" s="19">
        <v>11</v>
      </c>
      <c r="N13" s="17"/>
      <c r="Q13" s="27">
        <v>1</v>
      </c>
      <c r="R13" s="27">
        <v>2</v>
      </c>
      <c r="S13" s="27">
        <v>3</v>
      </c>
      <c r="T13" s="27">
        <v>4</v>
      </c>
      <c r="U13" s="27">
        <v>5</v>
      </c>
      <c r="V13" s="27">
        <v>6</v>
      </c>
      <c r="W13" s="39">
        <v>7</v>
      </c>
      <c r="X13" s="39">
        <v>8</v>
      </c>
      <c r="Y13" s="27">
        <v>9</v>
      </c>
      <c r="Z13" s="27">
        <v>10</v>
      </c>
    </row>
    <row r="14" spans="2:26" s="29" customFormat="1">
      <c r="B14" s="30"/>
      <c r="C14" s="4" t="str">
        <f>Q14</f>
        <v>1.</v>
      </c>
      <c r="D14" s="41" t="str">
        <f>R14</f>
        <v xml:space="preserve">Труба ПНД </v>
      </c>
      <c r="E14" s="46" t="str">
        <f>S14</f>
        <v>Национальный режим не предоставляется – ограничение</v>
      </c>
      <c r="F14" s="4" t="str">
        <f t="shared" ref="F14:G14" si="0">U14</f>
        <v>пог. м</v>
      </c>
      <c r="G14" s="7">
        <f t="shared" si="0"/>
        <v>2800</v>
      </c>
      <c r="H14" s="34" t="s">
        <v>14</v>
      </c>
      <c r="I14" s="33" t="s">
        <v>14</v>
      </c>
      <c r="J14" s="33"/>
      <c r="K14" s="44">
        <f>Y14</f>
        <v>573.34</v>
      </c>
      <c r="L14" s="1">
        <v>0</v>
      </c>
      <c r="M14" s="6">
        <f t="shared" ref="M14:M15" si="1">G14*L14</f>
        <v>0</v>
      </c>
      <c r="N14" s="31"/>
      <c r="Q14" s="4" t="s">
        <v>17</v>
      </c>
      <c r="R14" s="50" t="s">
        <v>49</v>
      </c>
      <c r="S14" s="5" t="s">
        <v>32</v>
      </c>
      <c r="T14" s="32" t="s">
        <v>50</v>
      </c>
      <c r="U14" s="4" t="s">
        <v>51</v>
      </c>
      <c r="V14" s="51">
        <v>2800</v>
      </c>
      <c r="W14" s="48" t="s">
        <v>40</v>
      </c>
      <c r="X14" s="48" t="s">
        <v>45</v>
      </c>
      <c r="Y14" s="52">
        <v>573.34</v>
      </c>
      <c r="Z14" s="6">
        <f>V14*Y14</f>
        <v>1605352</v>
      </c>
    </row>
    <row r="15" spans="2:26" s="29" customFormat="1">
      <c r="B15" s="30"/>
      <c r="C15" s="4" t="str">
        <f t="shared" ref="C15" si="2">Q15</f>
        <v>2.</v>
      </c>
      <c r="D15" s="41" t="str">
        <f t="shared" ref="D15" si="3">R15</f>
        <v xml:space="preserve">Труба ПНД </v>
      </c>
      <c r="E15" s="46" t="str">
        <f t="shared" ref="E15" si="4">S15</f>
        <v>Национальный режим не предоставляется – ограничение</v>
      </c>
      <c r="F15" s="4" t="str">
        <f t="shared" ref="F15" si="5">U15</f>
        <v>пог. м</v>
      </c>
      <c r="G15" s="7">
        <f t="shared" ref="G15" si="6">V15</f>
        <v>150</v>
      </c>
      <c r="H15" s="34" t="s">
        <v>14</v>
      </c>
      <c r="I15" s="33" t="s">
        <v>14</v>
      </c>
      <c r="J15" s="33"/>
      <c r="K15" s="44">
        <f t="shared" ref="K15" si="7">Y15</f>
        <v>203.25</v>
      </c>
      <c r="L15" s="1">
        <v>0</v>
      </c>
      <c r="M15" s="6">
        <f t="shared" si="1"/>
        <v>0</v>
      </c>
      <c r="N15" s="31"/>
      <c r="Q15" s="4" t="s">
        <v>18</v>
      </c>
      <c r="R15" s="50" t="s">
        <v>49</v>
      </c>
      <c r="S15" s="5" t="s">
        <v>32</v>
      </c>
      <c r="T15" s="32" t="s">
        <v>50</v>
      </c>
      <c r="U15" s="4" t="s">
        <v>51</v>
      </c>
      <c r="V15" s="51">
        <v>150</v>
      </c>
      <c r="W15" s="48" t="s">
        <v>40</v>
      </c>
      <c r="X15" s="48" t="s">
        <v>45</v>
      </c>
      <c r="Y15" s="52">
        <v>203.25</v>
      </c>
      <c r="Z15" s="6">
        <f t="shared" ref="Z15" si="8">V15*Y15</f>
        <v>30487.5</v>
      </c>
    </row>
    <row r="16" spans="2:26" ht="24" customHeight="1">
      <c r="B16" s="15"/>
      <c r="C16" s="55" t="s">
        <v>11</v>
      </c>
      <c r="D16" s="56"/>
      <c r="E16" s="56"/>
      <c r="F16" s="56"/>
      <c r="G16" s="56"/>
      <c r="H16" s="56"/>
      <c r="I16" s="57"/>
      <c r="J16" s="75" t="s">
        <v>8</v>
      </c>
      <c r="K16" s="76"/>
      <c r="L16" s="77"/>
      <c r="M16" s="20">
        <f>SUM(M14:M15)</f>
        <v>0</v>
      </c>
      <c r="N16" s="17"/>
      <c r="Q16" s="66" t="s">
        <v>27</v>
      </c>
      <c r="R16" s="67"/>
      <c r="S16" s="67"/>
      <c r="T16" s="67"/>
      <c r="U16" s="67"/>
      <c r="V16" s="68"/>
      <c r="W16" s="35" t="s">
        <v>8</v>
      </c>
      <c r="X16" s="35"/>
      <c r="Y16" s="28"/>
      <c r="Z16" s="8">
        <f>SUM(Z14:Z15)</f>
        <v>1635839.5</v>
      </c>
    </row>
    <row r="17" spans="2:27" ht="24" customHeight="1">
      <c r="B17" s="15"/>
      <c r="C17" s="58"/>
      <c r="D17" s="59"/>
      <c r="E17" s="59"/>
      <c r="F17" s="59"/>
      <c r="G17" s="59"/>
      <c r="H17" s="59"/>
      <c r="I17" s="60"/>
      <c r="J17" s="75" t="s">
        <v>10</v>
      </c>
      <c r="K17" s="77"/>
      <c r="L17" s="42">
        <v>0.22</v>
      </c>
      <c r="M17" s="20">
        <f>M18-M16</f>
        <v>0</v>
      </c>
      <c r="N17" s="17"/>
      <c r="Q17" s="69"/>
      <c r="R17" s="70"/>
      <c r="S17" s="70"/>
      <c r="T17" s="70"/>
      <c r="U17" s="70"/>
      <c r="V17" s="71"/>
      <c r="W17" s="28" t="s">
        <v>10</v>
      </c>
      <c r="X17" s="28"/>
      <c r="Y17" s="9">
        <v>0.22</v>
      </c>
      <c r="Z17" s="8">
        <f>Y17*Z16</f>
        <v>359884.69</v>
      </c>
    </row>
    <row r="18" spans="2:27" ht="24" customHeight="1">
      <c r="B18" s="15"/>
      <c r="C18" s="61"/>
      <c r="D18" s="62"/>
      <c r="E18" s="62"/>
      <c r="F18" s="62"/>
      <c r="G18" s="62"/>
      <c r="H18" s="62"/>
      <c r="I18" s="63"/>
      <c r="J18" s="75" t="s">
        <v>9</v>
      </c>
      <c r="K18" s="76"/>
      <c r="L18" s="77"/>
      <c r="M18" s="20">
        <f>M16*L17</f>
        <v>0</v>
      </c>
      <c r="N18" s="17"/>
      <c r="Q18" s="72"/>
      <c r="R18" s="73"/>
      <c r="S18" s="73"/>
      <c r="T18" s="73"/>
      <c r="U18" s="73"/>
      <c r="V18" s="74"/>
      <c r="W18" s="35" t="s">
        <v>9</v>
      </c>
      <c r="X18" s="35"/>
      <c r="Y18" s="28"/>
      <c r="Z18" s="8">
        <f>SUM(Z16:Z17)</f>
        <v>1995724.19</v>
      </c>
    </row>
    <row r="19" spans="2:27" ht="24" customHeight="1">
      <c r="B19" s="15"/>
      <c r="J19" s="36"/>
      <c r="K19" s="36"/>
      <c r="N19" s="17"/>
      <c r="Q19" s="54" t="s">
        <v>47</v>
      </c>
      <c r="R19" s="54"/>
      <c r="S19" s="54"/>
      <c r="T19" s="54"/>
      <c r="U19" s="54"/>
      <c r="V19" s="54"/>
      <c r="W19" s="54"/>
      <c r="X19" s="54"/>
      <c r="Y19" s="54"/>
      <c r="Z19" s="54"/>
    </row>
    <row r="20" spans="2:27" ht="15.75" customHeight="1">
      <c r="B20" s="15"/>
      <c r="C20" s="64"/>
      <c r="D20" s="64"/>
      <c r="E20" s="64"/>
      <c r="F20" s="21"/>
      <c r="G20" s="3"/>
      <c r="H20" s="21"/>
      <c r="I20" s="3"/>
      <c r="J20" s="47"/>
      <c r="K20" s="47"/>
      <c r="N20" s="17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2:27">
      <c r="B21" s="15"/>
      <c r="C21" s="65" t="s">
        <v>16</v>
      </c>
      <c r="D21" s="65"/>
      <c r="E21" s="65"/>
      <c r="F21" s="21"/>
      <c r="G21" s="25" t="s">
        <v>12</v>
      </c>
      <c r="H21" s="21" t="s">
        <v>13</v>
      </c>
      <c r="I21" s="43" t="s">
        <v>39</v>
      </c>
      <c r="J21" s="25"/>
      <c r="K21" s="25"/>
      <c r="N21" s="17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2:27" ht="16.5" customHeight="1" thickBot="1"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2:27" ht="15.75" customHeight="1">
      <c r="Q23" s="81"/>
      <c r="R23" s="81"/>
      <c r="S23" s="81"/>
      <c r="T23" s="81"/>
      <c r="U23" s="81"/>
      <c r="V23" s="81"/>
      <c r="W23" s="81"/>
      <c r="X23" s="81"/>
      <c r="Y23" s="81"/>
      <c r="Z23" s="81"/>
    </row>
    <row r="24" spans="2:27" ht="84.95" customHeight="1">
      <c r="B24" s="53" t="s">
        <v>48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Q24" s="81"/>
      <c r="R24" s="81"/>
      <c r="S24" s="81"/>
      <c r="T24" s="81"/>
      <c r="U24" s="81"/>
      <c r="V24" s="81"/>
      <c r="W24" s="81"/>
      <c r="X24" s="81"/>
      <c r="Y24" s="81"/>
      <c r="Z24" s="81"/>
    </row>
    <row r="25" spans="2:27" ht="24.95" customHeight="1"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Q25" s="81"/>
      <c r="R25" s="81"/>
      <c r="S25" s="81"/>
      <c r="T25" s="81"/>
      <c r="U25" s="81"/>
      <c r="V25" s="81"/>
      <c r="W25" s="81"/>
      <c r="X25" s="81"/>
      <c r="Y25" s="81"/>
      <c r="Z25" s="81"/>
    </row>
    <row r="26" spans="2:27" ht="24.95" customHeight="1"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40"/>
    </row>
    <row r="27" spans="2:27" ht="24.95" customHeight="1"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40"/>
    </row>
    <row r="28" spans="2:27" ht="24.95" customHeight="1"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40"/>
    </row>
    <row r="29" spans="2:27" ht="24.95" customHeight="1"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40"/>
    </row>
    <row r="30" spans="2:27" ht="24.95" customHeight="1"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40"/>
    </row>
    <row r="31" spans="2:27" ht="24.95" customHeight="1"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40"/>
    </row>
    <row r="32" spans="2:27" ht="24.95" customHeight="1"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40"/>
    </row>
    <row r="33" spans="17:27" ht="24.95" customHeight="1"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40"/>
    </row>
    <row r="34" spans="17:27" ht="24.95" customHeight="1">
      <c r="Q34" s="81"/>
      <c r="R34" s="81"/>
      <c r="S34" s="81"/>
      <c r="T34" s="81"/>
      <c r="U34" s="81"/>
      <c r="V34" s="81"/>
      <c r="W34" s="81"/>
      <c r="X34" s="81"/>
      <c r="Y34" s="81"/>
      <c r="Z34" s="81"/>
    </row>
    <row r="35" spans="17:27" ht="24.95" customHeight="1">
      <c r="Q35" s="81"/>
      <c r="R35" s="81"/>
      <c r="S35" s="81"/>
      <c r="T35" s="81"/>
      <c r="U35" s="81"/>
      <c r="V35" s="81"/>
      <c r="W35" s="81"/>
      <c r="X35" s="81"/>
      <c r="Y35" s="81"/>
      <c r="Z35" s="81"/>
    </row>
    <row r="36" spans="17:27" ht="24.95" customHeight="1">
      <c r="Q36" s="81"/>
      <c r="R36" s="81"/>
      <c r="S36" s="81"/>
      <c r="T36" s="81"/>
      <c r="U36" s="81"/>
      <c r="V36" s="81"/>
      <c r="W36" s="81"/>
      <c r="X36" s="81"/>
      <c r="Y36" s="81"/>
      <c r="Z36" s="81"/>
    </row>
  </sheetData>
  <sheetProtection formatCells="0" formatColumns="0" formatRows="0" insertRows="0" deleteRows="0"/>
  <mergeCells count="18">
    <mergeCell ref="F10:G10"/>
    <mergeCell ref="C8:D8"/>
    <mergeCell ref="Q6:Z6"/>
    <mergeCell ref="C6:M6"/>
    <mergeCell ref="C9:D9"/>
    <mergeCell ref="C10:D10"/>
    <mergeCell ref="F8:G8"/>
    <mergeCell ref="F9:G9"/>
    <mergeCell ref="B24:N29"/>
    <mergeCell ref="Q19:Z22"/>
    <mergeCell ref="Q23:Z36"/>
    <mergeCell ref="C16:I18"/>
    <mergeCell ref="C20:E20"/>
    <mergeCell ref="C21:E21"/>
    <mergeCell ref="Q16:V18"/>
    <mergeCell ref="J16:L16"/>
    <mergeCell ref="J17:K17"/>
    <mergeCell ref="J18:L18"/>
  </mergeCells>
  <phoneticPr fontId="17" type="noConversion"/>
  <pageMargins left="0.25" right="0.25" top="0.75" bottom="0.75" header="0.3" footer="0.3"/>
  <pageSetup scale="23" fitToHeight="0" orientation="landscape" r:id="rId1"/>
  <ignoredErrors>
    <ignoredError sqref="Z17:Z18 M14:M15 C14:C15 D14:D15 E14:G15 K14:K15 Z14:Z1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Справочники!$A$1:$A$5</xm:f>
          </x14:formula1>
          <xm:sqref>S14:S15</xm:sqref>
        </x14:dataValidation>
        <x14:dataValidation type="list" allowBlank="1" showInputMessage="1" showErrorMessage="1">
          <x14:formula1>
            <xm:f>Справочники!$A$7:$A$9</xm:f>
          </x14:formula1>
          <xm:sqref>W14:W15</xm:sqref>
        </x14:dataValidation>
        <x14:dataValidation type="list" allowBlank="1" showInputMessage="1" showErrorMessage="1">
          <x14:formula1>
            <xm:f>Справочники!$A$12:$A$14</xm:f>
          </x14:formula1>
          <xm:sqref>X14:X15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showGridLines="0" workbookViewId="0">
      <selection activeCell="A12" sqref="A12:A14"/>
    </sheetView>
  </sheetViews>
  <sheetFormatPr defaultColWidth="9" defaultRowHeight="12.75"/>
  <cols>
    <col min="1" max="16384" width="9" style="40"/>
  </cols>
  <sheetData>
    <row r="1" spans="1:1" ht="15.75">
      <c r="A1" s="10" t="s">
        <v>30</v>
      </c>
    </row>
    <row r="2" spans="1:1" ht="15.75">
      <c r="A2" s="10" t="s">
        <v>31</v>
      </c>
    </row>
    <row r="3" spans="1:1" ht="15.75">
      <c r="A3" s="10" t="s">
        <v>32</v>
      </c>
    </row>
    <row r="4" spans="1:1" ht="15.75">
      <c r="A4" s="10" t="s">
        <v>33</v>
      </c>
    </row>
    <row r="5" spans="1:1" ht="15.75">
      <c r="A5" s="10" t="s">
        <v>34</v>
      </c>
    </row>
    <row r="7" spans="1:1" ht="15.75">
      <c r="A7" s="10" t="s">
        <v>40</v>
      </c>
    </row>
    <row r="8" spans="1:1" ht="44.25" customHeight="1">
      <c r="A8" s="49" t="s">
        <v>46</v>
      </c>
    </row>
    <row r="9" spans="1:1" ht="15.75">
      <c r="A9" s="10" t="s">
        <v>36</v>
      </c>
    </row>
    <row r="12" spans="1:1">
      <c r="A12" s="40" t="s">
        <v>42</v>
      </c>
    </row>
    <row r="13" spans="1:1">
      <c r="A13" s="40" t="s">
        <v>43</v>
      </c>
    </row>
    <row r="14" spans="1:1">
      <c r="A14" s="4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Комм. предл. и Структура НМЦ</vt:lpstr>
      <vt:lpstr>Справочники</vt:lpstr>
      <vt:lpstr>'Комм. предл. и Структура НМЦ'!Область_печати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Ненашева Алина Васильевна</cp:lastModifiedBy>
  <cp:lastPrinted>2025-02-11T11:26:17Z</cp:lastPrinted>
  <dcterms:created xsi:type="dcterms:W3CDTF">2023-05-26T08:17:29Z</dcterms:created>
  <dcterms:modified xsi:type="dcterms:W3CDTF">2026-08-18T02:51:40Z</dcterms:modified>
</cp:coreProperties>
</file>