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мм. предл. (Структура НМЦ)" sheetId="1" state="visible" r:id="rId2"/>
    <sheet name="Справочники" sheetId="2" state="hidden" r:id="rId3"/>
  </sheets>
  <definedNames>
    <definedName function="false" hidden="false" localSheetId="0" name="_xlnm.Print_Area" vbProcedure="false">'Комм. предл. (Структура НМЦ)'!$A$1:$AD$54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<sst xmlns="http://schemas.openxmlformats.org/spreadsheetml/2006/main" count="166" uniqueCount="65">
  <si>
    <t xml:space="preserve">Приложение 1 к Техническим требованиям</t>
  </si>
  <si>
    <t xml:space="preserve">КОММЕРЧЕСКОЕ ПРЕДЛОЖЕНИЕ</t>
  </si>
  <si>
    <t xml:space="preserve">СТРУКТУРА НМЦ</t>
  </si>
  <si>
    <t xml:space="preserve">Наименование Участника:</t>
  </si>
  <si>
    <t xml:space="preserve">ИНН Участника:</t>
  </si>
  <si>
    <t xml:space="preserve">Предмет договора:</t>
  </si>
  <si>
    <t xml:space="preserve">№
п/п</t>
  </si>
  <si>
    <t xml:space="preserve">Наименование предлагаемой продукции (товары, работы, услуги)</t>
  </si>
  <si>
    <t xml:space="preserve">Применение законодательства
о национальном режиме (ст. 3.1-4 Закона 223-ФЗ, ПП 1875)</t>
  </si>
  <si>
    <t xml:space="preserve">Ед. изм.</t>
  </si>
  <si>
    <t xml:space="preserve">Закупаемое
количество</t>
  </si>
  <si>
    <t xml:space="preserve">Страна происхождения предлагаемого товара /
страна регистрации лица выполняющего работу, оказывающего услугу</t>
  </si>
  <si>
    <r>
      <rPr>
        <b val="true"/>
        <sz val="12"/>
        <color rgb="FF000000"/>
        <rFont val="Times New Roman"/>
        <family val="1"/>
        <charset val="1"/>
      </rPr>
      <t xml:space="preserve">Наименование реестра и
номер реестровой записи
</t>
    </r>
    <r>
      <rPr>
        <sz val="12"/>
        <color rgb="FF767171"/>
        <rFont val="Times New Roman"/>
        <family val="1"/>
        <charset val="1"/>
      </rPr>
      <t xml:space="preserve">(</t>
    </r>
    <r>
      <rPr>
        <i val="true"/>
        <sz val="12"/>
        <color rgb="FF767171"/>
        <rFont val="Times New Roman"/>
        <family val="1"/>
        <charset val="1"/>
      </rPr>
      <t xml:space="preserve">указывается обязательно при "запрете или ограничении", а также при "минимальной обязательной доле закупок товаров российского происхождения")</t>
    </r>
  </si>
  <si>
    <t xml:space="preserve">Производитель продукции</t>
  </si>
  <si>
    <t xml:space="preserve">Применение понижающего коэффициента
(да / нет)</t>
  </si>
  <si>
    <r>
      <rPr>
        <b val="true"/>
        <sz val="12"/>
        <color rgb="FF000000"/>
        <rFont val="Times New Roman"/>
        <family val="1"/>
        <charset val="1"/>
      </rPr>
      <t xml:space="preserve">НМЦ единицы продукции </t>
    </r>
    <r>
      <rPr>
        <b val="true"/>
        <sz val="12"/>
        <color rgb="FF4472C4"/>
        <rFont val="Times New Roman"/>
        <family val="1"/>
        <charset val="1"/>
      </rPr>
      <t xml:space="preserve">(Nед)</t>
    </r>
    <r>
      <rPr>
        <b val="true"/>
        <sz val="12"/>
        <color rgb="FF000000"/>
        <rFont val="Times New Roman"/>
        <family val="1"/>
        <charset val="1"/>
      </rPr>
      <t xml:space="preserve">,
руб. без НДС</t>
    </r>
  </si>
  <si>
    <r>
      <rPr>
        <b val="true"/>
        <sz val="12"/>
        <color rgb="FF000000"/>
        <rFont val="Times New Roman"/>
        <family val="1"/>
        <charset val="1"/>
      </rPr>
      <t xml:space="preserve">Понижающий коэффициент </t>
    </r>
    <r>
      <rPr>
        <b val="true"/>
        <sz val="12"/>
        <color rgb="FF4472C4"/>
        <rFont val="Times New Roman"/>
        <family val="1"/>
        <charset val="1"/>
      </rPr>
      <t xml:space="preserve">(К)</t>
    </r>
  </si>
  <si>
    <r>
      <rPr>
        <b val="true"/>
        <sz val="12"/>
        <color rgb="FF000000"/>
        <rFont val="Times New Roman"/>
        <family val="1"/>
        <charset val="1"/>
      </rPr>
      <t xml:space="preserve">Предлагаемая цена одной единицы продукции
(в т.ч. с учетом понижающего коэффициента: 
</t>
    </r>
    <r>
      <rPr>
        <b val="true"/>
        <sz val="12"/>
        <color rgb="FF0070C0"/>
        <rFont val="Times New Roman"/>
        <family val="1"/>
        <charset val="204"/>
      </rPr>
      <t xml:space="preserve">P = Nед × K</t>
    </r>
    <r>
      <rPr>
        <b val="true"/>
        <sz val="12"/>
        <color rgb="FF000000"/>
        <rFont val="Times New Roman"/>
        <family val="1"/>
        <charset val="1"/>
      </rPr>
      <t xml:space="preserve">),
руб. без НДС
</t>
    </r>
    <r>
      <rPr>
        <b val="true"/>
        <sz val="12"/>
        <color rgb="FF0070C0"/>
        <rFont val="Times New Roman"/>
        <family val="1"/>
        <charset val="204"/>
      </rPr>
      <t xml:space="preserve"> </t>
    </r>
  </si>
  <si>
    <t xml:space="preserve">Итоговая стоимость позиции,
руб. без НДС</t>
  </si>
  <si>
    <t xml:space="preserve">Наименование продукции (товары / работы / услуги), являющейся предметом закупки</t>
  </si>
  <si>
    <t xml:space="preserve">Применение законодательств
о национальном режиме (ст. 3.1-4 Закона 223-ФЗ, ПП 1875)</t>
  </si>
  <si>
    <t xml:space="preserve">Код ОКПД 2
закупаемой продукции
(товара, работы, услуги)</t>
  </si>
  <si>
    <r>
      <rPr>
        <b val="true"/>
        <sz val="12"/>
        <color rgb="FF000000"/>
        <rFont val="Times New Roman"/>
        <family val="1"/>
        <charset val="1"/>
      </rPr>
      <t xml:space="preserve">Сведения, которые должны быть представлены Участником
в Коммерческом предложении
для подтверждения соответствия установленным требованиям в части применения законодательства
о национальном режиме 
</t>
    </r>
    <r>
      <rPr>
        <i val="true"/>
        <sz val="12"/>
        <color rgb="FF767171"/>
        <rFont val="Times New Roman"/>
        <family val="1"/>
        <charset val="1"/>
      </rPr>
      <t xml:space="preserve">(номера столбцов, которые должны быть заполнены в Коммерческом предложении)</t>
    </r>
  </si>
  <si>
    <t xml:space="preserve">Примечание*</t>
  </si>
  <si>
    <t xml:space="preserve">НМЦ единицы продукции,
руб. без НДС</t>
  </si>
  <si>
    <t xml:space="preserve">НМЦ по позиции продукции,
руб. без НДС</t>
  </si>
  <si>
    <t xml:space="preserve">…</t>
  </si>
  <si>
    <t xml:space="preserve">Комплекс одного колеса для легкового автомобиля R-12-13-14-15-16</t>
  </si>
  <si>
    <t xml:space="preserve">Национальный режим предоставляется</t>
  </si>
  <si>
    <t xml:space="preserve">45.20.21.223</t>
  </si>
  <si>
    <t xml:space="preserve">усл.ед.</t>
  </si>
  <si>
    <t xml:space="preserve">не применимо</t>
  </si>
  <si>
    <t xml:space="preserve"> -</t>
  </si>
  <si>
    <t xml:space="preserve">да</t>
  </si>
  <si>
    <t xml:space="preserve">Комплекс одного колеса для легкового автомобиля R-17-18-19-20</t>
  </si>
  <si>
    <t xml:space="preserve">Комплекс одного колеса для минивэна R-15-16-17</t>
  </si>
  <si>
    <t xml:space="preserve">Комплекс одного колеса для минивэна R-18-19-20-21</t>
  </si>
  <si>
    <t xml:space="preserve">Комплекс одного колеса для джипа R-15-16-17-18</t>
  </si>
  <si>
    <t xml:space="preserve">Комплекс одного колеса с кольцами для грузового автомобиля R-14-15-16</t>
  </si>
  <si>
    <t xml:space="preserve">Комплекс одного колеса без колец для грузового автомобиля R-14-15-16</t>
  </si>
  <si>
    <t xml:space="preserve">Комплекс одного колеса с кольцами для грузового автомобиля R-17 и выше</t>
  </si>
  <si>
    <t xml:space="preserve">Комплекс одного колеса без колец для грузового автомобиля R-17-18,5-19,5</t>
  </si>
  <si>
    <t xml:space="preserve">Комплекс одного колеса для грузового автомобиля R-20 и выше</t>
  </si>
  <si>
    <t xml:space="preserve">Комплекс одного колеса для трактора</t>
  </si>
  <si>
    <r>
      <rPr>
        <b val="true"/>
        <sz val="12"/>
        <color rgb="FF000000"/>
        <rFont val="Times New Roman"/>
        <family val="1"/>
        <charset val="1"/>
      </rPr>
      <t xml:space="preserve">Понижающий коэффициент </t>
    </r>
    <r>
      <rPr>
        <b val="true"/>
        <sz val="12"/>
        <color rgb="FF4472C4"/>
        <rFont val="Times New Roman"/>
        <family val="1"/>
        <charset val="1"/>
      </rPr>
      <t xml:space="preserve">(К)</t>
    </r>
    <r>
      <rPr>
        <b val="true"/>
        <sz val="12"/>
        <color rgb="FF000000"/>
        <rFont val="Times New Roman"/>
        <family val="1"/>
        <charset val="1"/>
      </rPr>
      <t xml:space="preserve">:</t>
    </r>
  </si>
  <si>
    <t xml:space="preserve">Максимальная (предельная) цена Договора (равняется НМЦ, без НДС):</t>
  </si>
  <si>
    <t xml:space="preserve">Итого без НДС :</t>
  </si>
  <si>
    <t xml:space="preserve">НМЦ:</t>
  </si>
  <si>
    <t xml:space="preserve">Итого без НДС:</t>
  </si>
  <si>
    <t xml:space="preserve">Кроме того, НДС:</t>
  </si>
  <si>
    <t xml:space="preserve">Итого с НДС:</t>
  </si>
  <si>
    <t xml:space="preserve">* Если в столбце 8 в отношении закупаемой продукции (с применяемой защитной мерой "Ограничение") указано "Товар отсутствует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должен указать наименование страны происхождения предлагаемого товара (без указания номера реестровой записи),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столбцы 6 и 7 Коммерческого предложения).</t>
  </si>
  <si>
    <t xml:space="preserve">(должность подписавшего)</t>
  </si>
  <si>
    <t xml:space="preserve">(подпись)</t>
  </si>
  <si>
    <t xml:space="preserve">М.П.</t>
  </si>
  <si>
    <t xml:space="preserve">(И.О. Фамилия)</t>
  </si>
  <si>
    <r>
      <rPr>
        <i val="true"/>
        <sz val="12"/>
        <color rgb="FF000000"/>
        <rFont val="Times New Roman"/>
        <family val="1"/>
        <charset val="1"/>
      </rPr>
      <t xml:space="preserve">[Участник заполняет ячейки,  в том числе ячейки в столбцах 6 и 7 (в соответствии с требованиями столбца 7 Структуры НМЦ), 8, 13, подсвеченные </t>
    </r>
    <r>
      <rPr>
        <i val="true"/>
        <sz val="12"/>
        <color rgb="FF70AD47"/>
        <rFont val="Times New Roman"/>
        <family val="1"/>
        <charset val="1"/>
      </rPr>
      <t xml:space="preserve">светло-зеленым</t>
    </r>
    <r>
      <rPr>
        <i val="true"/>
        <sz val="12"/>
        <color rgb="FF000000"/>
        <rFont val="Times New Roman"/>
        <family val="1"/>
        <charset val="1"/>
      </rPr>
      <t xml:space="preserve"> цветом.
Если Участником предлагается эквивалентная продукция, то в этом случае ее наименование в столбце 2 может быть скорректировано.
Страна происхождения предлагаемого товара / страна регистрации лица выполняющего работу, оказывающего услугу заполняется в соответствии с общероссийским классификатором стран мира.
В столбце 7 при необходимости указывается наименование соответствующего реестра (Реестр российской промышленной продукции; Реестр промышленных товаров государств – членов Евразийского экономического союза, за исключением Российской Федерации; Единый реестр российских программ для электронных вычислительных машин и баз данных; Единый реестр программ для электронных вычислительных машин и баз данных из государств – членов Евразийского экономического союза, за исключением Российской Федерации) и номер реестровой записи.
</t>
    </r>
    <r>
      <rPr>
        <i val="true"/>
        <u val="single"/>
        <sz val="12"/>
        <color rgb="FF000000"/>
        <rFont val="Times New Roman"/>
        <family val="1"/>
        <charset val="204"/>
      </rPr>
      <t xml:space="preserve">Примечание</t>
    </r>
    <r>
      <rPr>
        <i val="true"/>
        <sz val="12"/>
        <color rgb="FF000000"/>
        <rFont val="Times New Roman"/>
        <family val="1"/>
        <charset val="1"/>
      </rPr>
      <t xml:space="preserve">: если в столбце 8 Структуры НМЦ указано "Товар не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указывает в столбце 6 наименование страны происхождения предлагаемого товара (без заполнения соответствующей ячейки столбца 7),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ячейки столбцов 6 и 7).
Указываемый Участником понижающий коэффициент </t>
    </r>
    <r>
      <rPr>
        <i val="true"/>
        <sz val="12"/>
        <color rgb="FF4472C4"/>
        <rFont val="Times New Roman"/>
        <family val="1"/>
        <charset val="1"/>
      </rPr>
      <t xml:space="preserve">(К)</t>
    </r>
    <r>
      <rPr>
        <i val="true"/>
        <sz val="12"/>
        <color rgb="FF000000"/>
        <rFont val="Times New Roman"/>
        <family val="1"/>
        <charset val="1"/>
      </rPr>
      <t xml:space="preserve"> должен быть в диапазоне более 0,00 и до 1,00 (1,00 - означает, что Участник не снижает НМЦ позиции).
Заказчик по ряду позиций в Структуре НМЦ может отметить позиции (значение "нет" в соответствующей ячейки столбца "Применение понижающего коэффициента"),
к которой не применяется понижающий коэффициент </t>
    </r>
    <r>
      <rPr>
        <i val="true"/>
        <sz val="12"/>
        <color rgb="FF4472C4"/>
        <rFont val="Times New Roman"/>
        <family val="1"/>
        <charset val="1"/>
      </rPr>
      <t xml:space="preserve">(К)</t>
    </r>
    <r>
      <rPr>
        <i val="true"/>
        <sz val="12"/>
        <rFont val="Times New Roman"/>
        <family val="1"/>
        <charset val="1"/>
      </rPr>
      <t xml:space="preserve"> (как пример: если цена на оборудование неизменна)</t>
    </r>
    <r>
      <rPr>
        <i val="true"/>
        <sz val="12"/>
        <color rgb="FF000000"/>
        <rFont val="Times New Roman"/>
        <family val="1"/>
        <charset val="1"/>
      </rPr>
      <t xml:space="preserve">.
В столбце 12 при необходимости указать коррективную ставку НДС в процентах]
</t>
    </r>
    <r>
      <rPr>
        <b val="true"/>
        <i val="true"/>
        <u val="single"/>
        <sz val="14"/>
        <color rgb="FF000000"/>
        <rFont val="Times New Roman"/>
        <family val="1"/>
        <charset val="204"/>
      </rPr>
      <t xml:space="preserve">ВНИМАНИЕ:</t>
    </r>
    <r>
      <rPr>
        <i val="true"/>
        <u val="single"/>
        <sz val="14"/>
        <color rgb="FF000000"/>
        <rFont val="Times New Roman"/>
        <family val="1"/>
        <charset val="204"/>
      </rPr>
      <t xml:space="preserve"> указание Участником в Коммерческом предложении кодов ОКПД 2 не требуется. Предлагаемая к поставке продукция должна соответствовать кодам ОКПД 2, указанным в столбце 4 Структуры НМЦ (данные коды будут перенесены в заключаемый по результатам закупки договор).
</t>
    </r>
    <r>
      <rPr>
        <b val="true"/>
        <i val="true"/>
        <sz val="12"/>
        <color rgb="FFF10D0C"/>
        <rFont val="Times New Roman"/>
        <family val="1"/>
        <charset val="1"/>
      </rPr>
      <t xml:space="preserve">В структурированном поле на ЭТП Участник обязан указать максимальную (предельную) цену Договора, так как по результатам настоящей процедуры Договор будет заключаться с предельной ценой равной начальной (максимальной) цене договора 1 092 800,00  руб. без учета НДС.</t>
    </r>
  </si>
  <si>
    <t xml:space="preserve">Национальный режим не предоставляется – запрет</t>
  </si>
  <si>
    <t xml:space="preserve">Национальный режим не предоставляется – ограничение</t>
  </si>
  <si>
    <t xml:space="preserve">Национальный режим не предоставляется – преимущество</t>
  </si>
  <si>
    <t xml:space="preserve">Национальный режим не предоставляется – минимальная обязательная доля</t>
  </si>
  <si>
    <t xml:space="preserve">столбцы 6, 7</t>
  </si>
  <si>
    <t xml:space="preserve">столбец 6, столбец 7 (при наличии информации)</t>
  </si>
  <si>
    <t xml:space="preserve">Требования к подтверждающим документам установлены в Технических требованиях</t>
  </si>
  <si>
    <t xml:space="preserve">Товар отсутствует в реестре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</si>
</sst>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General"/>
    <numFmt numFmtId="166" formatCode="#,##0"/>
    <numFmt numFmtId="167" formatCode="#,##0.00"/>
    <numFmt numFmtId="168" formatCode="#,##0.00000"/>
    <numFmt numFmtId="169" formatCode="@"/>
    <numFmt numFmtId="170" formatCode="#,##0.0000000"/>
    <numFmt numFmtId="171" formatCode="0%"/>
  </numFmts>
  <fonts count="26">
    <font>
      <sz val="10"/>
      <color rgb="FF000000"/>
      <name val="PT Mono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1"/>
    </font>
    <font>
      <i val="true"/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2"/>
      <color rgb="FF767171"/>
      <name val="Times New Roman"/>
      <family val="1"/>
      <charset val="1"/>
    </font>
    <font>
      <i val="true"/>
      <sz val="12"/>
      <color rgb="FF767171"/>
      <name val="Times New Roman"/>
      <family val="1"/>
      <charset val="1"/>
    </font>
    <font>
      <b val="true"/>
      <sz val="12"/>
      <color rgb="FF4472C4"/>
      <name val="Times New Roman"/>
      <family val="1"/>
      <charset val="1"/>
    </font>
    <font>
      <b val="true"/>
      <sz val="12"/>
      <color rgb="FF0070C0"/>
      <name val="Times New Roman"/>
      <family val="1"/>
      <charset val="204"/>
    </font>
    <font>
      <b val="true"/>
      <i val="true"/>
      <sz val="12"/>
      <color rgb="FF000000"/>
      <name val="Times New Roman"/>
      <family val="1"/>
      <charset val="204"/>
    </font>
    <font>
      <b val="true"/>
      <i val="true"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1"/>
    </font>
    <font>
      <i val="true"/>
      <sz val="10"/>
      <color rgb="FF000000"/>
      <name val="Times New Roman"/>
      <family val="1"/>
      <charset val="1"/>
    </font>
    <font>
      <i val="true"/>
      <sz val="12"/>
      <color rgb="FF70AD47"/>
      <name val="Times New Roman"/>
      <family val="1"/>
      <charset val="1"/>
    </font>
    <font>
      <i val="true"/>
      <u val="single"/>
      <sz val="12"/>
      <color rgb="FF000000"/>
      <name val="Times New Roman"/>
      <family val="1"/>
      <charset val="204"/>
    </font>
    <font>
      <i val="true"/>
      <sz val="12"/>
      <color rgb="FF4472C4"/>
      <name val="Times New Roman"/>
      <family val="1"/>
      <charset val="1"/>
    </font>
    <font>
      <i val="true"/>
      <sz val="12"/>
      <name val="Times New Roman"/>
      <family val="1"/>
      <charset val="1"/>
    </font>
    <font>
      <b val="true"/>
      <i val="true"/>
      <u val="single"/>
      <sz val="14"/>
      <color rgb="FF000000"/>
      <name val="Times New Roman"/>
      <family val="1"/>
      <charset val="204"/>
    </font>
    <font>
      <i val="true"/>
      <u val="single"/>
      <sz val="14"/>
      <color rgb="FF000000"/>
      <name val="Times New Roman"/>
      <family val="1"/>
      <charset val="204"/>
    </font>
    <font>
      <b val="true"/>
      <i val="true"/>
      <sz val="12"/>
      <color rgb="FFF10D0C"/>
      <name val="Times New Roman"/>
      <family val="1"/>
      <charset val="1"/>
    </font>
    <font>
      <sz val="12"/>
      <color rgb="FFD9D9D9"/>
      <name val="Times New Roman"/>
      <family val="1"/>
      <charset val="1"/>
    </font>
    <font>
      <sz val="12"/>
      <color rgb="FF808080"/>
      <name val="Times New Roman"/>
      <family val="1"/>
      <charset val="1"/>
    </font>
    <font>
      <sz val="10"/>
      <color rgb="FF000000"/>
      <name val="Times New Roman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E2F0D9"/>
        <bgColor rgb="FFFBE5D6"/>
      </patternFill>
    </fill>
    <fill>
      <patternFill patternType="solid">
        <fgColor rgb="FFFBE5D6"/>
        <bgColor rgb="FFE2F0D9"/>
      </patternFill>
    </fill>
    <fill>
      <patternFill patternType="solid">
        <fgColor rgb="FFFFFFFF"/>
        <bgColor rgb="FFE2F0D9"/>
      </patternFill>
    </fill>
    <fill>
      <patternFill patternType="solid">
        <fgColor rgb="FFD0CECE"/>
        <bgColor rgb="FFD9D9D9"/>
      </patternFill>
    </fill>
  </fills>
  <borders count="22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7F7F7F"/>
      </bottom>
      <diagonal/>
    </border>
    <border diagonalUp="false" diagonalDown="false">
      <left style="medium">
        <color rgb="FF7F7F7F"/>
      </left>
      <right/>
      <top style="medium">
        <color rgb="FF7F7F7F"/>
      </top>
      <bottom/>
      <diagonal/>
    </border>
    <border diagonalUp="false" diagonalDown="false">
      <left/>
      <right/>
      <top style="medium">
        <color rgb="FF7F7F7F"/>
      </top>
      <bottom/>
      <diagonal/>
    </border>
    <border diagonalUp="false" diagonalDown="false">
      <left/>
      <right style="medium">
        <color rgb="FF7F7F7F"/>
      </right>
      <top style="medium">
        <color rgb="FF7F7F7F"/>
      </top>
      <bottom/>
      <diagonal/>
    </border>
    <border diagonalUp="false" diagonalDown="false">
      <left style="medium">
        <color rgb="FF7F7F7F"/>
      </left>
      <right/>
      <top/>
      <bottom/>
      <diagonal/>
    </border>
    <border diagonalUp="false" diagonalDown="false">
      <left/>
      <right style="medium">
        <color rgb="FF7F7F7F"/>
      </right>
      <top/>
      <bottom/>
      <diagonal/>
    </border>
    <border diagonalUp="false" diagonalDown="false">
      <left/>
      <right/>
      <top/>
      <bottom style="thin">
        <color rgb="FF7F7F7F"/>
      </bottom>
      <diagonal/>
    </border>
    <border diagonalUp="false" diagonalDown="false">
      <left/>
      <right/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>
        <color rgb="FF7F7F7F"/>
      </left>
      <right/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A6A6A6"/>
      </right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 diagonalUp="false" diagonalDown="false">
      <left/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/>
      <right/>
      <top style="thin">
        <color rgb="FF7F7F7F"/>
      </top>
      <bottom/>
      <diagonal/>
    </border>
    <border diagonalUp="false" diagonalDown="false">
      <left style="thin">
        <color rgb="FFA6A6A6"/>
      </left>
      <right style="thin">
        <color rgb="FF7F7F7F"/>
      </right>
      <top style="thin">
        <color rgb="FF7F7F7F"/>
      </top>
      <bottom/>
      <diagonal/>
    </border>
    <border diagonalUp="false" diagonalDown="false">
      <left style="thin">
        <color rgb="FFA6A6A6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/>
      <right/>
      <top style="thin">
        <color rgb="FF7F7F7F"/>
      </top>
      <bottom style="medium">
        <color rgb="FF7F7F7F"/>
      </bottom>
      <diagonal/>
    </border>
    <border diagonalUp="false" diagonalDown="false">
      <left style="medium">
        <color rgb="FF7F7F7F"/>
      </left>
      <right/>
      <top/>
      <bottom style="medium">
        <color rgb="FF7F7F7F"/>
      </bottom>
      <diagonal/>
    </border>
    <border diagonalUp="false" diagonalDown="false">
      <left/>
      <right style="medium">
        <color rgb="FF7F7F7F"/>
      </right>
      <top/>
      <bottom style="medium">
        <color rgb="FF7F7F7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5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6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1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7" fontId="4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4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3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9" fontId="4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4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3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3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0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4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6" fillId="2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6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1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6" fillId="0" borderId="15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6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1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6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71" fontId="6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1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4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15" fillId="0" borderId="19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5" fillId="0" borderId="1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2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2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5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3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2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10D0C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F7F7F"/>
      <rgbColor rgb="FF800080"/>
      <rgbColor rgb="FF008080"/>
      <rgbColor rgb="FFD0CECE"/>
      <rgbColor rgb="FF808080"/>
      <rgbColor rgb="FF9999FF"/>
      <rgbColor rgb="FF993366"/>
      <rgbColor rgb="FFFBE5D6"/>
      <rgbColor rgb="FFCCFFFF"/>
      <rgbColor rgb="FF660066"/>
      <rgbColor rgb="FFFF8080"/>
      <rgbColor rgb="FF0070C0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767171"/>
      <rgbColor rgb="FFA6A6A6"/>
      <rgbColor rgb="FF003366"/>
      <rgbColor rgb="FF70AD47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60"/>
  <sheetViews>
    <sheetView showFormulas="false" showGridLines="false" showRowColHeaders="true" showZeros="true" rightToLeft="false" tabSelected="true" showOutlineSymbols="true" defaultGridColor="true" view="pageBreakPreview" topLeftCell="Q28" colorId="64" zoomScale="65" zoomScaleNormal="25" zoomScalePageLayoutView="65" workbookViewId="0">
      <selection pane="topLeft" activeCell="N28" activeCellId="0" sqref="N28"/>
    </sheetView>
  </sheetViews>
  <sheetFormatPr defaultColWidth="18.5703125" defaultRowHeight="15.75" zeroHeight="false" outlineLevelRow="0" outlineLevelCol="0"/>
  <cols>
    <col collapsed="false" customWidth="true" hidden="false" outlineLevel="0" max="2" min="1" style="1" width="4.57"/>
    <col collapsed="false" customWidth="true" hidden="false" outlineLevel="0" max="3" min="3" style="1" width="6.57"/>
    <col collapsed="false" customWidth="true" hidden="false" outlineLevel="0" max="4" min="4" style="1" width="52.71"/>
    <col collapsed="false" customWidth="true" hidden="false" outlineLevel="0" max="5" min="5" style="1" width="23.57"/>
    <col collapsed="false" customWidth="true" hidden="false" outlineLevel="0" max="6" min="6" style="1" width="10.57"/>
    <col collapsed="false" customWidth="true" hidden="false" outlineLevel="0" max="7" min="7" style="1" width="13.14"/>
    <col collapsed="false" customWidth="true" hidden="false" outlineLevel="0" max="8" min="8" style="1" width="24.28"/>
    <col collapsed="false" customWidth="true" hidden="false" outlineLevel="0" max="9" min="9" style="1" width="23.57"/>
    <col collapsed="false" customWidth="true" hidden="false" outlineLevel="0" max="10" min="10" style="1" width="16.29"/>
    <col collapsed="false" customWidth="true" hidden="false" outlineLevel="0" max="11" min="11" style="1" width="14.86"/>
    <col collapsed="false" customWidth="true" hidden="false" outlineLevel="0" max="12" min="12" style="1" width="15.43"/>
    <col collapsed="false" customWidth="true" hidden="false" outlineLevel="0" max="13" min="13" style="1" width="16.86"/>
    <col collapsed="false" customWidth="false" hidden="false" outlineLevel="0" max="15" min="14" style="1" width="18.57"/>
    <col collapsed="false" customWidth="true" hidden="false" outlineLevel="0" max="19" min="16" style="1" width="4.57"/>
    <col collapsed="false" customWidth="true" hidden="false" outlineLevel="0" max="20" min="20" style="1" width="6.57"/>
    <col collapsed="false" customWidth="true" hidden="false" outlineLevel="0" max="21" min="21" style="1" width="57.14"/>
    <col collapsed="false" customWidth="true" hidden="false" outlineLevel="0" max="22" min="22" style="1" width="21.28"/>
    <col collapsed="false" customWidth="true" hidden="false" outlineLevel="0" max="23" min="23" style="1" width="14.28"/>
    <col collapsed="false" customWidth="true" hidden="false" outlineLevel="0" max="24" min="24" style="1" width="8.57"/>
    <col collapsed="false" customWidth="true" hidden="false" outlineLevel="0" max="25" min="25" style="1" width="13.43"/>
    <col collapsed="false" customWidth="true" hidden="false" outlineLevel="0" max="26" min="26" style="1" width="29"/>
    <col collapsed="false" customWidth="true" hidden="false" outlineLevel="0" max="27" min="27" style="1" width="14"/>
    <col collapsed="false" customWidth="false" hidden="false" outlineLevel="0" max="28" min="28" style="1" width="18.57"/>
    <col collapsed="false" customWidth="true" hidden="false" outlineLevel="0" max="29" min="29" style="1" width="16.57"/>
    <col collapsed="false" customWidth="false" hidden="false" outlineLevel="0" max="30" min="30" style="1" width="18.57"/>
    <col collapsed="false" customWidth="true" hidden="false" outlineLevel="0" max="32" min="31" style="1" width="4.57"/>
    <col collapsed="false" customWidth="false" hidden="false" outlineLevel="0" max="16384" min="33" style="1" width="18.57"/>
  </cols>
  <sheetData>
    <row r="1" customFormat="false" ht="34.5" hidden="false" customHeight="true" outlineLevel="0" collapsed="false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customFormat="false" ht="15.7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Format="false" ht="15.75" hidden="false" customHeight="false" outlineLevel="0" collapsed="false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customFormat="false" ht="15.75" hidden="false" customHeight="true" outlineLevel="0" collapsed="false">
      <c r="B4" s="8"/>
      <c r="C4" s="9" t="s">
        <v>0</v>
      </c>
      <c r="D4" s="9"/>
      <c r="E4" s="9"/>
      <c r="F4" s="9"/>
      <c r="G4" s="9"/>
      <c r="H4" s="9"/>
      <c r="I4" s="9"/>
      <c r="P4" s="10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customFormat="false" ht="15.75" hidden="false" customHeight="true" outlineLevel="0" collapsed="false">
      <c r="B5" s="8"/>
      <c r="C5" s="9"/>
      <c r="D5" s="9"/>
      <c r="E5" s="9"/>
      <c r="F5" s="9"/>
      <c r="G5" s="9"/>
      <c r="H5" s="9"/>
      <c r="I5" s="9"/>
      <c r="P5" s="10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customFormat="false" ht="24" hidden="false" customHeight="true" outlineLevel="0" collapsed="false">
      <c r="B6" s="8"/>
      <c r="P6" s="10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customFormat="false" ht="15.75" hidden="false" customHeight="false" outlineLevel="0" collapsed="false">
      <c r="B7" s="8"/>
      <c r="C7" s="12" t="s">
        <v>1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0"/>
      <c r="T7" s="13" t="s">
        <v>2</v>
      </c>
      <c r="U7" s="13"/>
      <c r="V7" s="13"/>
      <c r="W7" s="13"/>
      <c r="X7" s="13"/>
      <c r="Y7" s="13"/>
      <c r="Z7" s="13"/>
      <c r="AA7" s="13"/>
      <c r="AB7" s="13"/>
      <c r="AC7" s="13"/>
      <c r="AD7" s="13"/>
    </row>
    <row r="8" customFormat="false" ht="24" hidden="false" customHeight="true" outlineLevel="0" collapsed="false">
      <c r="B8" s="8"/>
      <c r="P8" s="10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</row>
    <row r="9" customFormat="false" ht="24" hidden="false" customHeight="true" outlineLevel="0" collapsed="false">
      <c r="B9" s="8"/>
      <c r="C9" s="14" t="s">
        <v>3</v>
      </c>
      <c r="D9" s="14"/>
      <c r="H9" s="15"/>
      <c r="I9" s="15"/>
      <c r="J9" s="15"/>
      <c r="K9" s="15"/>
      <c r="L9" s="15"/>
      <c r="M9" s="11"/>
      <c r="P9" s="10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</row>
    <row r="10" customFormat="false" ht="24" hidden="false" customHeight="true" outlineLevel="0" collapsed="false">
      <c r="B10" s="8"/>
      <c r="C10" s="14" t="s">
        <v>4</v>
      </c>
      <c r="D10" s="14"/>
      <c r="H10" s="16"/>
      <c r="I10" s="16"/>
      <c r="J10" s="16"/>
      <c r="K10" s="16"/>
      <c r="L10" s="16"/>
      <c r="M10" s="11"/>
      <c r="P10" s="10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</row>
    <row r="11" customFormat="false" ht="24" hidden="false" customHeight="true" outlineLevel="0" collapsed="false">
      <c r="B11" s="8"/>
      <c r="C11" s="14" t="s">
        <v>5</v>
      </c>
      <c r="D11" s="14"/>
      <c r="H11" s="16"/>
      <c r="I11" s="16"/>
      <c r="J11" s="16"/>
      <c r="K11" s="16"/>
      <c r="L11" s="16"/>
      <c r="M11" s="11"/>
      <c r="P11" s="10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</row>
    <row r="12" customFormat="false" ht="15.75" hidden="false" customHeight="false" outlineLevel="0" collapsed="false">
      <c r="B12" s="8"/>
      <c r="P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customFormat="false" ht="148.5" hidden="false" customHeight="true" outlineLevel="0" collapsed="false">
      <c r="B13" s="8"/>
      <c r="C13" s="17" t="s">
        <v>6</v>
      </c>
      <c r="D13" s="17" t="s">
        <v>7</v>
      </c>
      <c r="E13" s="17" t="s">
        <v>8</v>
      </c>
      <c r="F13" s="17" t="s">
        <v>9</v>
      </c>
      <c r="G13" s="18" t="s">
        <v>10</v>
      </c>
      <c r="H13" s="17" t="s">
        <v>11</v>
      </c>
      <c r="I13" s="17" t="s">
        <v>12</v>
      </c>
      <c r="J13" s="17" t="s">
        <v>13</v>
      </c>
      <c r="K13" s="17" t="s">
        <v>14</v>
      </c>
      <c r="L13" s="17" t="s">
        <v>15</v>
      </c>
      <c r="M13" s="17" t="s">
        <v>16</v>
      </c>
      <c r="N13" s="17" t="s">
        <v>17</v>
      </c>
      <c r="O13" s="17" t="s">
        <v>18</v>
      </c>
      <c r="P13" s="10"/>
      <c r="T13" s="17" t="s">
        <v>6</v>
      </c>
      <c r="U13" s="17" t="s">
        <v>19</v>
      </c>
      <c r="V13" s="17" t="s">
        <v>20</v>
      </c>
      <c r="W13" s="18" t="s">
        <v>21</v>
      </c>
      <c r="X13" s="17" t="s">
        <v>9</v>
      </c>
      <c r="Y13" s="18" t="s">
        <v>10</v>
      </c>
      <c r="Z13" s="19" t="s">
        <v>22</v>
      </c>
      <c r="AA13" s="19" t="s">
        <v>23</v>
      </c>
      <c r="AB13" s="17" t="s">
        <v>14</v>
      </c>
      <c r="AC13" s="17" t="s">
        <v>24</v>
      </c>
      <c r="AD13" s="17" t="s">
        <v>25</v>
      </c>
    </row>
    <row r="14" customFormat="false" ht="18.75" hidden="false" customHeight="true" outlineLevel="0" collapsed="false">
      <c r="B14" s="8"/>
      <c r="C14" s="20" t="n">
        <v>1</v>
      </c>
      <c r="D14" s="20" t="n">
        <v>2</v>
      </c>
      <c r="E14" s="20" t="n">
        <v>3</v>
      </c>
      <c r="F14" s="20" t="n">
        <v>4</v>
      </c>
      <c r="G14" s="20" t="n">
        <v>5</v>
      </c>
      <c r="H14" s="20" t="n">
        <v>6</v>
      </c>
      <c r="I14" s="20" t="n">
        <v>7</v>
      </c>
      <c r="J14" s="20" t="n">
        <v>8</v>
      </c>
      <c r="K14" s="20" t="n">
        <v>9</v>
      </c>
      <c r="L14" s="20" t="n">
        <v>10</v>
      </c>
      <c r="M14" s="20" t="n">
        <v>11</v>
      </c>
      <c r="N14" s="20" t="n">
        <v>12</v>
      </c>
      <c r="O14" s="20" t="n">
        <v>13</v>
      </c>
      <c r="P14" s="10"/>
      <c r="T14" s="21" t="n">
        <v>1</v>
      </c>
      <c r="U14" s="21" t="n">
        <v>2</v>
      </c>
      <c r="V14" s="21" t="n">
        <v>3</v>
      </c>
      <c r="W14" s="21" t="n">
        <v>4</v>
      </c>
      <c r="X14" s="21" t="n">
        <v>5</v>
      </c>
      <c r="Y14" s="21" t="n">
        <v>6</v>
      </c>
      <c r="Z14" s="22" t="n">
        <v>7</v>
      </c>
      <c r="AA14" s="22" t="n">
        <v>8</v>
      </c>
      <c r="AB14" s="21" t="n">
        <v>9</v>
      </c>
      <c r="AC14" s="21" t="n">
        <v>10</v>
      </c>
      <c r="AD14" s="21" t="n">
        <v>11</v>
      </c>
    </row>
    <row r="15" customFormat="false" ht="26.85" hidden="false" customHeight="false" outlineLevel="0" collapsed="false">
      <c r="B15" s="8"/>
      <c r="C15" s="23" t="n">
        <f aca="false">T15</f>
        <v>1</v>
      </c>
      <c r="D15" s="24" t="str">
        <f aca="false">U15</f>
        <v>Комплекс одного колеса для легкового автомобиля R-12-13-14-15-16</v>
      </c>
      <c r="E15" s="24" t="str">
        <f aca="false">V15</f>
        <v>Национальный режим предоставляется</v>
      </c>
      <c r="F15" s="23" t="str">
        <f aca="false">X15</f>
        <v>усл.ед.</v>
      </c>
      <c r="G15" s="25" t="n">
        <f aca="false">Y15</f>
        <v>210</v>
      </c>
      <c r="H15" s="26" t="s">
        <v>26</v>
      </c>
      <c r="I15" s="26" t="s">
        <v>26</v>
      </c>
      <c r="J15" s="26" t="s">
        <v>26</v>
      </c>
      <c r="K15" s="23" t="str">
        <f aca="false">AB15</f>
        <v>да</v>
      </c>
      <c r="L15" s="27" t="n">
        <f aca="false">AC15</f>
        <v>730</v>
      </c>
      <c r="M15" s="28" t="n">
        <f aca="false">IF(K15="да",$O$26,1)</f>
        <v>1</v>
      </c>
      <c r="N15" s="27" t="n">
        <f aca="false">L15*M15</f>
        <v>730</v>
      </c>
      <c r="O15" s="27" t="n">
        <f aca="false">N15*G15</f>
        <v>153300</v>
      </c>
      <c r="P15" s="10"/>
      <c r="T15" s="23" t="n">
        <v>1</v>
      </c>
      <c r="U15" s="29" t="s">
        <v>27</v>
      </c>
      <c r="V15" s="30" t="s">
        <v>28</v>
      </c>
      <c r="W15" s="31" t="s">
        <v>29</v>
      </c>
      <c r="X15" s="32" t="s">
        <v>30</v>
      </c>
      <c r="Y15" s="33" t="n">
        <v>210</v>
      </c>
      <c r="Z15" s="34" t="s">
        <v>31</v>
      </c>
      <c r="AA15" s="35" t="s">
        <v>32</v>
      </c>
      <c r="AB15" s="36" t="s">
        <v>33</v>
      </c>
      <c r="AC15" s="37" t="n">
        <v>730</v>
      </c>
      <c r="AD15" s="38" t="n">
        <f aca="false">AC15*Y15</f>
        <v>153300</v>
      </c>
    </row>
    <row r="16" customFormat="false" ht="34.5" hidden="false" customHeight="true" outlineLevel="0" collapsed="false">
      <c r="B16" s="8"/>
      <c r="C16" s="23" t="n">
        <f aca="false">T16</f>
        <v>2</v>
      </c>
      <c r="D16" s="24" t="str">
        <f aca="false">U16</f>
        <v>Комплекс одного колеса для легкового автомобиля R-17-18-19-20</v>
      </c>
      <c r="E16" s="24" t="str">
        <f aca="false">V16</f>
        <v>Национальный режим предоставляется</v>
      </c>
      <c r="F16" s="23" t="str">
        <f aca="false">X16</f>
        <v>усл.ед.</v>
      </c>
      <c r="G16" s="25" t="n">
        <f aca="false">Y16</f>
        <v>50</v>
      </c>
      <c r="H16" s="26" t="s">
        <v>26</v>
      </c>
      <c r="I16" s="26" t="s">
        <v>26</v>
      </c>
      <c r="J16" s="26" t="s">
        <v>26</v>
      </c>
      <c r="K16" s="23" t="str">
        <f aca="false">AB16</f>
        <v>да</v>
      </c>
      <c r="L16" s="27" t="n">
        <f aca="false">AC16</f>
        <v>820</v>
      </c>
      <c r="M16" s="28" t="n">
        <f aca="false">IF(K16="да",$O$26,1)</f>
        <v>1</v>
      </c>
      <c r="N16" s="27" t="n">
        <f aca="false">L16*M16</f>
        <v>820</v>
      </c>
      <c r="O16" s="27" t="n">
        <f aca="false">N16*G16</f>
        <v>41000</v>
      </c>
      <c r="P16" s="10"/>
      <c r="T16" s="23" t="n">
        <v>2</v>
      </c>
      <c r="U16" s="29" t="s">
        <v>34</v>
      </c>
      <c r="V16" s="30" t="s">
        <v>28</v>
      </c>
      <c r="W16" s="31" t="s">
        <v>29</v>
      </c>
      <c r="X16" s="32" t="s">
        <v>30</v>
      </c>
      <c r="Y16" s="33" t="n">
        <v>50</v>
      </c>
      <c r="Z16" s="34" t="s">
        <v>31</v>
      </c>
      <c r="AA16" s="35" t="s">
        <v>32</v>
      </c>
      <c r="AB16" s="36" t="s">
        <v>33</v>
      </c>
      <c r="AC16" s="37" t="n">
        <v>820</v>
      </c>
      <c r="AD16" s="38" t="n">
        <f aca="false">AC16*Y16</f>
        <v>41000</v>
      </c>
    </row>
    <row r="17" customFormat="false" ht="28.5" hidden="false" customHeight="true" outlineLevel="0" collapsed="false">
      <c r="B17" s="8"/>
      <c r="C17" s="23" t="n">
        <f aca="false">T17</f>
        <v>3</v>
      </c>
      <c r="D17" s="24" t="str">
        <f aca="false">U17</f>
        <v>Комплекс одного колеса для минивэна R-15-16-17</v>
      </c>
      <c r="E17" s="24" t="str">
        <f aca="false">V17</f>
        <v>Национальный режим предоставляется</v>
      </c>
      <c r="F17" s="23" t="str">
        <f aca="false">X17</f>
        <v>усл.ед.</v>
      </c>
      <c r="G17" s="25" t="n">
        <f aca="false">Y17</f>
        <v>50</v>
      </c>
      <c r="H17" s="26" t="s">
        <v>26</v>
      </c>
      <c r="I17" s="26" t="s">
        <v>26</v>
      </c>
      <c r="J17" s="26" t="s">
        <v>26</v>
      </c>
      <c r="K17" s="23" t="str">
        <f aca="false">AB17</f>
        <v>да</v>
      </c>
      <c r="L17" s="27" t="n">
        <f aca="false">AC17</f>
        <v>830</v>
      </c>
      <c r="M17" s="28" t="n">
        <f aca="false">IF(K17="да",$O$26,1)</f>
        <v>1</v>
      </c>
      <c r="N17" s="27" t="n">
        <f aca="false">L17*M17</f>
        <v>830</v>
      </c>
      <c r="O17" s="27" t="n">
        <f aca="false">N17*G17</f>
        <v>41500</v>
      </c>
      <c r="P17" s="10"/>
      <c r="T17" s="23" t="n">
        <v>3</v>
      </c>
      <c r="U17" s="29" t="s">
        <v>35</v>
      </c>
      <c r="V17" s="30" t="s">
        <v>28</v>
      </c>
      <c r="W17" s="31" t="s">
        <v>29</v>
      </c>
      <c r="X17" s="32" t="s">
        <v>30</v>
      </c>
      <c r="Y17" s="33" t="n">
        <v>50</v>
      </c>
      <c r="Z17" s="34" t="s">
        <v>31</v>
      </c>
      <c r="AA17" s="35" t="s">
        <v>32</v>
      </c>
      <c r="AB17" s="36" t="s">
        <v>33</v>
      </c>
      <c r="AC17" s="37" t="n">
        <v>830</v>
      </c>
      <c r="AD17" s="38" t="n">
        <f aca="false">AC17*Y17</f>
        <v>41500</v>
      </c>
    </row>
    <row r="18" customFormat="false" ht="30.75" hidden="false" customHeight="true" outlineLevel="0" collapsed="false">
      <c r="B18" s="8"/>
      <c r="C18" s="23" t="n">
        <f aca="false">T18</f>
        <v>4</v>
      </c>
      <c r="D18" s="24" t="str">
        <f aca="false">U18</f>
        <v>Комплекс одного колеса для минивэна R-18-19-20-21</v>
      </c>
      <c r="E18" s="24" t="str">
        <f aca="false">V18</f>
        <v>Национальный режим предоставляется</v>
      </c>
      <c r="F18" s="23" t="str">
        <f aca="false">X18</f>
        <v>усл.ед.</v>
      </c>
      <c r="G18" s="25" t="n">
        <f aca="false">Y18</f>
        <v>50</v>
      </c>
      <c r="H18" s="26" t="s">
        <v>26</v>
      </c>
      <c r="I18" s="26" t="s">
        <v>26</v>
      </c>
      <c r="J18" s="26" t="s">
        <v>26</v>
      </c>
      <c r="K18" s="23" t="str">
        <f aca="false">AB18</f>
        <v>да</v>
      </c>
      <c r="L18" s="27" t="n">
        <f aca="false">AC18</f>
        <v>900</v>
      </c>
      <c r="M18" s="28" t="n">
        <f aca="false">IF(K18="да",$O$26,1)</f>
        <v>1</v>
      </c>
      <c r="N18" s="27" t="n">
        <f aca="false">L18*M18</f>
        <v>900</v>
      </c>
      <c r="O18" s="27" t="n">
        <f aca="false">N18*G18</f>
        <v>45000</v>
      </c>
      <c r="P18" s="10"/>
      <c r="T18" s="23" t="n">
        <v>4</v>
      </c>
      <c r="U18" s="29" t="s">
        <v>36</v>
      </c>
      <c r="V18" s="30" t="s">
        <v>28</v>
      </c>
      <c r="W18" s="31" t="s">
        <v>29</v>
      </c>
      <c r="X18" s="32" t="s">
        <v>30</v>
      </c>
      <c r="Y18" s="33" t="n">
        <v>50</v>
      </c>
      <c r="Z18" s="34" t="s">
        <v>31</v>
      </c>
      <c r="AA18" s="35" t="s">
        <v>32</v>
      </c>
      <c r="AB18" s="36" t="s">
        <v>33</v>
      </c>
      <c r="AC18" s="37" t="n">
        <v>900</v>
      </c>
      <c r="AD18" s="38" t="n">
        <f aca="false">AC18*Y18</f>
        <v>45000</v>
      </c>
    </row>
    <row r="19" customFormat="false" ht="26.85" hidden="false" customHeight="false" outlineLevel="0" collapsed="false">
      <c r="B19" s="8"/>
      <c r="C19" s="23" t="n">
        <f aca="false">T19</f>
        <v>5</v>
      </c>
      <c r="D19" s="24" t="str">
        <f aca="false">U19</f>
        <v>Комплекс одного колеса для джипа R-15-16-17-18</v>
      </c>
      <c r="E19" s="24" t="str">
        <f aca="false">V19</f>
        <v>Национальный режим предоставляется</v>
      </c>
      <c r="F19" s="23" t="str">
        <f aca="false">X19</f>
        <v>усл.ед.</v>
      </c>
      <c r="G19" s="25" t="n">
        <f aca="false">Y19</f>
        <v>50</v>
      </c>
      <c r="H19" s="26" t="s">
        <v>26</v>
      </c>
      <c r="I19" s="26" t="s">
        <v>26</v>
      </c>
      <c r="J19" s="26" t="s">
        <v>26</v>
      </c>
      <c r="K19" s="23" t="str">
        <f aca="false">AB19</f>
        <v>да</v>
      </c>
      <c r="L19" s="27" t="n">
        <f aca="false">AC19</f>
        <v>960</v>
      </c>
      <c r="M19" s="28" t="n">
        <f aca="false">IF(K19="да",$O$26,1)</f>
        <v>1</v>
      </c>
      <c r="N19" s="27" t="n">
        <f aca="false">L19*M19</f>
        <v>960</v>
      </c>
      <c r="O19" s="27" t="n">
        <f aca="false">N19*G19</f>
        <v>48000</v>
      </c>
      <c r="P19" s="10"/>
      <c r="T19" s="23" t="n">
        <v>5</v>
      </c>
      <c r="U19" s="29" t="s">
        <v>37</v>
      </c>
      <c r="V19" s="30" t="s">
        <v>28</v>
      </c>
      <c r="W19" s="31" t="s">
        <v>29</v>
      </c>
      <c r="X19" s="32" t="s">
        <v>30</v>
      </c>
      <c r="Y19" s="33" t="n">
        <v>50</v>
      </c>
      <c r="Z19" s="35" t="s">
        <v>31</v>
      </c>
      <c r="AA19" s="35" t="s">
        <v>32</v>
      </c>
      <c r="AB19" s="36" t="s">
        <v>33</v>
      </c>
      <c r="AC19" s="37" t="n">
        <v>960</v>
      </c>
      <c r="AD19" s="38" t="n">
        <f aca="false">AC19*Y19</f>
        <v>48000</v>
      </c>
    </row>
    <row r="20" customFormat="false" ht="30.75" hidden="false" customHeight="true" outlineLevel="0" collapsed="false">
      <c r="B20" s="8"/>
      <c r="C20" s="23" t="n">
        <f aca="false">T20</f>
        <v>6</v>
      </c>
      <c r="D20" s="24" t="str">
        <f aca="false">U20</f>
        <v>Комплекс одного колеса с кольцами для грузового автомобиля R-14-15-16</v>
      </c>
      <c r="E20" s="24" t="str">
        <f aca="false">V20</f>
        <v>Национальный режим предоставляется</v>
      </c>
      <c r="F20" s="23" t="str">
        <f aca="false">X20</f>
        <v>усл.ед.</v>
      </c>
      <c r="G20" s="25" t="n">
        <f aca="false">Y20</f>
        <v>40</v>
      </c>
      <c r="H20" s="26" t="s">
        <v>26</v>
      </c>
      <c r="I20" s="26" t="s">
        <v>26</v>
      </c>
      <c r="J20" s="26" t="s">
        <v>26</v>
      </c>
      <c r="K20" s="23" t="str">
        <f aca="false">AB20</f>
        <v>да</v>
      </c>
      <c r="L20" s="27" t="n">
        <f aca="false">AC20</f>
        <v>1950</v>
      </c>
      <c r="M20" s="28" t="n">
        <f aca="false">IF(K20="да",$O$26,1)</f>
        <v>1</v>
      </c>
      <c r="N20" s="27" t="n">
        <f aca="false">L20*M20</f>
        <v>1950</v>
      </c>
      <c r="O20" s="27" t="n">
        <f aca="false">N20*G20</f>
        <v>78000</v>
      </c>
      <c r="P20" s="10"/>
      <c r="T20" s="23" t="n">
        <v>6</v>
      </c>
      <c r="U20" s="29" t="s">
        <v>38</v>
      </c>
      <c r="V20" s="30" t="s">
        <v>28</v>
      </c>
      <c r="W20" s="31" t="s">
        <v>29</v>
      </c>
      <c r="X20" s="32" t="s">
        <v>30</v>
      </c>
      <c r="Y20" s="33" t="n">
        <v>40</v>
      </c>
      <c r="Z20" s="34" t="s">
        <v>31</v>
      </c>
      <c r="AA20" s="35" t="s">
        <v>32</v>
      </c>
      <c r="AB20" s="36" t="s">
        <v>33</v>
      </c>
      <c r="AC20" s="37" t="n">
        <v>1950</v>
      </c>
      <c r="AD20" s="38" t="n">
        <f aca="false">AC20*Y20</f>
        <v>78000</v>
      </c>
    </row>
    <row r="21" customFormat="false" ht="33.75" hidden="false" customHeight="true" outlineLevel="0" collapsed="false">
      <c r="B21" s="8"/>
      <c r="C21" s="23" t="n">
        <f aca="false">T21</f>
        <v>7</v>
      </c>
      <c r="D21" s="24" t="str">
        <f aca="false">U21</f>
        <v>Комплекс одного колеса без колец для грузового автомобиля R-14-15-16</v>
      </c>
      <c r="E21" s="24" t="str">
        <f aca="false">V21</f>
        <v>Национальный режим предоставляется</v>
      </c>
      <c r="F21" s="23" t="str">
        <f aca="false">X21</f>
        <v>усл.ед.</v>
      </c>
      <c r="G21" s="25" t="n">
        <f aca="false">Y21</f>
        <v>40</v>
      </c>
      <c r="H21" s="26" t="s">
        <v>26</v>
      </c>
      <c r="I21" s="26" t="s">
        <v>26</v>
      </c>
      <c r="J21" s="26" t="s">
        <v>26</v>
      </c>
      <c r="K21" s="23" t="str">
        <f aca="false">AB21</f>
        <v>да</v>
      </c>
      <c r="L21" s="27" t="n">
        <f aca="false">AC21</f>
        <v>1950</v>
      </c>
      <c r="M21" s="28" t="n">
        <f aca="false">IF(K21="да",$O$26,1)</f>
        <v>1</v>
      </c>
      <c r="N21" s="27" t="n">
        <f aca="false">L21*M21</f>
        <v>1950</v>
      </c>
      <c r="O21" s="27" t="n">
        <f aca="false">N21*G21</f>
        <v>78000</v>
      </c>
      <c r="P21" s="10"/>
      <c r="T21" s="23" t="n">
        <v>7</v>
      </c>
      <c r="U21" s="29" t="s">
        <v>39</v>
      </c>
      <c r="V21" s="30" t="s">
        <v>28</v>
      </c>
      <c r="W21" s="31" t="s">
        <v>29</v>
      </c>
      <c r="X21" s="32" t="s">
        <v>30</v>
      </c>
      <c r="Y21" s="33" t="n">
        <v>40</v>
      </c>
      <c r="Z21" s="34" t="s">
        <v>31</v>
      </c>
      <c r="AA21" s="35" t="s">
        <v>32</v>
      </c>
      <c r="AB21" s="36" t="s">
        <v>33</v>
      </c>
      <c r="AC21" s="37" t="n">
        <v>1950</v>
      </c>
      <c r="AD21" s="38" t="n">
        <f aca="false">AC21*Y21</f>
        <v>78000</v>
      </c>
    </row>
    <row r="22" customFormat="false" ht="28.5" hidden="false" customHeight="true" outlineLevel="0" collapsed="false">
      <c r="B22" s="8"/>
      <c r="C22" s="23" t="n">
        <f aca="false">T22</f>
        <v>8</v>
      </c>
      <c r="D22" s="24" t="str">
        <f aca="false">U22</f>
        <v>Комплекс одного колеса с кольцами для грузового автомобиля R-17 и выше</v>
      </c>
      <c r="E22" s="24" t="str">
        <f aca="false">V22</f>
        <v>Национальный режим предоставляется</v>
      </c>
      <c r="F22" s="23" t="str">
        <f aca="false">X22</f>
        <v>усл.ед.</v>
      </c>
      <c r="G22" s="25" t="n">
        <f aca="false">Y22</f>
        <v>40</v>
      </c>
      <c r="H22" s="26" t="s">
        <v>26</v>
      </c>
      <c r="I22" s="26" t="s">
        <v>26</v>
      </c>
      <c r="J22" s="26" t="s">
        <v>26</v>
      </c>
      <c r="K22" s="23" t="str">
        <f aca="false">AB22</f>
        <v>да</v>
      </c>
      <c r="L22" s="27" t="n">
        <f aca="false">AC22</f>
        <v>2400</v>
      </c>
      <c r="M22" s="28" t="n">
        <f aca="false">IF(K22="да",$O$26,1)</f>
        <v>1</v>
      </c>
      <c r="N22" s="27" t="n">
        <f aca="false">L22*M22</f>
        <v>2400</v>
      </c>
      <c r="O22" s="27" t="n">
        <f aca="false">N22*G22</f>
        <v>96000</v>
      </c>
      <c r="P22" s="10"/>
      <c r="T22" s="23" t="n">
        <v>8</v>
      </c>
      <c r="U22" s="29" t="s">
        <v>40</v>
      </c>
      <c r="V22" s="30" t="s">
        <v>28</v>
      </c>
      <c r="W22" s="31" t="s">
        <v>29</v>
      </c>
      <c r="X22" s="32" t="s">
        <v>30</v>
      </c>
      <c r="Y22" s="33" t="n">
        <v>40</v>
      </c>
      <c r="Z22" s="34" t="s">
        <v>31</v>
      </c>
      <c r="AA22" s="35" t="s">
        <v>32</v>
      </c>
      <c r="AB22" s="36" t="s">
        <v>33</v>
      </c>
      <c r="AC22" s="37" t="n">
        <v>2400</v>
      </c>
      <c r="AD22" s="38" t="n">
        <f aca="false">AC22*Y22</f>
        <v>96000</v>
      </c>
    </row>
    <row r="23" customFormat="false" ht="30.75" hidden="false" customHeight="true" outlineLevel="0" collapsed="false">
      <c r="B23" s="8"/>
      <c r="C23" s="23" t="n">
        <f aca="false">T23</f>
        <v>9</v>
      </c>
      <c r="D23" s="24" t="str">
        <f aca="false">U23</f>
        <v>Комплекс одного колеса без колец для грузового автомобиля R-17-18,5-19,5</v>
      </c>
      <c r="E23" s="24" t="str">
        <f aca="false">V23</f>
        <v>Национальный режим предоставляется</v>
      </c>
      <c r="F23" s="23" t="str">
        <f aca="false">X23</f>
        <v>усл.ед.</v>
      </c>
      <c r="G23" s="25" t="n">
        <f aca="false">Y23</f>
        <v>40</v>
      </c>
      <c r="H23" s="26" t="s">
        <v>26</v>
      </c>
      <c r="I23" s="26" t="s">
        <v>26</v>
      </c>
      <c r="J23" s="26" t="s">
        <v>26</v>
      </c>
      <c r="K23" s="23" t="str">
        <f aca="false">AB23</f>
        <v>да</v>
      </c>
      <c r="L23" s="27" t="n">
        <f aca="false">AC23</f>
        <v>2000</v>
      </c>
      <c r="M23" s="28" t="n">
        <f aca="false">IF(K23="да",$O$26,1)</f>
        <v>1</v>
      </c>
      <c r="N23" s="27" t="n">
        <f aca="false">L23*M23</f>
        <v>2000</v>
      </c>
      <c r="O23" s="27" t="n">
        <f aca="false">N23*G23</f>
        <v>80000</v>
      </c>
      <c r="P23" s="10"/>
      <c r="T23" s="23" t="n">
        <v>9</v>
      </c>
      <c r="U23" s="29" t="s">
        <v>41</v>
      </c>
      <c r="V23" s="30" t="s">
        <v>28</v>
      </c>
      <c r="W23" s="31" t="s">
        <v>29</v>
      </c>
      <c r="X23" s="32" t="s">
        <v>30</v>
      </c>
      <c r="Y23" s="33" t="n">
        <v>40</v>
      </c>
      <c r="Z23" s="34" t="s">
        <v>31</v>
      </c>
      <c r="AA23" s="35" t="s">
        <v>32</v>
      </c>
      <c r="AB23" s="36" t="s">
        <v>33</v>
      </c>
      <c r="AC23" s="37" t="n">
        <v>2000</v>
      </c>
      <c r="AD23" s="38" t="n">
        <f aca="false">AC23*Y23</f>
        <v>80000</v>
      </c>
    </row>
    <row r="24" customFormat="false" ht="30.75" hidden="false" customHeight="true" outlineLevel="0" collapsed="false">
      <c r="B24" s="8"/>
      <c r="C24" s="23" t="n">
        <f aca="false">T24</f>
        <v>10</v>
      </c>
      <c r="D24" s="24" t="str">
        <f aca="false">U24</f>
        <v>Комплекс одного колеса для грузового автомобиля R-20 и выше</v>
      </c>
      <c r="E24" s="24" t="str">
        <f aca="false">V24</f>
        <v>Национальный режим предоставляется</v>
      </c>
      <c r="F24" s="23" t="str">
        <f aca="false">X24</f>
        <v>усл.ед.</v>
      </c>
      <c r="G24" s="25" t="n">
        <f aca="false">Y24</f>
        <v>40</v>
      </c>
      <c r="H24" s="26" t="s">
        <v>26</v>
      </c>
      <c r="I24" s="26" t="s">
        <v>26</v>
      </c>
      <c r="J24" s="26" t="s">
        <v>26</v>
      </c>
      <c r="K24" s="23" t="str">
        <f aca="false">AB24</f>
        <v>да</v>
      </c>
      <c r="L24" s="27" t="n">
        <f aca="false">AC24</f>
        <v>2800</v>
      </c>
      <c r="M24" s="28" t="n">
        <f aca="false">IF(K24="да",$O$26,1)</f>
        <v>1</v>
      </c>
      <c r="N24" s="27" t="n">
        <f aca="false">L24*M24</f>
        <v>2800</v>
      </c>
      <c r="O24" s="27" t="n">
        <f aca="false">N24*G24</f>
        <v>112000</v>
      </c>
      <c r="P24" s="10"/>
      <c r="T24" s="23" t="n">
        <v>10</v>
      </c>
      <c r="U24" s="29" t="s">
        <v>42</v>
      </c>
      <c r="V24" s="30" t="s">
        <v>28</v>
      </c>
      <c r="W24" s="31" t="s">
        <v>29</v>
      </c>
      <c r="X24" s="32" t="s">
        <v>30</v>
      </c>
      <c r="Y24" s="33" t="n">
        <v>40</v>
      </c>
      <c r="Z24" s="34" t="s">
        <v>31</v>
      </c>
      <c r="AA24" s="35" t="s">
        <v>32</v>
      </c>
      <c r="AB24" s="36" t="s">
        <v>33</v>
      </c>
      <c r="AC24" s="37" t="n">
        <v>2800</v>
      </c>
      <c r="AD24" s="38" t="n">
        <f aca="false">AC24*Y24</f>
        <v>112000</v>
      </c>
    </row>
    <row r="25" s="39" customFormat="true" ht="29.25" hidden="false" customHeight="true" outlineLevel="0" collapsed="false">
      <c r="A25" s="1"/>
      <c r="B25" s="8"/>
      <c r="C25" s="23" t="n">
        <v>11</v>
      </c>
      <c r="D25" s="24" t="str">
        <f aca="false">U25</f>
        <v>Комплекс одного колеса для трактора</v>
      </c>
      <c r="E25" s="24" t="str">
        <f aca="false">V25</f>
        <v>Национальный режим предоставляется</v>
      </c>
      <c r="F25" s="23" t="str">
        <f aca="false">X25</f>
        <v>усл.ед.</v>
      </c>
      <c r="G25" s="25" t="n">
        <f aca="false">Y25</f>
        <v>40</v>
      </c>
      <c r="H25" s="26" t="s">
        <v>26</v>
      </c>
      <c r="I25" s="26" t="s">
        <v>26</v>
      </c>
      <c r="J25" s="26" t="s">
        <v>26</v>
      </c>
      <c r="K25" s="23" t="str">
        <f aca="false">AB25</f>
        <v>да</v>
      </c>
      <c r="L25" s="27" t="n">
        <f aca="false">AC25</f>
        <v>8000</v>
      </c>
      <c r="M25" s="28" t="n">
        <f aca="false">IF(K25="да",$O$26,1)</f>
        <v>1</v>
      </c>
      <c r="N25" s="27" t="n">
        <f aca="false">L25*M25</f>
        <v>8000</v>
      </c>
      <c r="O25" s="27" t="n">
        <f aca="false">N25*G25</f>
        <v>320000</v>
      </c>
      <c r="P25" s="10"/>
      <c r="Q25" s="1"/>
      <c r="R25" s="1"/>
      <c r="S25" s="1"/>
      <c r="T25" s="23" t="n">
        <v>11</v>
      </c>
      <c r="U25" s="29" t="s">
        <v>43</v>
      </c>
      <c r="V25" s="30" t="s">
        <v>28</v>
      </c>
      <c r="W25" s="31" t="s">
        <v>29</v>
      </c>
      <c r="X25" s="32" t="s">
        <v>30</v>
      </c>
      <c r="Y25" s="33" t="n">
        <v>40</v>
      </c>
      <c r="Z25" s="34" t="s">
        <v>31</v>
      </c>
      <c r="AA25" s="35" t="s">
        <v>32</v>
      </c>
      <c r="AB25" s="36" t="s">
        <v>33</v>
      </c>
      <c r="AC25" s="37" t="n">
        <v>8000</v>
      </c>
      <c r="AD25" s="38" t="n">
        <f aca="false">AC25*Y25</f>
        <v>320000</v>
      </c>
      <c r="AE25" s="1"/>
      <c r="AF25" s="1"/>
    </row>
    <row r="26" s="39" customFormat="true" ht="24" hidden="false" customHeight="true" outlineLevel="0" collapsed="false">
      <c r="A26" s="1"/>
      <c r="B26" s="8"/>
      <c r="C26" s="40" t="s">
        <v>44</v>
      </c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1" t="n">
        <v>1</v>
      </c>
      <c r="P26" s="10"/>
      <c r="Q26" s="1"/>
      <c r="R26" s="1"/>
      <c r="S26" s="1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1"/>
      <c r="AF26" s="1"/>
    </row>
    <row r="27" customFormat="false" ht="24" hidden="false" customHeight="true" outlineLevel="0" collapsed="false">
      <c r="B27" s="8"/>
      <c r="C27" s="43" t="s">
        <v>45</v>
      </c>
      <c r="D27" s="43"/>
      <c r="E27" s="43"/>
      <c r="F27" s="43"/>
      <c r="G27" s="43"/>
      <c r="H27" s="43"/>
      <c r="I27" s="43"/>
      <c r="J27" s="43"/>
      <c r="K27" s="43"/>
      <c r="L27" s="43"/>
      <c r="M27" s="44" t="s">
        <v>46</v>
      </c>
      <c r="N27" s="44"/>
      <c r="O27" s="45" t="n">
        <v>1092800</v>
      </c>
      <c r="P27" s="10"/>
      <c r="T27" s="43" t="s">
        <v>47</v>
      </c>
      <c r="U27" s="43"/>
      <c r="V27" s="43"/>
      <c r="W27" s="43"/>
      <c r="X27" s="43"/>
      <c r="Y27" s="43"/>
      <c r="Z27" s="43"/>
      <c r="AA27" s="46"/>
      <c r="AB27" s="47" t="s">
        <v>48</v>
      </c>
      <c r="AC27" s="47"/>
      <c r="AD27" s="48" t="n">
        <f aca="false">SUM(AD15:AD25)</f>
        <v>1092800</v>
      </c>
    </row>
    <row r="28" customFormat="false" ht="24" hidden="false" customHeight="true" outlineLevel="0" collapsed="false">
      <c r="B28" s="8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9" t="s">
        <v>49</v>
      </c>
      <c r="N28" s="50" t="n">
        <f aca="false">AC28</f>
        <v>0.22</v>
      </c>
      <c r="O28" s="45" t="n">
        <f aca="false">N28*O27</f>
        <v>240416</v>
      </c>
      <c r="P28" s="10"/>
      <c r="T28" s="43"/>
      <c r="U28" s="43"/>
      <c r="V28" s="43"/>
      <c r="W28" s="43"/>
      <c r="X28" s="43"/>
      <c r="Y28" s="43"/>
      <c r="Z28" s="43"/>
      <c r="AA28" s="51"/>
      <c r="AB28" s="42" t="s">
        <v>49</v>
      </c>
      <c r="AC28" s="52" t="n">
        <v>0.22</v>
      </c>
      <c r="AD28" s="48" t="n">
        <f aca="false">AC28*AD27</f>
        <v>240416</v>
      </c>
    </row>
    <row r="29" customFormat="false" ht="24" hidden="false" customHeight="true" outlineLevel="0" collapsed="false">
      <c r="B29" s="8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4" t="s">
        <v>50</v>
      </c>
      <c r="N29" s="44"/>
      <c r="O29" s="45" t="n">
        <f aca="false">SUM(O27:O28)</f>
        <v>1333216</v>
      </c>
      <c r="P29" s="10"/>
      <c r="T29" s="43"/>
      <c r="U29" s="43"/>
      <c r="V29" s="43"/>
      <c r="W29" s="43"/>
      <c r="X29" s="43"/>
      <c r="Y29" s="43"/>
      <c r="Z29" s="43"/>
      <c r="AA29" s="53"/>
      <c r="AB29" s="54" t="s">
        <v>50</v>
      </c>
      <c r="AC29" s="54"/>
      <c r="AD29" s="48" t="n">
        <f aca="false">SUM(AD27:AD28)</f>
        <v>1333216</v>
      </c>
    </row>
    <row r="30" customFormat="false" ht="88.5" hidden="false" customHeight="true" outlineLevel="0" collapsed="false">
      <c r="B30" s="8"/>
      <c r="P30" s="10"/>
      <c r="T30" s="55" t="s">
        <v>51</v>
      </c>
      <c r="U30" s="55"/>
      <c r="V30" s="55"/>
      <c r="W30" s="55"/>
      <c r="X30" s="55"/>
      <c r="Y30" s="55"/>
      <c r="Z30" s="55"/>
      <c r="AA30" s="55"/>
      <c r="AB30" s="55"/>
      <c r="AC30" s="55"/>
      <c r="AD30" s="55"/>
    </row>
    <row r="31" customFormat="false" ht="15.75" hidden="false" customHeight="true" outlineLevel="0" collapsed="false">
      <c r="B31" s="8"/>
      <c r="C31" s="56"/>
      <c r="D31" s="56"/>
      <c r="E31" s="56"/>
      <c r="F31" s="57"/>
      <c r="G31" s="57"/>
      <c r="H31" s="56"/>
      <c r="I31" s="58"/>
      <c r="J31" s="59"/>
      <c r="K31" s="58"/>
      <c r="M31" s="57"/>
      <c r="N31" s="57"/>
      <c r="O31" s="57"/>
      <c r="P31" s="10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</row>
    <row r="32" customFormat="false" ht="15.75" hidden="false" customHeight="false" outlineLevel="0" collapsed="false">
      <c r="B32" s="8"/>
      <c r="C32" s="60" t="s">
        <v>52</v>
      </c>
      <c r="D32" s="60"/>
      <c r="E32" s="60"/>
      <c r="F32" s="61"/>
      <c r="G32" s="61"/>
      <c r="H32" s="62" t="s">
        <v>53</v>
      </c>
      <c r="I32" s="58" t="s">
        <v>54</v>
      </c>
      <c r="J32" s="63" t="s">
        <v>55</v>
      </c>
      <c r="M32" s="61"/>
      <c r="N32" s="61"/>
      <c r="O32" s="61"/>
      <c r="P32" s="10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customFormat="false" ht="16.5" hidden="false" customHeight="true" outlineLevel="0" collapsed="false">
      <c r="B33" s="64"/>
      <c r="C33" s="60"/>
      <c r="D33" s="60"/>
      <c r="E33" s="60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6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customFormat="false" ht="15.75" hidden="false" customHeight="true" outlineLevel="0" collapsed="false"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customFormat="false" ht="15.75" hidden="false" customHeight="true" outlineLevel="0" collapsed="false">
      <c r="B35" s="67" t="s">
        <v>56</v>
      </c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customFormat="false" ht="15.75" hidden="false" customHeight="false" outlineLevel="0" collapsed="false"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customFormat="false" ht="15.75" hidden="false" customHeight="false" outlineLevel="0" collapsed="false"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customFormat="false" ht="15.75" hidden="false" customHeight="false" outlineLevel="0" collapsed="false"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customFormat="false" ht="15.75" hidden="false" customHeight="false" outlineLevel="0" collapsed="false"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customFormat="false" ht="15.75" hidden="false" customHeight="false" outlineLevel="0" collapsed="false"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customFormat="false" ht="15.75" hidden="false" customHeight="false" outlineLevel="0" collapsed="false"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customFormat="false" ht="15.75" hidden="false" customHeight="false" outlineLevel="0" collapsed="false"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customFormat="false" ht="15.75" hidden="false" customHeight="false" outlineLevel="0" collapsed="false"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customFormat="false" ht="15.75" hidden="false" customHeight="false" outlineLevel="0" collapsed="false"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customFormat="false" ht="22.5" hidden="false" customHeight="true" outlineLevel="0" collapsed="false"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customFormat="false" ht="15.75" hidden="false" customHeight="false" outlineLevel="0" collapsed="false"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customFormat="false" ht="15.75" hidden="false" customHeight="false" outlineLevel="0" collapsed="false"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customFormat="false" ht="15.75" hidden="false" customHeight="false" outlineLevel="0" collapsed="false"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customFormat="false" ht="88.5" hidden="false" customHeight="true" outlineLevel="0" collapsed="false"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customFormat="false" ht="15.75" hidden="false" customHeight="false" outlineLevel="0" collapsed="false"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customFormat="false" ht="15.75" hidden="false" customHeight="false" outlineLevel="0" collapsed="false"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customFormat="false" ht="15.75" hidden="false" customHeight="false" outlineLevel="0" collapsed="false"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customFormat="false" ht="15.75" hidden="false" customHeight="false" outlineLevel="0" collapsed="false"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customFormat="false" ht="107.25" hidden="false" customHeight="true" outlineLevel="0" collapsed="false"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customFormat="false" ht="51" hidden="false" customHeight="true" outlineLevel="0" collapsed="false">
      <c r="U55" s="68"/>
      <c r="W55" s="68"/>
      <c r="X55" s="68"/>
      <c r="Y55" s="68"/>
    </row>
    <row r="56" customFormat="false" ht="15.75" hidden="false" customHeight="false" outlineLevel="0" collapsed="false">
      <c r="U56" s="68"/>
      <c r="X56" s="68"/>
      <c r="Y56" s="68"/>
    </row>
    <row r="57" customFormat="false" ht="15.75" hidden="false" customHeight="false" outlineLevel="0" collapsed="false">
      <c r="U57" s="68"/>
      <c r="X57" s="68"/>
      <c r="Y57" s="68"/>
    </row>
    <row r="58" customFormat="false" ht="15.75" hidden="false" customHeight="false" outlineLevel="0" collapsed="false">
      <c r="U58" s="68"/>
      <c r="X58" s="68"/>
      <c r="Y58" s="68"/>
    </row>
    <row r="59" customFormat="false" ht="15.75" hidden="false" customHeight="false" outlineLevel="0" collapsed="false">
      <c r="U59" s="68"/>
      <c r="X59" s="68"/>
      <c r="Y59" s="68"/>
    </row>
    <row r="60" customFormat="false" ht="15.75" hidden="false" customHeight="false" outlineLevel="0" collapsed="false">
      <c r="U60" s="68"/>
      <c r="X60" s="68"/>
      <c r="Y60" s="68"/>
    </row>
  </sheetData>
  <mergeCells count="23">
    <mergeCell ref="B1:AD1"/>
    <mergeCell ref="T3:AD5"/>
    <mergeCell ref="C7:O7"/>
    <mergeCell ref="T7:AD7"/>
    <mergeCell ref="C9:D9"/>
    <mergeCell ref="H9:L9"/>
    <mergeCell ref="C10:D10"/>
    <mergeCell ref="H10:L10"/>
    <mergeCell ref="C11:D11"/>
    <mergeCell ref="H11:L11"/>
    <mergeCell ref="C26:N26"/>
    <mergeCell ref="T26:AD26"/>
    <mergeCell ref="C27:L29"/>
    <mergeCell ref="M27:N27"/>
    <mergeCell ref="T27:Z29"/>
    <mergeCell ref="AB27:AC27"/>
    <mergeCell ref="M29:N29"/>
    <mergeCell ref="AB29:AC29"/>
    <mergeCell ref="T30:AD31"/>
    <mergeCell ref="C31:E31"/>
    <mergeCell ref="C32:E33"/>
    <mergeCell ref="T32:AD54"/>
    <mergeCell ref="B35:P49"/>
  </mergeCells>
  <dataValidations count="5">
    <dataValidation allowBlank="true" errorStyle="stop" operator="between" showDropDown="false" showErrorMessage="true" showInputMessage="true" sqref="O26" type="decimal">
      <formula1>0</formula1>
      <formula2>1</formula2>
    </dataValidation>
    <dataValidation allowBlank="true" errorStyle="stop" operator="between" showDropDown="false" showErrorMessage="true" showInputMessage="true" sqref="AB15:AB25" type="list">
      <formula1>"да,нет"</formula1>
      <formula2>0</formula2>
    </dataValidation>
    <dataValidation allowBlank="true" errorStyle="stop" operator="between" showDropDown="false" showErrorMessage="true" showInputMessage="true" sqref="V15:V25" type="list">
      <formula1>Справочники!$A$2:$A$6</formula1>
      <formula2>0</formula2>
    </dataValidation>
    <dataValidation allowBlank="true" errorStyle="stop" operator="between" showDropDown="false" showErrorMessage="true" showInputMessage="true" sqref="Z15:Z25" type="list">
      <formula1>Справочники!$A$9:$A$11</formula1>
      <formula2>0</formula2>
    </dataValidation>
    <dataValidation allowBlank="true" errorStyle="stop" operator="between" showDropDown="false" showErrorMessage="true" showInputMessage="true" sqref="AA15:AA25" type="list">
      <formula1>Справочники!$A$14:$A$16</formula1>
      <formula2>0</formula2>
    </dataValidation>
  </dataValidations>
  <printOptions headings="false" gridLines="false" gridLinesSet="true" horizontalCentered="false" verticalCentered="false"/>
  <pageMargins left="0.25" right="0.25" top="0.75" bottom="0.7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B16"/>
  <sheetViews>
    <sheetView showFormulas="false" showGridLines="true" showRowColHeaders="true" showZeros="true" rightToLeft="false" tabSelected="false" showOutlineSymbols="true" defaultGridColor="true" view="pageBreakPreview" topLeftCell="A1" colorId="64" zoomScale="65" zoomScaleNormal="100" zoomScalePageLayoutView="65" workbookViewId="0">
      <selection pane="topLeft" activeCell="C15" activeCellId="0" sqref="C15"/>
    </sheetView>
  </sheetViews>
  <sheetFormatPr defaultColWidth="8.5703125" defaultRowHeight="12.75" zeroHeight="false" outlineLevelRow="0" outlineLevelCol="0"/>
  <cols>
    <col collapsed="false" customWidth="true" hidden="false" outlineLevel="0" max="1" min="1" style="39" width="23.57"/>
  </cols>
  <sheetData>
    <row r="2" customFormat="false" ht="15.75" hidden="false" customHeight="false" outlineLevel="0" collapsed="false">
      <c r="A2" s="69" t="s">
        <v>28</v>
      </c>
      <c r="B2" s="69"/>
    </row>
    <row r="3" customFormat="false" ht="15.75" hidden="false" customHeight="false" outlineLevel="0" collapsed="false">
      <c r="A3" s="70" t="s">
        <v>57</v>
      </c>
      <c r="B3" s="69"/>
    </row>
    <row r="4" customFormat="false" ht="15.75" hidden="false" customHeight="false" outlineLevel="0" collapsed="false">
      <c r="A4" s="70" t="s">
        <v>58</v>
      </c>
      <c r="B4" s="69"/>
    </row>
    <row r="5" customFormat="false" ht="15.75" hidden="false" customHeight="false" outlineLevel="0" collapsed="false">
      <c r="A5" s="70" t="s">
        <v>59</v>
      </c>
      <c r="B5" s="69"/>
    </row>
    <row r="6" customFormat="false" ht="15.75" hidden="false" customHeight="false" outlineLevel="0" collapsed="false">
      <c r="A6" s="69" t="s">
        <v>60</v>
      </c>
      <c r="B6" s="69"/>
    </row>
    <row r="9" customFormat="false" ht="15.75" hidden="false" customHeight="false" outlineLevel="0" collapsed="false">
      <c r="A9" s="1" t="s">
        <v>61</v>
      </c>
    </row>
    <row r="10" customFormat="false" ht="32.25" hidden="false" customHeight="true" outlineLevel="0" collapsed="false">
      <c r="A10" s="71" t="s">
        <v>62</v>
      </c>
    </row>
    <row r="11" customFormat="false" ht="15.75" hidden="false" customHeight="false" outlineLevel="0" collapsed="false">
      <c r="A11" s="1" t="s">
        <v>31</v>
      </c>
    </row>
    <row r="14" customFormat="false" ht="12.75" hidden="false" customHeight="false" outlineLevel="0" collapsed="false">
      <c r="A14" s="72" t="s">
        <v>63</v>
      </c>
    </row>
    <row r="15" customFormat="false" ht="25.5" hidden="false" customHeight="false" outlineLevel="0" collapsed="false">
      <c r="A15" s="73" t="s">
        <v>64</v>
      </c>
    </row>
    <row r="16" customFormat="false" ht="12.75" hidden="false" customHeight="false" outlineLevel="0" collapsed="false">
      <c r="A16" s="72" t="s">
        <v>32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2023-05-26T08:17:29Z</dcterms:created>
  <dc:creator>Владимир Щербаков</dc:creator>
  <dc:description/>
  <dc:language>ru-RU</dc:language>
  <cp:lastModifiedBy>zaguzovays@corp.gidroogk.com</cp:lastModifiedBy>
  <cp:lastPrinted>2023-06-06T05:29:13Z</cp:lastPrinted>
  <dcterms:modified xsi:type="dcterms:W3CDTF">2026-09-08T15:44:15Z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