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2026\ЛОТЫ\799.1 ВУЗ Системы экстренного оповещения АТЭЦ\На публикацию\"/>
    </mc:Choice>
  </mc:AlternateContent>
  <bookViews>
    <workbookView xWindow="0" yWindow="0" windowWidth="28290" windowHeight="14445"/>
  </bookViews>
  <sheets>
    <sheet name="Комм. предл. и Структура НМЦ" sheetId="1" r:id="rId1"/>
    <sheet name="Справочники" sheetId="2" state="hidden" r:id="rId2"/>
  </sheets>
  <definedNames>
    <definedName name="_xlnm.Print_Area" localSheetId="0">'Комм. предл. и Структура НМЦ'!$A$1:$Z$51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Z15" i="1" l="1"/>
  <c r="Z16" i="1"/>
  <c r="Z17" i="1"/>
  <c r="Z14" i="1"/>
  <c r="Z18" i="1" l="1"/>
  <c r="Z20" i="1" s="1"/>
  <c r="Z19" i="1" s="1"/>
  <c r="E15" i="1" l="1"/>
  <c r="E16" i="1"/>
  <c r="E17" i="1"/>
  <c r="E14" i="1"/>
  <c r="K15" i="1" l="1"/>
  <c r="K16" i="1"/>
  <c r="K17" i="1"/>
  <c r="K14" i="1"/>
  <c r="D14" i="1" l="1"/>
  <c r="C15" i="1"/>
  <c r="C16" i="1"/>
  <c r="C17" i="1"/>
  <c r="C14" i="1"/>
  <c r="G15" i="1"/>
  <c r="G16" i="1"/>
  <c r="G17" i="1"/>
  <c r="G14" i="1"/>
  <c r="F15" i="1"/>
  <c r="F16" i="1"/>
  <c r="F17" i="1"/>
  <c r="F14" i="1"/>
  <c r="D15" i="1"/>
  <c r="D16" i="1"/>
  <c r="D17" i="1"/>
  <c r="M15" i="1" l="1"/>
  <c r="M16" i="1"/>
  <c r="M17" i="1"/>
  <c r="M14" i="1"/>
  <c r="M18" i="1" l="1"/>
  <c r="M19" i="1" s="1"/>
  <c r="M20" i="1" l="1"/>
</calcChain>
</file>

<file path=xl/sharedStrings.xml><?xml version="1.0" encoding="utf-8"?>
<sst xmlns="http://schemas.openxmlformats.org/spreadsheetml/2006/main" count="86" uniqueCount="57">
  <si>
    <t>Приложение 1 к Письму о подаче оферты</t>
  </si>
  <si>
    <t>Наименование Участника:</t>
  </si>
  <si>
    <t>ИНН Участника:</t>
  </si>
  <si>
    <t>Предмет договора:</t>
  </si>
  <si>
    <t>Предлагаемая цена одной единицы продукции,
руб. без НДС</t>
  </si>
  <si>
    <t>Итоговая стоимость позиции,
руб. без НДС</t>
  </si>
  <si>
    <t>№
п/п</t>
  </si>
  <si>
    <t>КОММЕРЧЕСКОЕ ПРЕДЛОЖЕНИЕ</t>
  </si>
  <si>
    <t>Итого без НДС:</t>
  </si>
  <si>
    <t>Итого с НДС:</t>
  </si>
  <si>
    <t>Кроме того, НДС:</t>
  </si>
  <si>
    <t>Стоимость заявки (цена Договора):</t>
  </si>
  <si>
    <t>(подпись)</t>
  </si>
  <si>
    <t>М.П.</t>
  </si>
  <si>
    <t>…</t>
  </si>
  <si>
    <t>от «___» __________ 202__ г. № _____</t>
  </si>
  <si>
    <t>(должность подписавшего)</t>
  </si>
  <si>
    <r>
      <t xml:space="preserve">НМЦ единицы закупаемой продукции,
руб. без НДС
</t>
    </r>
    <r>
      <rPr>
        <b/>
        <i/>
        <sz val="12"/>
        <color theme="1"/>
        <rFont val="Times New Roman"/>
        <family val="1"/>
      </rPr>
      <t>(опционально)</t>
    </r>
  </si>
  <si>
    <t>Наименование
закупаемой продукции
(товара, работы, услуги)</t>
  </si>
  <si>
    <t>Код ОКПД 2
закупаемой продукции
(товара, работы, услуги)</t>
  </si>
  <si>
    <t>Единица
измерения</t>
  </si>
  <si>
    <t>Закупаемое
количество</t>
  </si>
  <si>
    <t>Страна происхождения предлагаемого товара /
страна регистрации лица выполняющего работу, оказывающего услугу</t>
  </si>
  <si>
    <t>СТРУКТУРА НМЦ</t>
  </si>
  <si>
    <t>НМЦ по позиции продукции,
руб. без НДС</t>
  </si>
  <si>
    <t>НМЦ:</t>
  </si>
  <si>
    <t>Наименование
продукции
(товара, работы, услуги)</t>
  </si>
  <si>
    <t>Применение законодательства
о национальном режиме (ст. 3.1-4 Закона 223-ФЗ, ПП 1875)</t>
  </si>
  <si>
    <t>Национальный режим предоставляется</t>
  </si>
  <si>
    <t>Национальный режим не предоставляется – запрет</t>
  </si>
  <si>
    <t>Национальный режим не предоставляется – ограничение</t>
  </si>
  <si>
    <t>Национальный режим не предоставляется – преимущество</t>
  </si>
  <si>
    <t>Национальный режим не предоставляется – минимальная обязательная доля</t>
  </si>
  <si>
    <t>Применение законодательств
о национальном режиме (ст. 3.1-4 Закона 223-ФЗ, ПП 1875)</t>
  </si>
  <si>
    <t>не применимо</t>
  </si>
  <si>
    <r>
      <t xml:space="preserve">Сведения, которые должны быть представлены Участником
в Коммерческом предложении
для подтверждения соответствия установленным требованиям в части применения законодательства
о национальном режиме 
</t>
    </r>
    <r>
      <rPr>
        <i/>
        <sz val="12"/>
        <color theme="2" tint="-0.499984740745262"/>
        <rFont val="Times New Roman"/>
        <family val="1"/>
      </rPr>
      <t>(номера столбцов, которые должны быть заполнены в Коммерческом предложении)</t>
    </r>
  </si>
  <si>
    <t>Производитель продукции</t>
  </si>
  <si>
    <t>(И.О. Фамилия)</t>
  </si>
  <si>
    <t>столбцы 6, 7</t>
  </si>
  <si>
    <r>
      <t xml:space="preserve">Наименование реестра и
номер реестровой записи
</t>
    </r>
    <r>
      <rPr>
        <sz val="12"/>
        <color theme="2" tint="-0.499984740745262"/>
        <rFont val="Times New Roman"/>
        <family val="1"/>
      </rPr>
      <t>(</t>
    </r>
    <r>
      <rPr>
        <i/>
        <sz val="12"/>
        <color theme="2" tint="-0.499984740745262"/>
        <rFont val="Times New Roman"/>
        <family val="1"/>
      </rPr>
      <t>указывается обязательно при "запрете или ограничении", а также при "минимальной обязательной доле закупок товаров российского происхождения")</t>
    </r>
  </si>
  <si>
    <t>Требования к подтверждающим документам установлены в Технических требованиях</t>
  </si>
  <si>
    <t>Товар отсутствует в реестре</t>
  </si>
  <si>
    <t>Примечание*</t>
  </si>
  <si>
    <t xml:space="preserve"> -</t>
  </si>
  <si>
    <t>столбец 6, столбец 7 (при наличии информации)</t>
  </si>
  <si>
    <t>* Если в столбце 8 в отношении закупаемой продукции (с применяемой защитной мерой "Ограничение") указано "Товар отсутствует в реестре" – это означает, что закупаемый товар с характеристиками, соответствующими потребностям Заказчика, отсутствует в Реестре российской промышленной продукции. При заполнении формы Коммерческого предложения в отношении такого товара Участник должен указать наименование страны происхождения предлагаемого товара (без указания номера реестровой записи), за исключением случая, если Участником предлагается к поставке товар, который по состоянию на момент подачи заявки на участие в закупке включен в Реестр российской промышленной продукции (необходимо заполнить соответствующим образом столбцы 6 и 7 Коммерческого предложения).</t>
  </si>
  <si>
    <r>
      <t>[Участник заполняет ячейки, в том числе ячейк</t>
    </r>
    <r>
      <rPr>
        <i/>
        <sz val="12"/>
        <rFont val="Times New Roman"/>
        <family val="1"/>
        <charset val="204"/>
      </rPr>
      <t>и в столбцах 6 и 7 (в соответствии с требованиями столбца 7 Структуры НМЦ), 8, 10,</t>
    </r>
    <r>
      <rPr>
        <i/>
        <sz val="12"/>
        <color theme="1"/>
        <rFont val="Times New Roman"/>
        <family val="1"/>
      </rPr>
      <t xml:space="preserve"> подсвеченные </t>
    </r>
    <r>
      <rPr>
        <i/>
        <sz val="12"/>
        <color theme="9"/>
        <rFont val="Times New Roman"/>
        <family val="1"/>
      </rPr>
      <t>светло-зеленым</t>
    </r>
    <r>
      <rPr>
        <i/>
        <sz val="12"/>
        <color theme="1"/>
        <rFont val="Times New Roman"/>
        <family val="1"/>
      </rPr>
      <t xml:space="preserve"> цветом</t>
    </r>
    <r>
      <rPr>
        <i/>
        <sz val="12"/>
        <rFont val="Times New Roman"/>
        <family val="1"/>
      </rPr>
      <t>. Если Участником предлагается эквивалентная продукция, то в этом случае ее наименование в столбце 2 может быть скорректировано.
Страна происхождения предлагаемого товара / страна регистрации лица выполняющего работу, оказывающего услугу заполняется в соответствии с общероссийским классификатором стран мира.
В столбце 7 при необходимости указывается наименование соответствующего реестра (Реестр российской промышленной продукции; Реестр промышленных товаров государств – членов Евразийского экономического союза, за исключением Российской Федерации; Единый реестр российских программ для электронных вычислительных машин и баз данных; Единый реестр программ для электронных вычислительных машин и баз данных из государств – членов Евразийского экономического союза, за исключением Рос</t>
    </r>
    <r>
      <rPr>
        <i/>
        <sz val="12"/>
        <color theme="1"/>
        <rFont val="Times New Roman"/>
        <family val="1"/>
      </rPr>
      <t>сийской Федерации) и номер реестровой записи.</t>
    </r>
    <r>
      <rPr>
        <b/>
        <i/>
        <sz val="12"/>
        <color theme="1"/>
        <rFont val="Times New Roman"/>
        <family val="1"/>
        <charset val="204"/>
      </rPr>
      <t xml:space="preserve">
</t>
    </r>
    <r>
      <rPr>
        <i/>
        <u/>
        <sz val="12"/>
        <color theme="1"/>
        <rFont val="Times New Roman"/>
        <family val="1"/>
        <charset val="204"/>
      </rPr>
      <t xml:space="preserve">
Примечание</t>
    </r>
    <r>
      <rPr>
        <b/>
        <i/>
        <sz val="12"/>
        <color theme="1"/>
        <rFont val="Times New Roman"/>
        <family val="1"/>
        <charset val="204"/>
      </rPr>
      <t>:</t>
    </r>
    <r>
      <rPr>
        <i/>
        <sz val="12"/>
        <color theme="1"/>
        <rFont val="Times New Roman"/>
        <family val="1"/>
      </rPr>
      <t xml:space="preserve"> если в столбце 8 Структуры НМЦ указано "Товар не в реестре" – это означает, что закупаемый товар с характеристиками, соответствующими потребностям Заказчика, отсутствует в реестре российской промышленной продукции. При заполнении формы Коммерческого предложения в отношении такого товара Участник указывает в столбце 6 наименование страны происхождения предлагаемого товара (без заполнения соответствующей ячейки столбца 7), за исключением случая, если Участником предлагается к поставке товар, который по состоянию на момент подачи заявки на участие в закупке включен в реестр российской промышленной продукции (необходимо заполнить соответствующим образом ячейки столбцов 6 и 7).
В столбце 10 при необходимости указать коррективную ставку НДС в процентах]
</t>
    </r>
    <r>
      <rPr>
        <b/>
        <i/>
        <u/>
        <sz val="13"/>
        <color theme="1"/>
        <rFont val="Times New Roman"/>
        <family val="1"/>
        <charset val="204"/>
      </rPr>
      <t xml:space="preserve">ВНИМАНИЕ: </t>
    </r>
    <r>
      <rPr>
        <i/>
        <u/>
        <sz val="13"/>
        <color theme="1"/>
        <rFont val="Times New Roman"/>
        <family val="1"/>
        <charset val="204"/>
      </rPr>
      <t>указание Участником в Коммерческом предложении кодов ОКПД 2 не требуется. Предлагаемая к поставке продукция должна соответствовать кодам ОКПД 2, указанным в столбце 4 Структуры НМЦ (данные коды будут перенесены в заключаемый по результатам закупки договор).</t>
    </r>
  </si>
  <si>
    <t>лот № 799.1 ОКПД2 26.30.23.141 Оборудование для экстренного оповещения атаки БПЛА  для нужд Анадырской РЭС СП АО «Чукотэнерго» Северных электрических сетей»</t>
  </si>
  <si>
    <t>шт.</t>
  </si>
  <si>
    <t xml:space="preserve">26.30.23.141 </t>
  </si>
  <si>
    <t>Преобразователь RS-422/IP</t>
  </si>
  <si>
    <t>Интерфейс аварийного сигнала с блоком сообщений</t>
  </si>
  <si>
    <t xml:space="preserve">Оптический распределительный кросс (бокс) в стоечном исполнении </t>
  </si>
  <si>
    <t>Телекоммуникационный настенный шкаф 19" настенный 15U</t>
  </si>
  <si>
    <t>31.01.11.160</t>
  </si>
  <si>
    <t>26.30.30.120</t>
  </si>
  <si>
    <t>26.30.23.141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</si>
</sst>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0"/>
      <color theme="1"/>
      <name val="PT Mono"/>
      <family val="2"/>
      <charset val="204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i/>
      <sz val="10"/>
      <color theme="1"/>
      <name val="Times New Roman"/>
      <family val="1"/>
    </font>
    <font>
      <i/>
      <sz val="12"/>
      <color theme="9"/>
      <name val="Times New Roman"/>
      <family val="1"/>
    </font>
    <font>
      <sz val="10"/>
      <color theme="1"/>
      <name val="Times New Roman"/>
      <family val="1"/>
    </font>
    <font>
      <i/>
      <sz val="12"/>
      <name val="Times New Roman"/>
      <family val="1"/>
    </font>
    <font>
      <i/>
      <sz val="12"/>
      <color theme="2" tint="-0.499984740745262"/>
      <name val="Times New Roman"/>
      <family val="1"/>
    </font>
    <font>
      <sz val="12"/>
      <color theme="2" tint="-0.49998474074526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  <charset val="204"/>
    </font>
    <font>
      <b/>
      <i/>
      <sz val="12"/>
      <name val="Times New Roman"/>
      <family val="1"/>
    </font>
    <font>
      <b/>
      <i/>
      <u/>
      <sz val="13"/>
      <color theme="1"/>
      <name val="Times New Roman"/>
      <family val="1"/>
      <charset val="204"/>
    </font>
    <font>
      <i/>
      <u/>
      <sz val="13"/>
      <color theme="1"/>
      <name val="Times New Roman"/>
      <family val="1"/>
      <charset val="204"/>
    </font>
    <font>
      <sz val="8"/>
      <name val="PT Mono"/>
      <family val="2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u/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medium">
        <color theme="1" tint="0.499984740745262"/>
      </left>
      <right/>
      <top style="medium">
        <color theme="1" tint="0.499984740745262"/>
      </top>
      <bottom/>
      <diagonal/>
    </border>
    <border>
      <left/>
      <right/>
      <top style="medium">
        <color theme="1" tint="0.499984740745262"/>
      </top>
      <bottom/>
      <diagonal/>
    </border>
    <border>
      <left/>
      <right style="medium">
        <color theme="1" tint="0.499984740745262"/>
      </right>
      <top style="medium">
        <color theme="1" tint="0.499984740745262"/>
      </top>
      <bottom/>
      <diagonal/>
    </border>
    <border>
      <left style="medium">
        <color theme="1" tint="0.499984740745262"/>
      </left>
      <right/>
      <top/>
      <bottom/>
      <diagonal/>
    </border>
    <border>
      <left/>
      <right style="medium">
        <color theme="1" tint="0.499984740745262"/>
      </right>
      <top/>
      <bottom/>
      <diagonal/>
    </border>
    <border>
      <left style="medium">
        <color theme="1" tint="0.499984740745262"/>
      </left>
      <right/>
      <top/>
      <bottom style="medium">
        <color theme="1" tint="0.499984740745262"/>
      </bottom>
      <diagonal/>
    </border>
    <border>
      <left/>
      <right/>
      <top/>
      <bottom style="medium">
        <color theme="1" tint="0.499984740745262"/>
      </bottom>
      <diagonal/>
    </border>
    <border>
      <left/>
      <right style="medium">
        <color theme="1" tint="0.499984740745262"/>
      </right>
      <top/>
      <bottom style="medium">
        <color theme="1" tint="0.499984740745262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</borders>
  <cellStyleXfs count="1">
    <xf numFmtId="0" fontId="0" fillId="0" borderId="0"/>
  </cellStyleXfs>
  <cellXfs count="82">
    <xf numFmtId="0" fontId="0" fillId="0" borderId="0" xfId="0"/>
    <xf numFmtId="4" fontId="1" fillId="2" borderId="1" xfId="0" applyNumberFormat="1" applyFont="1" applyFill="1" applyBorder="1" applyAlignment="1" applyProtection="1">
      <alignment horizontal="right" vertical="center"/>
      <protection locked="0"/>
    </xf>
    <xf numFmtId="0" fontId="1" fillId="2" borderId="0" xfId="0" applyFont="1" applyFill="1" applyAlignment="1" applyProtection="1">
      <alignment vertical="top"/>
      <protection locked="0"/>
    </xf>
    <xf numFmtId="0" fontId="1" fillId="2" borderId="6" xfId="0" applyFont="1" applyFill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4" fontId="1" fillId="0" borderId="1" xfId="0" applyNumberFormat="1" applyFont="1" applyBorder="1" applyAlignment="1" applyProtection="1">
      <alignment horizontal="right" vertical="center"/>
      <protection locked="0"/>
    </xf>
    <xf numFmtId="4" fontId="3" fillId="0" borderId="1" xfId="0" applyNumberFormat="1" applyFont="1" applyBorder="1" applyAlignment="1" applyProtection="1">
      <alignment horizontal="right" vertical="center"/>
      <protection locked="0"/>
    </xf>
    <xf numFmtId="9" fontId="3" fillId="0" borderId="1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left" vertical="top"/>
    </xf>
    <xf numFmtId="0" fontId="1" fillId="0" borderId="19" xfId="0" applyFont="1" applyBorder="1" applyAlignment="1">
      <alignment vertical="top"/>
    </xf>
    <xf numFmtId="0" fontId="1" fillId="0" borderId="13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1" fillId="0" borderId="15" xfId="0" applyFont="1" applyBorder="1" applyAlignment="1">
      <alignment horizontal="left" vertical="top"/>
    </xf>
    <xf numFmtId="0" fontId="1" fillId="0" borderId="16" xfId="0" applyFont="1" applyBorder="1" applyAlignment="1">
      <alignment horizontal="left" vertical="top"/>
    </xf>
    <xf numFmtId="0" fontId="1" fillId="0" borderId="0" xfId="0" applyFont="1" applyAlignment="1">
      <alignment vertical="top"/>
    </xf>
    <xf numFmtId="0" fontId="1" fillId="0" borderId="17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4" fontId="3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8" xfId="0" applyFont="1" applyBorder="1" applyAlignment="1">
      <alignment horizontal="left" vertical="top"/>
    </xf>
    <xf numFmtId="0" fontId="1" fillId="0" borderId="19" xfId="0" applyFont="1" applyBorder="1" applyAlignment="1">
      <alignment horizontal="left" vertical="top"/>
    </xf>
    <xf numFmtId="0" fontId="1" fillId="0" borderId="20" xfId="0" applyFont="1" applyBorder="1" applyAlignment="1">
      <alignment horizontal="lef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 applyProtection="1">
      <alignment horizontal="center" vertical="top" wrapText="1"/>
      <protection locked="0"/>
    </xf>
    <xf numFmtId="0" fontId="4" fillId="0" borderId="1" xfId="0" applyFont="1" applyBorder="1" applyAlignment="1" applyProtection="1">
      <alignment horizontal="center" vertical="top"/>
      <protection locked="0"/>
    </xf>
    <xf numFmtId="0" fontId="3" fillId="0" borderId="5" xfId="0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top"/>
      <protection locked="0"/>
    </xf>
    <xf numFmtId="0" fontId="1" fillId="0" borderId="16" xfId="0" applyFont="1" applyBorder="1" applyAlignment="1" applyProtection="1">
      <alignment horizontal="left" vertical="top"/>
      <protection locked="0"/>
    </xf>
    <xf numFmtId="0" fontId="1" fillId="0" borderId="17" xfId="0" applyFont="1" applyBorder="1" applyAlignment="1" applyProtection="1">
      <alignment horizontal="left" vertical="top"/>
      <protection locked="0"/>
    </xf>
    <xf numFmtId="49" fontId="1" fillId="2" borderId="1" xfId="0" applyNumberFormat="1" applyFont="1" applyFill="1" applyBorder="1" applyAlignment="1" applyProtection="1">
      <alignment horizontal="left"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left" vertical="center"/>
      <protection locked="0"/>
    </xf>
    <xf numFmtId="0" fontId="1" fillId="5" borderId="0" xfId="0" applyFont="1" applyFill="1" applyAlignment="1">
      <alignment horizontal="left" vertical="top"/>
    </xf>
    <xf numFmtId="0" fontId="2" fillId="5" borderId="0" xfId="0" applyFont="1" applyFill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/>
      <protection locked="0"/>
    </xf>
    <xf numFmtId="0" fontId="7" fillId="0" borderId="0" xfId="0" applyFont="1"/>
    <xf numFmtId="9" fontId="3" fillId="2" borderId="1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top"/>
    </xf>
    <xf numFmtId="4" fontId="1" fillId="0" borderId="1" xfId="0" applyNumberFormat="1" applyFont="1" applyBorder="1" applyAlignment="1">
      <alignment horizontal="right" vertical="center"/>
    </xf>
    <xf numFmtId="0" fontId="13" fillId="0" borderId="1" xfId="0" applyFont="1" applyBorder="1" applyAlignment="1">
      <alignment horizontal="center" vertical="top" wrapText="1"/>
    </xf>
    <xf numFmtId="0" fontId="1" fillId="5" borderId="0" xfId="0" applyFont="1" applyFill="1" applyAlignment="1" applyProtection="1">
      <alignment horizontal="center" vertical="top"/>
      <protection locked="0"/>
    </xf>
    <xf numFmtId="0" fontId="11" fillId="4" borderId="1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17" fillId="0" borderId="1" xfId="0" applyFont="1" applyBorder="1" applyAlignment="1">
      <alignment horizontal="center" vertical="center" wrapText="1"/>
    </xf>
    <xf numFmtId="0" fontId="3" fillId="5" borderId="1" xfId="0" applyFont="1" applyFill="1" applyBorder="1" applyAlignment="1" applyProtection="1">
      <alignment horizontal="center" vertical="top" wrapText="1"/>
      <protection locked="0"/>
    </xf>
    <xf numFmtId="0" fontId="4" fillId="5" borderId="1" xfId="0" applyFont="1" applyFill="1" applyBorder="1" applyAlignment="1" applyProtection="1">
      <alignment horizontal="center" vertical="top"/>
      <protection locked="0"/>
    </xf>
    <xf numFmtId="49" fontId="1" fillId="5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1" fillId="5" borderId="1" xfId="0" applyFont="1" applyFill="1" applyBorder="1" applyAlignment="1" applyProtection="1">
      <alignment horizontal="center" vertical="center" wrapText="1"/>
      <protection locked="0"/>
    </xf>
    <xf numFmtId="1" fontId="1" fillId="0" borderId="1" xfId="0" applyNumberFormat="1" applyFont="1" applyBorder="1" applyAlignment="1" applyProtection="1">
      <alignment horizontal="center" vertical="center"/>
      <protection locked="0"/>
    </xf>
    <xf numFmtId="0" fontId="2" fillId="3" borderId="0" xfId="0" applyFont="1" applyFill="1" applyAlignment="1">
      <alignment horizontal="left" vertical="top" wrapText="1"/>
    </xf>
    <xf numFmtId="0" fontId="17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2" xfId="0" applyFont="1" applyBorder="1" applyAlignment="1">
      <alignment horizontal="right" vertical="center"/>
    </xf>
    <xf numFmtId="0" fontId="1" fillId="2" borderId="6" xfId="0" applyFont="1" applyFill="1" applyBorder="1" applyAlignment="1" applyProtection="1">
      <alignment horizontal="left" vertical="top"/>
      <protection locked="0"/>
    </xf>
    <xf numFmtId="0" fontId="5" fillId="0" borderId="2" xfId="0" applyFont="1" applyBorder="1" applyAlignment="1">
      <alignment horizontal="center" vertical="top"/>
    </xf>
    <xf numFmtId="0" fontId="3" fillId="0" borderId="21" xfId="0" applyFont="1" applyBorder="1" applyAlignment="1" applyProtection="1">
      <alignment horizontal="right" vertical="center"/>
      <protection locked="0"/>
    </xf>
    <xf numFmtId="0" fontId="3" fillId="0" borderId="22" xfId="0" applyFont="1" applyBorder="1" applyAlignment="1" applyProtection="1">
      <alignment horizontal="right" vertical="center"/>
      <protection locked="0"/>
    </xf>
    <xf numFmtId="0" fontId="3" fillId="0" borderId="23" xfId="0" applyFont="1" applyBorder="1" applyAlignment="1" applyProtection="1">
      <alignment horizontal="right" vertical="center"/>
      <protection locked="0"/>
    </xf>
    <xf numFmtId="0" fontId="3" fillId="0" borderId="24" xfId="0" applyFont="1" applyBorder="1" applyAlignment="1" applyProtection="1">
      <alignment horizontal="right"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3" fillId="0" borderId="25" xfId="0" applyFont="1" applyBorder="1" applyAlignment="1" applyProtection="1">
      <alignment horizontal="right" vertical="center"/>
      <protection locked="0"/>
    </xf>
    <xf numFmtId="0" fontId="3" fillId="0" borderId="26" xfId="0" applyFont="1" applyBorder="1" applyAlignment="1" applyProtection="1">
      <alignment horizontal="right" vertical="center"/>
      <protection locked="0"/>
    </xf>
    <xf numFmtId="0" fontId="3" fillId="0" borderId="27" xfId="0" applyFont="1" applyBorder="1" applyAlignment="1" applyProtection="1">
      <alignment horizontal="right" vertical="center"/>
      <protection locked="0"/>
    </xf>
    <xf numFmtId="0" fontId="3" fillId="0" borderId="28" xfId="0" applyFont="1" applyBorder="1" applyAlignment="1" applyProtection="1">
      <alignment horizontal="right" vertical="center"/>
      <protection locked="0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1" fillId="2" borderId="4" xfId="0" applyFont="1" applyFill="1" applyBorder="1" applyAlignment="1" applyProtection="1">
      <alignment horizontal="left" vertical="top"/>
      <protection locked="0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Z38"/>
  <sheetViews>
    <sheetView showGridLines="0" tabSelected="1" zoomScaleNormal="100" zoomScaleSheetLayoutView="70" workbookViewId="0">
      <selection activeCell="W16" sqref="W16"/>
    </sheetView>
  </sheetViews>
  <sheetFormatPr defaultColWidth="18.5703125" defaultRowHeight="15.75"/>
  <cols>
    <col min="1" max="2" width="4.5703125" style="8" customWidth="1"/>
    <col min="3" max="3" width="6.5703125" style="8" customWidth="1"/>
    <col min="4" max="4" width="48.42578125" style="8" customWidth="1"/>
    <col min="5" max="5" width="35.140625" style="8" customWidth="1"/>
    <col min="6" max="7" width="14.5703125" style="8" customWidth="1"/>
    <col min="8" max="8" width="27.85546875" style="8" customWidth="1"/>
    <col min="9" max="9" width="28.7109375" style="8" customWidth="1"/>
    <col min="10" max="10" width="28.85546875" style="8" customWidth="1"/>
    <col min="11" max="11" width="18.5703125" style="8" customWidth="1"/>
    <col min="12" max="13" width="18.5703125" style="8"/>
    <col min="14" max="16" width="4.5703125" style="8" customWidth="1"/>
    <col min="17" max="17" width="6.5703125" style="8" customWidth="1"/>
    <col min="18" max="18" width="43.28515625" style="8" customWidth="1"/>
    <col min="19" max="19" width="59.85546875" style="8" customWidth="1"/>
    <col min="20" max="20" width="24.5703125" style="33" customWidth="1"/>
    <col min="21" max="21" width="14.7109375" style="8" customWidth="1"/>
    <col min="22" max="22" width="15.28515625" style="8" customWidth="1"/>
    <col min="23" max="23" width="39.28515625" style="8" customWidth="1"/>
    <col min="24" max="24" width="24.42578125" style="8" customWidth="1"/>
    <col min="25" max="26" width="20.5703125" style="8" customWidth="1"/>
    <col min="27" max="16384" width="18.5703125" style="8"/>
  </cols>
  <sheetData>
    <row r="1" spans="2:26" ht="16.5" customHeight="1" thickBot="1"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Q1" s="33"/>
      <c r="R1" s="34"/>
      <c r="S1" s="33"/>
      <c r="T1" s="34"/>
      <c r="U1" s="34"/>
      <c r="V1" s="34"/>
      <c r="W1" s="34"/>
      <c r="X1" s="34"/>
      <c r="Y1" s="34"/>
      <c r="Z1" s="34"/>
    </row>
    <row r="2" spans="2:26" ht="47.25" customHeight="1">
      <c r="B2" s="10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2"/>
    </row>
    <row r="3" spans="2:26" ht="15.75" customHeight="1">
      <c r="B3" s="13"/>
      <c r="C3" s="14" t="s">
        <v>0</v>
      </c>
      <c r="D3" s="14"/>
      <c r="E3" s="14"/>
      <c r="F3" s="14"/>
      <c r="G3" s="14"/>
      <c r="H3" s="14"/>
      <c r="N3" s="15"/>
    </row>
    <row r="4" spans="2:26" ht="15.75" customHeight="1">
      <c r="B4" s="13"/>
      <c r="C4" s="2" t="s">
        <v>15</v>
      </c>
      <c r="D4" s="2"/>
      <c r="E4" s="2"/>
      <c r="F4" s="14"/>
      <c r="G4" s="14"/>
      <c r="H4" s="14"/>
      <c r="N4" s="15"/>
    </row>
    <row r="5" spans="2:26" ht="24" customHeight="1">
      <c r="B5" s="13"/>
      <c r="F5" s="14"/>
      <c r="G5" s="14"/>
      <c r="H5" s="14"/>
      <c r="N5" s="15"/>
      <c r="Q5" s="33"/>
      <c r="R5" s="33"/>
    </row>
    <row r="6" spans="2:26">
      <c r="B6" s="13"/>
      <c r="C6" s="80" t="s">
        <v>7</v>
      </c>
      <c r="D6" s="80"/>
      <c r="E6" s="80"/>
      <c r="F6" s="80"/>
      <c r="G6" s="80"/>
      <c r="H6" s="80"/>
      <c r="I6" s="80"/>
      <c r="J6" s="80"/>
      <c r="K6" s="80"/>
      <c r="L6" s="80"/>
      <c r="M6" s="80"/>
      <c r="N6" s="15"/>
      <c r="Q6" s="80" t="s">
        <v>23</v>
      </c>
      <c r="R6" s="80"/>
      <c r="S6" s="80"/>
      <c r="T6" s="80"/>
      <c r="U6" s="80"/>
      <c r="V6" s="80"/>
      <c r="W6" s="80"/>
      <c r="X6" s="80"/>
      <c r="Y6" s="80"/>
      <c r="Z6" s="80"/>
    </row>
    <row r="7" spans="2:26" ht="24" customHeight="1">
      <c r="B7" s="13"/>
      <c r="N7" s="15"/>
      <c r="Q7" s="81" t="s">
        <v>47</v>
      </c>
      <c r="R7" s="81"/>
      <c r="S7" s="81"/>
      <c r="T7" s="81"/>
      <c r="U7" s="81"/>
      <c r="V7" s="81"/>
      <c r="W7" s="81"/>
      <c r="X7" s="81"/>
      <c r="Y7" s="81"/>
      <c r="Z7" s="81"/>
    </row>
    <row r="8" spans="2:26" ht="24" customHeight="1">
      <c r="B8" s="13"/>
      <c r="C8" s="79" t="s">
        <v>1</v>
      </c>
      <c r="D8" s="79"/>
      <c r="F8" s="64"/>
      <c r="G8" s="64"/>
      <c r="N8" s="15"/>
    </row>
    <row r="9" spans="2:26" ht="24" customHeight="1">
      <c r="B9" s="13"/>
      <c r="C9" s="79" t="s">
        <v>2</v>
      </c>
      <c r="D9" s="79"/>
      <c r="F9" s="78"/>
      <c r="G9" s="78"/>
      <c r="N9" s="15"/>
    </row>
    <row r="10" spans="2:26" ht="24" customHeight="1">
      <c r="B10" s="13"/>
      <c r="C10" s="79" t="s">
        <v>3</v>
      </c>
      <c r="D10" s="79"/>
      <c r="F10" s="78"/>
      <c r="G10" s="78"/>
      <c r="N10" s="15"/>
    </row>
    <row r="11" spans="2:26">
      <c r="B11" s="13"/>
      <c r="N11" s="15"/>
    </row>
    <row r="12" spans="2:26" ht="185.1" customHeight="1">
      <c r="B12" s="13"/>
      <c r="C12" s="16" t="s">
        <v>6</v>
      </c>
      <c r="D12" s="16" t="s">
        <v>26</v>
      </c>
      <c r="E12" s="16" t="s">
        <v>27</v>
      </c>
      <c r="F12" s="16" t="s">
        <v>20</v>
      </c>
      <c r="G12" s="16" t="s">
        <v>21</v>
      </c>
      <c r="H12" s="16" t="s">
        <v>22</v>
      </c>
      <c r="I12" s="16" t="s">
        <v>39</v>
      </c>
      <c r="J12" s="16" t="s">
        <v>36</v>
      </c>
      <c r="K12" s="16" t="s">
        <v>17</v>
      </c>
      <c r="L12" s="16" t="s">
        <v>4</v>
      </c>
      <c r="M12" s="16" t="s">
        <v>5</v>
      </c>
      <c r="N12" s="15"/>
      <c r="Q12" s="24" t="s">
        <v>6</v>
      </c>
      <c r="R12" s="24" t="s">
        <v>18</v>
      </c>
      <c r="S12" s="24" t="s">
        <v>33</v>
      </c>
      <c r="T12" s="47" t="s">
        <v>19</v>
      </c>
      <c r="U12" s="24" t="s">
        <v>20</v>
      </c>
      <c r="V12" s="24" t="s">
        <v>21</v>
      </c>
      <c r="W12" s="35" t="s">
        <v>35</v>
      </c>
      <c r="X12" s="35" t="s">
        <v>42</v>
      </c>
      <c r="Y12" s="24" t="s">
        <v>17</v>
      </c>
      <c r="Z12" s="24" t="s">
        <v>24</v>
      </c>
    </row>
    <row r="13" spans="2:26">
      <c r="B13" s="13"/>
      <c r="C13" s="17">
        <v>1</v>
      </c>
      <c r="D13" s="17">
        <v>2</v>
      </c>
      <c r="E13" s="17">
        <v>3</v>
      </c>
      <c r="F13" s="41">
        <v>4</v>
      </c>
      <c r="G13" s="17">
        <v>5</v>
      </c>
      <c r="H13" s="17">
        <v>6</v>
      </c>
      <c r="I13" s="17">
        <v>7</v>
      </c>
      <c r="J13" s="41">
        <v>8</v>
      </c>
      <c r="K13" s="17">
        <v>9</v>
      </c>
      <c r="L13" s="17">
        <v>10</v>
      </c>
      <c r="M13" s="17">
        <v>11</v>
      </c>
      <c r="N13" s="15"/>
      <c r="Q13" s="25">
        <v>1</v>
      </c>
      <c r="R13" s="25">
        <v>2</v>
      </c>
      <c r="S13" s="25">
        <v>3</v>
      </c>
      <c r="T13" s="48">
        <v>4</v>
      </c>
      <c r="U13" s="25">
        <v>5</v>
      </c>
      <c r="V13" s="25">
        <v>6</v>
      </c>
      <c r="W13" s="36">
        <v>7</v>
      </c>
      <c r="X13" s="36">
        <v>8</v>
      </c>
      <c r="Y13" s="25">
        <v>9</v>
      </c>
      <c r="Z13" s="25">
        <v>10</v>
      </c>
    </row>
    <row r="14" spans="2:26" s="27" customFormat="1" ht="57.75" customHeight="1">
      <c r="B14" s="28"/>
      <c r="C14" s="4">
        <f>Q14</f>
        <v>1</v>
      </c>
      <c r="D14" s="50" t="str">
        <f>R14</f>
        <v>Преобразователь RS-422/IP</v>
      </c>
      <c r="E14" s="51" t="str">
        <f>S14</f>
        <v>Национальный режим не предоставляется – ограничение</v>
      </c>
      <c r="F14" s="4" t="str">
        <f t="shared" ref="F14:G14" si="0">U14</f>
        <v>шт.</v>
      </c>
      <c r="G14" s="52">
        <f t="shared" si="0"/>
        <v>2</v>
      </c>
      <c r="H14" s="31" t="s">
        <v>14</v>
      </c>
      <c r="I14" s="30" t="s">
        <v>14</v>
      </c>
      <c r="J14" s="30"/>
      <c r="K14" s="40">
        <f>Y14</f>
        <v>85079.38</v>
      </c>
      <c r="L14" s="1">
        <v>0</v>
      </c>
      <c r="M14" s="5">
        <f t="shared" ref="M14:M17" si="1">G14*L14</f>
        <v>0</v>
      </c>
      <c r="N14" s="29"/>
      <c r="Q14" s="4">
        <v>1</v>
      </c>
      <c r="R14" s="45" t="s">
        <v>50</v>
      </c>
      <c r="S14" s="46" t="s">
        <v>30</v>
      </c>
      <c r="T14" s="49" t="s">
        <v>56</v>
      </c>
      <c r="U14" s="4" t="s">
        <v>48</v>
      </c>
      <c r="V14" s="52">
        <v>2</v>
      </c>
      <c r="W14" s="43" t="s">
        <v>44</v>
      </c>
      <c r="X14" s="43" t="s">
        <v>43</v>
      </c>
      <c r="Y14" s="5">
        <v>85079.38</v>
      </c>
      <c r="Z14" s="5">
        <f>Y14*V14</f>
        <v>170158.76</v>
      </c>
    </row>
    <row r="15" spans="2:26" s="27" customFormat="1" ht="57.75" customHeight="1">
      <c r="B15" s="28"/>
      <c r="C15" s="4">
        <f t="shared" ref="C15:C17" si="2">Q15</f>
        <v>2</v>
      </c>
      <c r="D15" s="50" t="str">
        <f t="shared" ref="D15:D17" si="3">R15</f>
        <v>Интерфейс аварийного сигнала с блоком сообщений</v>
      </c>
      <c r="E15" s="51" t="str">
        <f t="shared" ref="E15:E17" si="4">S15</f>
        <v>Национальный режим не предоставляется – ограничение</v>
      </c>
      <c r="F15" s="4" t="str">
        <f t="shared" ref="F15:F17" si="5">U15</f>
        <v>шт.</v>
      </c>
      <c r="G15" s="52">
        <f t="shared" ref="G15:G17" si="6">V15</f>
        <v>2</v>
      </c>
      <c r="H15" s="31" t="s">
        <v>14</v>
      </c>
      <c r="I15" s="30" t="s">
        <v>14</v>
      </c>
      <c r="J15" s="30"/>
      <c r="K15" s="40">
        <f t="shared" ref="K15:K17" si="7">Y15</f>
        <v>184118.34</v>
      </c>
      <c r="L15" s="1">
        <v>0</v>
      </c>
      <c r="M15" s="5">
        <f t="shared" si="1"/>
        <v>0</v>
      </c>
      <c r="N15" s="29"/>
      <c r="Q15" s="4">
        <v>2</v>
      </c>
      <c r="R15" s="45" t="s">
        <v>51</v>
      </c>
      <c r="S15" s="46" t="s">
        <v>30</v>
      </c>
      <c r="T15" s="49" t="s">
        <v>49</v>
      </c>
      <c r="U15" s="4" t="s">
        <v>48</v>
      </c>
      <c r="V15" s="52">
        <v>2</v>
      </c>
      <c r="W15" s="43" t="s">
        <v>44</v>
      </c>
      <c r="X15" s="43" t="s">
        <v>43</v>
      </c>
      <c r="Y15" s="5">
        <v>184118.34</v>
      </c>
      <c r="Z15" s="5">
        <f t="shared" ref="Z15:Z17" si="8">Y15*V15</f>
        <v>368236.68</v>
      </c>
    </row>
    <row r="16" spans="2:26" s="27" customFormat="1" ht="57.75" customHeight="1">
      <c r="B16" s="28"/>
      <c r="C16" s="4">
        <f t="shared" si="2"/>
        <v>3</v>
      </c>
      <c r="D16" s="50" t="str">
        <f t="shared" si="3"/>
        <v xml:space="preserve">Оптический распределительный кросс (бокс) в стоечном исполнении </v>
      </c>
      <c r="E16" s="51" t="str">
        <f t="shared" si="4"/>
        <v>Национальный режим не предоставляется – ограничение</v>
      </c>
      <c r="F16" s="4" t="str">
        <f t="shared" si="5"/>
        <v>шт.</v>
      </c>
      <c r="G16" s="52">
        <f t="shared" si="6"/>
        <v>1</v>
      </c>
      <c r="H16" s="31" t="s">
        <v>14</v>
      </c>
      <c r="I16" s="30" t="s">
        <v>14</v>
      </c>
      <c r="J16" s="30"/>
      <c r="K16" s="40">
        <f t="shared" si="7"/>
        <v>27568.71</v>
      </c>
      <c r="L16" s="1">
        <v>0</v>
      </c>
      <c r="M16" s="5">
        <f t="shared" si="1"/>
        <v>0</v>
      </c>
      <c r="N16" s="29"/>
      <c r="Q16" s="4">
        <v>3</v>
      </c>
      <c r="R16" s="45" t="s">
        <v>52</v>
      </c>
      <c r="S16" s="46" t="s">
        <v>30</v>
      </c>
      <c r="T16" s="49" t="s">
        <v>55</v>
      </c>
      <c r="U16" s="4" t="s">
        <v>48</v>
      </c>
      <c r="V16" s="52">
        <v>1</v>
      </c>
      <c r="W16" s="43" t="s">
        <v>44</v>
      </c>
      <c r="X16" s="43" t="s">
        <v>43</v>
      </c>
      <c r="Y16" s="5">
        <v>27568.71</v>
      </c>
      <c r="Z16" s="5">
        <f t="shared" si="8"/>
        <v>27568.71</v>
      </c>
    </row>
    <row r="17" spans="2:26" s="27" customFormat="1" ht="57.75" customHeight="1">
      <c r="B17" s="28"/>
      <c r="C17" s="4">
        <f t="shared" si="2"/>
        <v>4</v>
      </c>
      <c r="D17" s="50" t="str">
        <f t="shared" si="3"/>
        <v>Телекоммуникационный настенный шкаф 19" настенный 15U</v>
      </c>
      <c r="E17" s="51" t="str">
        <f t="shared" si="4"/>
        <v>Национальный режим не предоставляется – ограничение</v>
      </c>
      <c r="F17" s="4" t="str">
        <f t="shared" si="5"/>
        <v>шт.</v>
      </c>
      <c r="G17" s="52">
        <f t="shared" si="6"/>
        <v>1</v>
      </c>
      <c r="H17" s="31" t="s">
        <v>14</v>
      </c>
      <c r="I17" s="30" t="s">
        <v>14</v>
      </c>
      <c r="J17" s="30"/>
      <c r="K17" s="40">
        <f t="shared" si="7"/>
        <v>18569.75</v>
      </c>
      <c r="L17" s="1">
        <v>0</v>
      </c>
      <c r="M17" s="5">
        <f t="shared" si="1"/>
        <v>0</v>
      </c>
      <c r="N17" s="29"/>
      <c r="Q17" s="4">
        <v>4</v>
      </c>
      <c r="R17" s="45" t="s">
        <v>53</v>
      </c>
      <c r="S17" s="46" t="s">
        <v>30</v>
      </c>
      <c r="T17" s="49" t="s">
        <v>54</v>
      </c>
      <c r="U17" s="4" t="s">
        <v>48</v>
      </c>
      <c r="V17" s="52">
        <v>1</v>
      </c>
      <c r="W17" s="43" t="s">
        <v>44</v>
      </c>
      <c r="X17" s="43" t="s">
        <v>43</v>
      </c>
      <c r="Y17" s="5">
        <v>18569.75</v>
      </c>
      <c r="Z17" s="5">
        <f t="shared" si="8"/>
        <v>18569.75</v>
      </c>
    </row>
    <row r="18" spans="2:26" ht="24" customHeight="1">
      <c r="B18" s="13"/>
      <c r="C18" s="55" t="s">
        <v>11</v>
      </c>
      <c r="D18" s="56"/>
      <c r="E18" s="56"/>
      <c r="F18" s="56"/>
      <c r="G18" s="56"/>
      <c r="H18" s="56"/>
      <c r="I18" s="57"/>
      <c r="J18" s="75" t="s">
        <v>8</v>
      </c>
      <c r="K18" s="76"/>
      <c r="L18" s="77"/>
      <c r="M18" s="18">
        <f>SUM(M14:M17)</f>
        <v>0</v>
      </c>
      <c r="N18" s="15"/>
      <c r="Q18" s="66" t="s">
        <v>25</v>
      </c>
      <c r="R18" s="67"/>
      <c r="S18" s="67"/>
      <c r="T18" s="67"/>
      <c r="U18" s="67"/>
      <c r="V18" s="68"/>
      <c r="W18" s="32" t="s">
        <v>8</v>
      </c>
      <c r="X18" s="32"/>
      <c r="Y18" s="26"/>
      <c r="Z18" s="6">
        <f>SUM(Z14:Z17)</f>
        <v>584533.89999999991</v>
      </c>
    </row>
    <row r="19" spans="2:26" ht="24" customHeight="1">
      <c r="B19" s="13"/>
      <c r="C19" s="58"/>
      <c r="D19" s="59"/>
      <c r="E19" s="59"/>
      <c r="F19" s="59"/>
      <c r="G19" s="59"/>
      <c r="H19" s="59"/>
      <c r="I19" s="60"/>
      <c r="J19" s="75" t="s">
        <v>10</v>
      </c>
      <c r="K19" s="77"/>
      <c r="L19" s="38">
        <v>0.2</v>
      </c>
      <c r="M19" s="18">
        <f>L19*M18</f>
        <v>0</v>
      </c>
      <c r="N19" s="15"/>
      <c r="Q19" s="69"/>
      <c r="R19" s="70"/>
      <c r="S19" s="70"/>
      <c r="T19" s="70"/>
      <c r="U19" s="70"/>
      <c r="V19" s="71"/>
      <c r="W19" s="26" t="s">
        <v>10</v>
      </c>
      <c r="X19" s="26"/>
      <c r="Y19" s="7">
        <v>0.22</v>
      </c>
      <c r="Z19" s="6">
        <f>Z20-Z18</f>
        <v>128597.45799999998</v>
      </c>
    </row>
    <row r="20" spans="2:26" ht="24" customHeight="1">
      <c r="B20" s="13"/>
      <c r="C20" s="61"/>
      <c r="D20" s="62"/>
      <c r="E20" s="62"/>
      <c r="F20" s="62"/>
      <c r="G20" s="62"/>
      <c r="H20" s="62"/>
      <c r="I20" s="63"/>
      <c r="J20" s="75" t="s">
        <v>9</v>
      </c>
      <c r="K20" s="76"/>
      <c r="L20" s="77"/>
      <c r="M20" s="18">
        <f>SUM(M18:M19)</f>
        <v>0</v>
      </c>
      <c r="N20" s="15"/>
      <c r="Q20" s="72"/>
      <c r="R20" s="73"/>
      <c r="S20" s="73"/>
      <c r="T20" s="73"/>
      <c r="U20" s="73"/>
      <c r="V20" s="74"/>
      <c r="W20" s="32" t="s">
        <v>9</v>
      </c>
      <c r="X20" s="32"/>
      <c r="Y20" s="26"/>
      <c r="Z20" s="6">
        <f>Z18*1.22</f>
        <v>713131.35799999989</v>
      </c>
    </row>
    <row r="21" spans="2:26" ht="24" customHeight="1">
      <c r="B21" s="13"/>
      <c r="J21" s="33"/>
      <c r="K21" s="33"/>
      <c r="N21" s="15"/>
      <c r="Q21" s="54" t="s">
        <v>45</v>
      </c>
      <c r="R21" s="54"/>
      <c r="S21" s="54"/>
      <c r="T21" s="54"/>
      <c r="U21" s="54"/>
      <c r="V21" s="54"/>
      <c r="W21" s="54"/>
      <c r="X21" s="54"/>
      <c r="Y21" s="54"/>
      <c r="Z21" s="54"/>
    </row>
    <row r="22" spans="2:26" ht="15.75" customHeight="1">
      <c r="B22" s="13"/>
      <c r="C22" s="64"/>
      <c r="D22" s="64"/>
      <c r="E22" s="64"/>
      <c r="F22" s="19"/>
      <c r="G22" s="3"/>
      <c r="H22" s="19"/>
      <c r="I22" s="3"/>
      <c r="J22" s="42"/>
      <c r="K22" s="42"/>
      <c r="N22" s="15"/>
      <c r="Q22" s="54"/>
      <c r="R22" s="54"/>
      <c r="S22" s="54"/>
      <c r="T22" s="54"/>
      <c r="U22" s="54"/>
      <c r="V22" s="54"/>
      <c r="W22" s="54"/>
      <c r="X22" s="54"/>
      <c r="Y22" s="54"/>
      <c r="Z22" s="54"/>
    </row>
    <row r="23" spans="2:26">
      <c r="B23" s="13"/>
      <c r="C23" s="65" t="s">
        <v>16</v>
      </c>
      <c r="D23" s="65"/>
      <c r="E23" s="65"/>
      <c r="F23" s="19"/>
      <c r="G23" s="23" t="s">
        <v>12</v>
      </c>
      <c r="H23" s="19" t="s">
        <v>13</v>
      </c>
      <c r="I23" s="39" t="s">
        <v>37</v>
      </c>
      <c r="J23" s="23"/>
      <c r="K23" s="23"/>
      <c r="N23" s="15"/>
      <c r="Q23" s="54"/>
      <c r="R23" s="54"/>
      <c r="S23" s="54"/>
      <c r="T23" s="54"/>
      <c r="U23" s="54"/>
      <c r="V23" s="54"/>
      <c r="W23" s="54"/>
      <c r="X23" s="54"/>
      <c r="Y23" s="54"/>
      <c r="Z23" s="54"/>
    </row>
    <row r="24" spans="2:26" ht="16.5" customHeight="1" thickBot="1">
      <c r="B24" s="20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2"/>
      <c r="Q24" s="54"/>
      <c r="R24" s="54"/>
      <c r="S24" s="54"/>
      <c r="T24" s="54"/>
      <c r="U24" s="54"/>
      <c r="V24" s="54"/>
      <c r="W24" s="54"/>
      <c r="X24" s="54"/>
      <c r="Y24" s="54"/>
      <c r="Z24" s="54"/>
    </row>
    <row r="25" spans="2:26" ht="15.75" customHeight="1">
      <c r="T25" s="8"/>
    </row>
    <row r="26" spans="2:26" ht="84.95" customHeight="1">
      <c r="B26" s="53" t="s">
        <v>46</v>
      </c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T26" s="8"/>
    </row>
    <row r="27" spans="2:26" ht="24.95" customHeight="1"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T27" s="8"/>
    </row>
    <row r="28" spans="2:26" ht="24.95" customHeight="1"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Q28" s="37"/>
      <c r="T28" s="8"/>
    </row>
    <row r="29" spans="2:26" ht="24.95" customHeight="1"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Q29" s="37"/>
      <c r="T29" s="8"/>
    </row>
    <row r="30" spans="2:26" ht="24.95" customHeight="1"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Q30" s="37"/>
      <c r="T30" s="8"/>
    </row>
    <row r="31" spans="2:26" ht="24.95" customHeight="1"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Q31" s="37"/>
      <c r="T31" s="8"/>
    </row>
    <row r="32" spans="2:26" ht="24.95" customHeight="1">
      <c r="Q32" s="37"/>
      <c r="T32" s="8"/>
    </row>
    <row r="33" spans="17:20" ht="24.95" customHeight="1">
      <c r="Q33" s="37"/>
      <c r="T33" s="8"/>
    </row>
    <row r="34" spans="17:20" ht="24.95" customHeight="1">
      <c r="Q34" s="37"/>
      <c r="T34" s="8"/>
    </row>
    <row r="35" spans="17:20" ht="24.95" customHeight="1">
      <c r="Q35" s="37"/>
      <c r="T35" s="8"/>
    </row>
    <row r="36" spans="17:20" ht="24.95" customHeight="1">
      <c r="T36" s="8"/>
    </row>
    <row r="37" spans="17:20" ht="24.95" customHeight="1">
      <c r="T37" s="8"/>
    </row>
    <row r="38" spans="17:20" ht="157.5" customHeight="1">
      <c r="T38" s="8"/>
    </row>
  </sheetData>
  <sheetProtection formatCells="0" formatColumns="0" formatRows="0" insertRows="0" deleteRows="0"/>
  <mergeCells count="18">
    <mergeCell ref="F10:G10"/>
    <mergeCell ref="C8:D8"/>
    <mergeCell ref="Q6:Z6"/>
    <mergeCell ref="C6:M6"/>
    <mergeCell ref="C9:D9"/>
    <mergeCell ref="C10:D10"/>
    <mergeCell ref="F8:G8"/>
    <mergeCell ref="F9:G9"/>
    <mergeCell ref="Q7:Z7"/>
    <mergeCell ref="B26:N31"/>
    <mergeCell ref="Q21:Z24"/>
    <mergeCell ref="C18:I20"/>
    <mergeCell ref="C22:E22"/>
    <mergeCell ref="C23:E23"/>
    <mergeCell ref="Q18:V20"/>
    <mergeCell ref="J18:L18"/>
    <mergeCell ref="J19:K19"/>
    <mergeCell ref="J20:L20"/>
  </mergeCells>
  <phoneticPr fontId="16" type="noConversion"/>
  <pageMargins left="0.25" right="0.25" top="0.75" bottom="0.75" header="0.3" footer="0.3"/>
  <pageSetup scale="24" fitToHeight="0" orientation="landscape" r:id="rId1"/>
  <ignoredErrors>
    <ignoredError sqref="M14:M17 C14:C17 D14:D17 E14:G17 K14:K17 Z15:Z20" unlockedFormula="1"/>
  </ignoredError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Справочники!$A$1:$A$5</xm:f>
          </x14:formula1>
          <xm:sqref>S14:S17</xm:sqref>
        </x14:dataValidation>
        <x14:dataValidation type="list" allowBlank="1" showInputMessage="1" showErrorMessage="1">
          <x14:formula1>
            <xm:f>Справочники!$A$7:$A$9</xm:f>
          </x14:formula1>
          <xm:sqref>W14:W17</xm:sqref>
        </x14:dataValidation>
        <x14:dataValidation type="list" allowBlank="1" showInputMessage="1" showErrorMessage="1">
          <x14:formula1>
            <xm:f>Справочники!$A$12:$A$14</xm:f>
          </x14:formula1>
          <xm:sqref>X14:X17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"/>
  <sheetViews>
    <sheetView showGridLines="0" workbookViewId="0">
      <selection activeCell="A12" sqref="A12:A14"/>
    </sheetView>
  </sheetViews>
  <sheetFormatPr defaultColWidth="9" defaultRowHeight="12.75"/>
  <cols>
    <col min="1" max="16384" width="9" style="37"/>
  </cols>
  <sheetData>
    <row r="1" spans="1:1" ht="15.75">
      <c r="A1" s="8" t="s">
        <v>28</v>
      </c>
    </row>
    <row r="2" spans="1:1" ht="15.75">
      <c r="A2" s="8" t="s">
        <v>29</v>
      </c>
    </row>
    <row r="3" spans="1:1" ht="15.75">
      <c r="A3" s="8" t="s">
        <v>30</v>
      </c>
    </row>
    <row r="4" spans="1:1" ht="15.75">
      <c r="A4" s="8" t="s">
        <v>31</v>
      </c>
    </row>
    <row r="5" spans="1:1" ht="15.75">
      <c r="A5" s="8" t="s">
        <v>32</v>
      </c>
    </row>
    <row r="7" spans="1:1" ht="15.75">
      <c r="A7" s="8" t="s">
        <v>38</v>
      </c>
    </row>
    <row r="8" spans="1:1" ht="44.25" customHeight="1">
      <c r="A8" s="44" t="s">
        <v>44</v>
      </c>
    </row>
    <row r="9" spans="1:1" ht="15.75">
      <c r="A9" s="8" t="s">
        <v>34</v>
      </c>
    </row>
    <row r="12" spans="1:1">
      <c r="A12" s="37" t="s">
        <v>40</v>
      </c>
    </row>
    <row r="13" spans="1:1">
      <c r="A13" s="37" t="s">
        <v>41</v>
      </c>
    </row>
    <row r="14" spans="1:1">
      <c r="A14" s="37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Комм. предл. и Структура НМЦ</vt:lpstr>
      <vt:lpstr>Справочники</vt:lpstr>
      <vt:lpstr>'Комм. предл. и Структура НМЦ'!Область_печати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Евсеев Евгений Сергеевич</dc:creator>
  <cp:lastModifiedBy>Ивашина Екатерина Андреевна</cp:lastModifiedBy>
  <cp:lastPrinted>2025-02-11T11:26:17Z</cp:lastPrinted>
  <dcterms:created xsi:type="dcterms:W3CDTF">2023-05-26T08:17:29Z</dcterms:created>
  <dcterms:modified xsi:type="dcterms:W3CDTF">2026-09-20T21:29:24Z</dcterms:modified>
</cp:coreProperties>
</file>