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Группа закупок\Торги 2026 года\ЭКСП\0070-ЭКСП БЕЗ-2026-ЧеГЭС (УЗ для МСП)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НМЦ'!$A$1:$Z$40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5" i="1" l="1"/>
  <c r="G16" i="1"/>
  <c r="G17" i="1"/>
  <c r="M15" i="1"/>
  <c r="M16" i="1"/>
  <c r="M17" i="1"/>
  <c r="K15" i="1"/>
  <c r="K16" i="1"/>
  <c r="K17" i="1"/>
  <c r="Z15" i="1"/>
  <c r="Z16" i="1"/>
  <c r="Z17" i="1"/>
  <c r="F15" i="1"/>
  <c r="F16" i="1"/>
  <c r="F17" i="1"/>
  <c r="E17" i="1"/>
  <c r="E16" i="1"/>
  <c r="E15" i="1"/>
  <c r="D15" i="1"/>
  <c r="D16" i="1"/>
  <c r="D17" i="1"/>
  <c r="D14" i="1"/>
  <c r="D18" i="1"/>
  <c r="Z18" i="1"/>
  <c r="K18" i="1"/>
  <c r="G18" i="1"/>
  <c r="M18" i="1" s="1"/>
  <c r="F18" i="1"/>
  <c r="E18" i="1"/>
  <c r="Z14" i="1"/>
  <c r="Z19" i="1" s="1"/>
  <c r="K14" i="1"/>
  <c r="G14" i="1"/>
  <c r="M14" i="1" s="1"/>
  <c r="M19" i="1" s="1"/>
  <c r="F14" i="1"/>
  <c r="E14" i="1"/>
  <c r="M20" i="1" l="1"/>
  <c r="M21" i="1" s="1"/>
  <c r="Z20" i="1"/>
  <c r="Z21" i="1" s="1"/>
</calcChain>
</file>

<file path=xl/sharedStrings.xml><?xml version="1.0" encoding="utf-8"?>
<sst xmlns="http://schemas.openxmlformats.org/spreadsheetml/2006/main" count="93" uniqueCount="55">
  <si>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</si>
  <si>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</si>
  <si>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</si>
  <si>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</si>
  <si>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</si>
  <si>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</si>
  <si>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</si>
  <si>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</si>
  <si>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</si>
  <si>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</si>
  <si>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</si>
  <si>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</si>
  <si>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</si>
  <si>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</si>
  <si>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</si>
  <si>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</si>
  <si>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</si>
  <si>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</si>
  <si>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</si>
  <si>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</si>
  <si>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</si>
  <si>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</si>
  <si>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</si>
  <si>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</si>
  <si>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</si>
  <si>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Национальный режим не предоставляется – преимущество</t>
  </si>
  <si>
    <t>шт.</t>
  </si>
  <si>
    <t>столбцы 6, 7</t>
  </si>
  <si>
    <t>Товар отсутствует в реестре</t>
  </si>
  <si>
    <t>столбцы 6, 8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</si>
  <si>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</si>
  <si>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</si>
  <si>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</si>
  <si>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</si>
  <si>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</si>
  <si>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</si>
  <si>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</si>
  <si>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</si>
  <si>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</si>
  <si>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</si>
  <si>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</si>
  <si>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</si>
  <si>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</si>
  <si>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</si>
  <si>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</si>
  <si>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</si>
  <si>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не применимо</t>
  </si>
  <si>
    <t>Требования к подтверждающим документам установлены в Технических требованиях</t>
  </si>
  <si>
    <t xml:space="preserve"> -</t>
  </si>
  <si>
    <t>Вилка ТС3000.15.92.00.01</t>
  </si>
  <si>
    <t>Ось ТС3000.15.92.00.001А</t>
  </si>
  <si>
    <t>Ушко ТС3000.15.92.00.02</t>
  </si>
  <si>
    <t>Ось ТС3000.15.92.00.03</t>
  </si>
  <si>
    <t>Косынка ТС3000.15.92.00.00.МЧ</t>
  </si>
  <si>
    <t xml:space="preserve">25.99.9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</si>
</sst>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9" fontId="3" fillId="3" borderId="9" xfId="0" applyNumberFormat="1" applyFont="1" applyFill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1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0" fillId="0" borderId="14" xfId="0" applyFont="1" applyBorder="1" applyAlignment="1">
      <alignment horizontal="center" vertical="top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5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0"/>
  <sheetViews>
    <sheetView showGridLines="0" tabSelected="1" view="pageBreakPreview" zoomScale="70" zoomScaleNormal="70" zoomScalePageLayoutView="70" workbookViewId="0">
      <selection activeCell="W18" sqref="W18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30.5703125" style="1" customWidth="1"/>
    <col min="5" max="5" width="63.7109375" style="1" customWidth="1"/>
    <col min="6" max="7" width="14.5703125" style="1" customWidth="1"/>
    <col min="8" max="8" width="27.85546875" style="1" customWidth="1"/>
    <col min="9" max="9" width="40.5703125" style="1" customWidth="1"/>
    <col min="10" max="10" width="28.85546875" style="1" customWidth="1"/>
    <col min="11" max="13" width="18.5703125" style="1"/>
    <col min="14" max="16" width="4.5703125" style="1" customWidth="1"/>
    <col min="17" max="17" width="6.5703125" style="1" customWidth="1"/>
    <col min="18" max="18" width="32.7109375" style="1" customWidth="1"/>
    <col min="19" max="19" width="70.5703125" style="1" customWidth="1"/>
    <col min="20" max="20" width="24.5703125" style="1" customWidth="1"/>
    <col min="21" max="21" width="14.7109375" style="1" customWidth="1"/>
    <col min="22" max="22" width="15.28515625" style="1" customWidth="1"/>
    <col min="23" max="23" width="39.28515625" style="1" customWidth="1"/>
    <col min="24" max="24" width="24.42578125" style="1" customWidth="1"/>
    <col min="25" max="26" width="20.5703125" style="1" customWidth="1"/>
    <col min="27" max="16384" width="18.5703125" style="1"/>
  </cols>
  <sheetData>
    <row r="1" spans="2:26" ht="16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3"/>
      <c r="R1" s="4"/>
      <c r="S1" s="3"/>
      <c r="T1" s="4"/>
      <c r="U1" s="4"/>
      <c r="V1" s="4"/>
      <c r="W1" s="4"/>
      <c r="X1" s="4"/>
      <c r="Y1" s="4"/>
      <c r="Z1" s="4"/>
    </row>
    <row r="2" spans="2:26" ht="47.25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2:26" ht="15.75" customHeight="1">
      <c r="B3" s="8"/>
      <c r="C3" s="9" t="s">
        <v>0</v>
      </c>
      <c r="D3" s="9"/>
      <c r="E3" s="9"/>
      <c r="F3" s="9"/>
      <c r="G3" s="9"/>
      <c r="H3" s="9"/>
      <c r="N3" s="10"/>
    </row>
    <row r="4" spans="2:26" ht="15.75" customHeight="1">
      <c r="B4" s="8"/>
      <c r="C4" s="11" t="s">
        <v>1</v>
      </c>
      <c r="D4" s="11"/>
      <c r="E4" s="11"/>
      <c r="F4" s="9"/>
      <c r="G4" s="9"/>
      <c r="H4" s="9"/>
      <c r="N4" s="10"/>
    </row>
    <row r="5" spans="2:26" ht="24" customHeight="1">
      <c r="B5" s="8"/>
      <c r="F5" s="9"/>
      <c r="G5" s="9"/>
      <c r="H5" s="9"/>
      <c r="N5" s="10"/>
      <c r="Q5" s="3"/>
      <c r="R5" s="3"/>
    </row>
    <row r="6" spans="2:26">
      <c r="B6" s="8"/>
      <c r="C6" s="62" t="s">
        <v>2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10"/>
      <c r="Q6" s="62" t="s">
        <v>3</v>
      </c>
      <c r="R6" s="62"/>
      <c r="S6" s="62"/>
      <c r="T6" s="62"/>
      <c r="U6" s="62"/>
      <c r="V6" s="62"/>
      <c r="W6" s="62"/>
      <c r="X6" s="62"/>
      <c r="Y6" s="62"/>
      <c r="Z6" s="62"/>
    </row>
    <row r="7" spans="2:26" ht="24" customHeight="1">
      <c r="B7" s="8"/>
      <c r="N7" s="10"/>
    </row>
    <row r="8" spans="2:26" ht="24" customHeight="1">
      <c r="B8" s="8"/>
      <c r="C8" s="57" t="s">
        <v>4</v>
      </c>
      <c r="D8" s="57"/>
      <c r="F8" s="53"/>
      <c r="G8" s="53"/>
      <c r="N8" s="10"/>
    </row>
    <row r="9" spans="2:26" ht="24" customHeight="1">
      <c r="B9" s="8"/>
      <c r="C9" s="57" t="s">
        <v>5</v>
      </c>
      <c r="D9" s="57"/>
      <c r="F9" s="58"/>
      <c r="G9" s="58"/>
      <c r="N9" s="10"/>
    </row>
    <row r="10" spans="2:26" ht="24" customHeight="1">
      <c r="B10" s="8"/>
      <c r="C10" s="57" t="s">
        <v>6</v>
      </c>
      <c r="D10" s="57"/>
      <c r="F10" s="58"/>
      <c r="G10" s="58"/>
      <c r="N10" s="10"/>
    </row>
    <row r="11" spans="2:26">
      <c r="B11" s="8"/>
      <c r="N11" s="10"/>
    </row>
    <row r="12" spans="2:26" ht="184.5" customHeight="1">
      <c r="B12" s="8"/>
      <c r="C12" s="12" t="s">
        <v>7</v>
      </c>
      <c r="D12" s="12" t="s">
        <v>8</v>
      </c>
      <c r="E12" s="12" t="s">
        <v>9</v>
      </c>
      <c r="F12" s="12" t="s">
        <v>10</v>
      </c>
      <c r="G12" s="12" t="s">
        <v>11</v>
      </c>
      <c r="H12" s="12" t="s">
        <v>12</v>
      </c>
      <c r="I12" s="12" t="s">
        <v>13</v>
      </c>
      <c r="J12" s="12" t="s">
        <v>14</v>
      </c>
      <c r="K12" s="12" t="s">
        <v>15</v>
      </c>
      <c r="L12" s="12" t="s">
        <v>16</v>
      </c>
      <c r="M12" s="12" t="s">
        <v>17</v>
      </c>
      <c r="N12" s="10"/>
      <c r="Q12" s="13" t="s">
        <v>7</v>
      </c>
      <c r="R12" s="13" t="s">
        <v>18</v>
      </c>
      <c r="S12" s="13" t="s">
        <v>19</v>
      </c>
      <c r="T12" s="13" t="s">
        <v>20</v>
      </c>
      <c r="U12" s="13" t="s">
        <v>10</v>
      </c>
      <c r="V12" s="13" t="s">
        <v>11</v>
      </c>
      <c r="W12" s="14" t="s">
        <v>21</v>
      </c>
      <c r="X12" s="14" t="s">
        <v>22</v>
      </c>
      <c r="Y12" s="13" t="s">
        <v>15</v>
      </c>
      <c r="Z12" s="13" t="s">
        <v>23</v>
      </c>
    </row>
    <row r="13" spans="2:26">
      <c r="B13" s="8"/>
      <c r="C13" s="15">
        <v>1</v>
      </c>
      <c r="D13" s="15">
        <v>2</v>
      </c>
      <c r="E13" s="15">
        <v>3</v>
      </c>
      <c r="F13" s="16">
        <v>4</v>
      </c>
      <c r="G13" s="15">
        <v>5</v>
      </c>
      <c r="H13" s="15">
        <v>6</v>
      </c>
      <c r="I13" s="15">
        <v>7</v>
      </c>
      <c r="J13" s="16">
        <v>8</v>
      </c>
      <c r="K13" s="15">
        <v>9</v>
      </c>
      <c r="L13" s="15">
        <v>10</v>
      </c>
      <c r="M13" s="15">
        <v>11</v>
      </c>
      <c r="N13" s="10"/>
      <c r="Q13" s="17">
        <v>1</v>
      </c>
      <c r="R13" s="18">
        <v>2</v>
      </c>
      <c r="S13" s="17">
        <v>3</v>
      </c>
      <c r="T13" s="17">
        <v>4</v>
      </c>
      <c r="U13" s="17">
        <v>5</v>
      </c>
      <c r="V13" s="17">
        <v>6</v>
      </c>
      <c r="W13" s="19">
        <v>7</v>
      </c>
      <c r="X13" s="19">
        <v>8</v>
      </c>
      <c r="Y13" s="17">
        <v>9</v>
      </c>
      <c r="Z13" s="17">
        <v>10</v>
      </c>
    </row>
    <row r="14" spans="2:26" s="20" customFormat="1" ht="72" customHeight="1">
      <c r="B14" s="21"/>
      <c r="C14" s="22">
        <v>1</v>
      </c>
      <c r="D14" s="23" t="str">
        <f>R14</f>
        <v>Вилка ТС3000.15.92.00.01</v>
      </c>
      <c r="E14" s="24" t="str">
        <f>S14</f>
        <v>Национальный режим не предоставляется – преимущество</v>
      </c>
      <c r="F14" s="22" t="str">
        <f>U14</f>
        <v>шт.</v>
      </c>
      <c r="G14" s="25">
        <f>V14</f>
        <v>72</v>
      </c>
      <c r="H14" s="26" t="s">
        <v>24</v>
      </c>
      <c r="I14" s="27" t="s">
        <v>24</v>
      </c>
      <c r="J14" s="27"/>
      <c r="K14" s="28">
        <f>Y14</f>
        <v>0</v>
      </c>
      <c r="L14" s="29">
        <v>0</v>
      </c>
      <c r="M14" s="30">
        <f>G14*L14</f>
        <v>0</v>
      </c>
      <c r="N14" s="31"/>
      <c r="Q14" s="32">
        <v>1</v>
      </c>
      <c r="R14" s="33" t="s">
        <v>49</v>
      </c>
      <c r="S14" s="24" t="s">
        <v>25</v>
      </c>
      <c r="T14" s="34" t="s">
        <v>54</v>
      </c>
      <c r="U14" s="22" t="s">
        <v>26</v>
      </c>
      <c r="V14" s="25">
        <v>72</v>
      </c>
      <c r="W14" s="35" t="s">
        <v>27</v>
      </c>
      <c r="X14" s="35" t="s">
        <v>28</v>
      </c>
      <c r="Y14" s="30">
        <v>0</v>
      </c>
      <c r="Z14" s="30">
        <f>V14*Y14</f>
        <v>0</v>
      </c>
    </row>
    <row r="15" spans="2:26" s="20" customFormat="1" ht="72" customHeight="1">
      <c r="B15" s="21"/>
      <c r="C15" s="22"/>
      <c r="D15" s="23" t="str">
        <f t="shared" ref="D15:D17" si="0">R15</f>
        <v>Ось ТС3000.15.92.00.001А</v>
      </c>
      <c r="E15" s="24" t="str">
        <f>S15</f>
        <v>Национальный режим не предоставляется – преимущество</v>
      </c>
      <c r="F15" s="22" t="str">
        <f t="shared" ref="F15:F17" si="1">U15</f>
        <v>шт.</v>
      </c>
      <c r="G15" s="25">
        <f t="shared" ref="G15:G17" si="2">V15</f>
        <v>144</v>
      </c>
      <c r="H15" s="26" t="s">
        <v>24</v>
      </c>
      <c r="I15" s="27" t="s">
        <v>24</v>
      </c>
      <c r="J15" s="27"/>
      <c r="K15" s="28">
        <f t="shared" ref="K15:K17" si="3">Y15</f>
        <v>0</v>
      </c>
      <c r="L15" s="29">
        <v>0</v>
      </c>
      <c r="M15" s="30">
        <f t="shared" ref="M15:M17" si="4">G15*L15</f>
        <v>0</v>
      </c>
      <c r="N15" s="31"/>
      <c r="Q15" s="32"/>
      <c r="R15" s="33" t="s">
        <v>50</v>
      </c>
      <c r="S15" s="24" t="s">
        <v>25</v>
      </c>
      <c r="T15" s="34" t="s">
        <v>54</v>
      </c>
      <c r="U15" s="22" t="s">
        <v>26</v>
      </c>
      <c r="V15" s="25">
        <v>144</v>
      </c>
      <c r="W15" s="35" t="s">
        <v>27</v>
      </c>
      <c r="X15" s="35" t="s">
        <v>28</v>
      </c>
      <c r="Y15" s="30">
        <v>0</v>
      </c>
      <c r="Z15" s="30">
        <f t="shared" ref="Z15:Z17" si="5">V15*Y15</f>
        <v>0</v>
      </c>
    </row>
    <row r="16" spans="2:26" s="20" customFormat="1" ht="72" customHeight="1">
      <c r="B16" s="21"/>
      <c r="C16" s="22"/>
      <c r="D16" s="23" t="str">
        <f t="shared" si="0"/>
        <v>Ушко ТС3000.15.92.00.02</v>
      </c>
      <c r="E16" s="24" t="str">
        <f>S16</f>
        <v>Национальный режим не предоставляется – преимущество</v>
      </c>
      <c r="F16" s="22" t="str">
        <f t="shared" si="1"/>
        <v>шт.</v>
      </c>
      <c r="G16" s="25">
        <f t="shared" si="2"/>
        <v>72</v>
      </c>
      <c r="H16" s="26" t="s">
        <v>24</v>
      </c>
      <c r="I16" s="27" t="s">
        <v>24</v>
      </c>
      <c r="J16" s="27"/>
      <c r="K16" s="28">
        <f t="shared" si="3"/>
        <v>0</v>
      </c>
      <c r="L16" s="29">
        <v>0</v>
      </c>
      <c r="M16" s="30">
        <f t="shared" si="4"/>
        <v>0</v>
      </c>
      <c r="N16" s="31"/>
      <c r="Q16" s="32"/>
      <c r="R16" s="33" t="s">
        <v>51</v>
      </c>
      <c r="S16" s="24" t="s">
        <v>25</v>
      </c>
      <c r="T16" s="34" t="s">
        <v>54</v>
      </c>
      <c r="U16" s="22" t="s">
        <v>26</v>
      </c>
      <c r="V16" s="25">
        <v>72</v>
      </c>
      <c r="W16" s="35" t="s">
        <v>27</v>
      </c>
      <c r="X16" s="35" t="s">
        <v>28</v>
      </c>
      <c r="Y16" s="30">
        <v>0</v>
      </c>
      <c r="Z16" s="30">
        <f t="shared" si="5"/>
        <v>0</v>
      </c>
    </row>
    <row r="17" spans="2:27" s="20" customFormat="1" ht="72" customHeight="1">
      <c r="B17" s="21"/>
      <c r="C17" s="22"/>
      <c r="D17" s="23" t="str">
        <f t="shared" si="0"/>
        <v>Ось ТС3000.15.92.00.03</v>
      </c>
      <c r="E17" s="24" t="str">
        <f>S17</f>
        <v>Национальный режим не предоставляется – преимущество</v>
      </c>
      <c r="F17" s="22" t="str">
        <f t="shared" si="1"/>
        <v>шт.</v>
      </c>
      <c r="G17" s="25">
        <f t="shared" si="2"/>
        <v>72</v>
      </c>
      <c r="H17" s="26" t="s">
        <v>24</v>
      </c>
      <c r="I17" s="27" t="s">
        <v>24</v>
      </c>
      <c r="J17" s="27"/>
      <c r="K17" s="28">
        <f t="shared" si="3"/>
        <v>0</v>
      </c>
      <c r="L17" s="29">
        <v>0</v>
      </c>
      <c r="M17" s="30">
        <f t="shared" si="4"/>
        <v>0</v>
      </c>
      <c r="N17" s="31"/>
      <c r="Q17" s="32"/>
      <c r="R17" s="33" t="s">
        <v>52</v>
      </c>
      <c r="S17" s="24" t="s">
        <v>25</v>
      </c>
      <c r="T17" s="34" t="s">
        <v>54</v>
      </c>
      <c r="U17" s="22" t="s">
        <v>26</v>
      </c>
      <c r="V17" s="25">
        <v>72</v>
      </c>
      <c r="W17" s="35" t="s">
        <v>27</v>
      </c>
      <c r="X17" s="35" t="s">
        <v>28</v>
      </c>
      <c r="Y17" s="30">
        <v>0</v>
      </c>
      <c r="Z17" s="30">
        <f t="shared" si="5"/>
        <v>0</v>
      </c>
    </row>
    <row r="18" spans="2:27" s="20" customFormat="1" ht="72" customHeight="1">
      <c r="B18" s="21"/>
      <c r="C18" s="22">
        <v>2</v>
      </c>
      <c r="D18" s="23" t="str">
        <f>R18</f>
        <v>Косынка ТС3000.15.92.00.00.МЧ</v>
      </c>
      <c r="E18" s="24" t="str">
        <f>S18</f>
        <v>Национальный режим не предоставляется – преимущество</v>
      </c>
      <c r="F18" s="22" t="str">
        <f>U18</f>
        <v>шт.</v>
      </c>
      <c r="G18" s="25">
        <f>V18</f>
        <v>720</v>
      </c>
      <c r="H18" s="26" t="s">
        <v>24</v>
      </c>
      <c r="I18" s="27" t="s">
        <v>24</v>
      </c>
      <c r="J18" s="27"/>
      <c r="K18" s="28">
        <f>Y18</f>
        <v>0</v>
      </c>
      <c r="L18" s="29">
        <v>0</v>
      </c>
      <c r="M18" s="30">
        <f>G18*L18</f>
        <v>0</v>
      </c>
      <c r="N18" s="31"/>
      <c r="Q18" s="22">
        <v>2</v>
      </c>
      <c r="R18" s="33" t="s">
        <v>53</v>
      </c>
      <c r="S18" s="24" t="s">
        <v>25</v>
      </c>
      <c r="T18" s="34" t="s">
        <v>54</v>
      </c>
      <c r="U18" s="22" t="s">
        <v>26</v>
      </c>
      <c r="V18" s="25">
        <v>720</v>
      </c>
      <c r="W18" s="35" t="s">
        <v>29</v>
      </c>
      <c r="X18" s="35" t="s">
        <v>28</v>
      </c>
      <c r="Y18" s="30">
        <v>0</v>
      </c>
      <c r="Z18" s="30">
        <f>V18*Y18</f>
        <v>0</v>
      </c>
    </row>
    <row r="19" spans="2:27" ht="24" customHeight="1">
      <c r="B19" s="8"/>
      <c r="C19" s="59" t="s">
        <v>30</v>
      </c>
      <c r="D19" s="59"/>
      <c r="E19" s="59"/>
      <c r="F19" s="59"/>
      <c r="G19" s="59"/>
      <c r="H19" s="59"/>
      <c r="I19" s="59"/>
      <c r="J19" s="60" t="s">
        <v>31</v>
      </c>
      <c r="K19" s="60"/>
      <c r="L19" s="60"/>
      <c r="M19" s="36">
        <f>SUM(M14)</f>
        <v>0</v>
      </c>
      <c r="N19" s="10"/>
      <c r="Q19" s="61" t="s">
        <v>32</v>
      </c>
      <c r="R19" s="61"/>
      <c r="S19" s="61"/>
      <c r="T19" s="61"/>
      <c r="U19" s="61"/>
      <c r="V19" s="61"/>
      <c r="W19" s="37" t="s">
        <v>31</v>
      </c>
      <c r="X19" s="37"/>
      <c r="Y19" s="38"/>
      <c r="Z19" s="39">
        <f>SUM(Z14)</f>
        <v>0</v>
      </c>
    </row>
    <row r="20" spans="2:27" ht="24" customHeight="1">
      <c r="B20" s="8"/>
      <c r="C20" s="59"/>
      <c r="D20" s="59"/>
      <c r="E20" s="59"/>
      <c r="F20" s="59"/>
      <c r="G20" s="59"/>
      <c r="H20" s="59"/>
      <c r="I20" s="59"/>
      <c r="J20" s="60" t="s">
        <v>33</v>
      </c>
      <c r="K20" s="60"/>
      <c r="L20" s="40">
        <v>0.22</v>
      </c>
      <c r="M20" s="36">
        <f>L20*M19</f>
        <v>0</v>
      </c>
      <c r="N20" s="10"/>
      <c r="Q20" s="61"/>
      <c r="R20" s="61"/>
      <c r="S20" s="61"/>
      <c r="T20" s="61"/>
      <c r="U20" s="61"/>
      <c r="V20" s="61"/>
      <c r="W20" s="38" t="s">
        <v>33</v>
      </c>
      <c r="X20" s="38"/>
      <c r="Y20" s="41">
        <v>0.22</v>
      </c>
      <c r="Z20" s="39">
        <f>Y20*Z19</f>
        <v>0</v>
      </c>
    </row>
    <row r="21" spans="2:27" ht="24" customHeight="1">
      <c r="B21" s="8"/>
      <c r="C21" s="59"/>
      <c r="D21" s="59"/>
      <c r="E21" s="59"/>
      <c r="F21" s="59"/>
      <c r="G21" s="59"/>
      <c r="H21" s="59"/>
      <c r="I21" s="59"/>
      <c r="J21" s="60" t="s">
        <v>34</v>
      </c>
      <c r="K21" s="60"/>
      <c r="L21" s="60"/>
      <c r="M21" s="36">
        <f>SUM(M19:M20)</f>
        <v>0</v>
      </c>
      <c r="N21" s="10"/>
      <c r="Q21" s="61"/>
      <c r="R21" s="61"/>
      <c r="S21" s="61"/>
      <c r="T21" s="61"/>
      <c r="U21" s="61"/>
      <c r="V21" s="61"/>
      <c r="W21" s="37" t="s">
        <v>34</v>
      </c>
      <c r="X21" s="37"/>
      <c r="Y21" s="38"/>
      <c r="Z21" s="39">
        <f>SUM(Z19:Z20)</f>
        <v>0</v>
      </c>
    </row>
    <row r="22" spans="2:27" ht="24" customHeight="1">
      <c r="B22" s="8"/>
      <c r="J22" s="3"/>
      <c r="K22" s="3"/>
      <c r="N22" s="10"/>
      <c r="Q22" s="52" t="s">
        <v>35</v>
      </c>
      <c r="R22" s="52"/>
      <c r="S22" s="52"/>
      <c r="T22" s="52"/>
      <c r="U22" s="52"/>
      <c r="V22" s="52"/>
      <c r="W22" s="52"/>
      <c r="X22" s="52"/>
      <c r="Y22" s="52"/>
      <c r="Z22" s="52"/>
    </row>
    <row r="23" spans="2:27" ht="15.75" customHeight="1">
      <c r="B23" s="8"/>
      <c r="C23" s="53"/>
      <c r="D23" s="53"/>
      <c r="E23" s="53"/>
      <c r="F23" s="42"/>
      <c r="G23" s="43"/>
      <c r="H23" s="42"/>
      <c r="I23" s="43"/>
      <c r="J23" s="44"/>
      <c r="K23" s="44"/>
      <c r="N23" s="10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2:27">
      <c r="B24" s="8"/>
      <c r="C24" s="54" t="s">
        <v>36</v>
      </c>
      <c r="D24" s="54"/>
      <c r="E24" s="54"/>
      <c r="F24" s="42"/>
      <c r="G24" s="46" t="s">
        <v>37</v>
      </c>
      <c r="H24" s="42" t="s">
        <v>38</v>
      </c>
      <c r="I24" s="45" t="s">
        <v>39</v>
      </c>
      <c r="J24" s="46"/>
      <c r="K24" s="46"/>
      <c r="N24" s="10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2:27" ht="16.5" customHeight="1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2:27" ht="15.75" customHeight="1"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2:27" ht="84.75" customHeight="1">
      <c r="B27" s="56" t="s">
        <v>40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2:27" ht="24.75" customHeight="1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2:27" ht="24.75" customHeight="1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0"/>
    </row>
    <row r="30" spans="2:27" ht="24.75" customHeight="1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0"/>
    </row>
    <row r="31" spans="2:27" ht="24.75" customHeight="1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0"/>
    </row>
    <row r="32" spans="2:27" ht="24.75" customHeight="1"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0"/>
    </row>
    <row r="33" spans="17:27" ht="24.75" customHeight="1"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0"/>
    </row>
    <row r="34" spans="17:27" ht="24.75" customHeight="1"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0"/>
    </row>
    <row r="35" spans="17:27" ht="24.75" customHeight="1"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0"/>
    </row>
    <row r="36" spans="17:27" ht="24.75" customHeight="1"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0"/>
    </row>
    <row r="37" spans="17:27" ht="24.75" customHeight="1"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7:27" ht="24.75" customHeight="1"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7:27" ht="87.75" customHeight="1"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7:27" ht="37.5" customHeight="1"/>
  </sheetData>
  <mergeCells count="18">
    <mergeCell ref="C6:M6"/>
    <mergeCell ref="Q6:Z6"/>
    <mergeCell ref="C8:D8"/>
    <mergeCell ref="F8:G8"/>
    <mergeCell ref="C9:D9"/>
    <mergeCell ref="F9:G9"/>
    <mergeCell ref="C10:D10"/>
    <mergeCell ref="F10:G10"/>
    <mergeCell ref="C19:I21"/>
    <mergeCell ref="J19:L19"/>
    <mergeCell ref="Q19:V21"/>
    <mergeCell ref="J20:K20"/>
    <mergeCell ref="J21:L21"/>
    <mergeCell ref="Q22:Z25"/>
    <mergeCell ref="C23:E23"/>
    <mergeCell ref="C24:E24"/>
    <mergeCell ref="Q26:Z39"/>
    <mergeCell ref="B27:N32"/>
  </mergeCells>
  <pageMargins left="0.25" right="0.25" top="0.75" bottom="0.75" header="0.511811023622047" footer="0.511811023622047"/>
  <pageSetup scale="22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S14:S18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W14:W18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Normal="100" workbookViewId="0">
      <selection activeCell="A12" sqref="A12"/>
    </sheetView>
  </sheetViews>
  <sheetFormatPr defaultColWidth="9" defaultRowHeight="12.75"/>
  <cols>
    <col min="1" max="16384" width="9" style="50"/>
  </cols>
  <sheetData>
    <row r="1" spans="1:1" ht="15.75">
      <c r="A1" s="1" t="s">
        <v>41</v>
      </c>
    </row>
    <row r="2" spans="1:1" ht="15.75">
      <c r="A2" s="1" t="s">
        <v>42</v>
      </c>
    </row>
    <row r="3" spans="1:1" ht="15.75">
      <c r="A3" s="1" t="s">
        <v>43</v>
      </c>
    </row>
    <row r="4" spans="1:1" ht="15.75">
      <c r="A4" s="1" t="s">
        <v>25</v>
      </c>
    </row>
    <row r="5" spans="1:1" ht="15.75">
      <c r="A5" s="1" t="s">
        <v>44</v>
      </c>
    </row>
    <row r="7" spans="1:1" ht="15.75">
      <c r="A7" s="1" t="s">
        <v>27</v>
      </c>
    </row>
    <row r="8" spans="1:1" ht="44.25" customHeight="1">
      <c r="A8" s="51" t="s">
        <v>45</v>
      </c>
    </row>
    <row r="9" spans="1:1" ht="15.75">
      <c r="A9" s="1" t="s">
        <v>46</v>
      </c>
    </row>
    <row r="12" spans="1:1">
      <c r="A12" s="50" t="s">
        <v>47</v>
      </c>
    </row>
    <row r="13" spans="1:1">
      <c r="A13" s="50" t="s">
        <v>28</v>
      </c>
    </row>
    <row r="14" spans="1:1">
      <c r="A14" s="50" t="s">
        <v>48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Шайманов Дмитрий Юрьевич</cp:lastModifiedBy>
  <cp:revision>0</cp:revision>
  <cp:lastPrinted>2025-02-11T11:26:17Z</cp:lastPrinted>
  <dcterms:created xsi:type="dcterms:W3CDTF">2023-05-26T08:17:29Z</dcterms:created>
  <dcterms:modified xsi:type="dcterms:W3CDTF">2026-10-01T10:42:15Z</dcterms:modified>
  <dc:language>ru-RU</dc:language>
</cp:coreProperties>
</file>