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21075" windowHeight="8265" tabRatio="50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8" i="1" l="1"/>
  <c r="L66" i="1"/>
  <c r="L13" i="1" l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12" i="1"/>
  <c r="J66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12" i="1"/>
  <c r="H66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12" i="1"/>
  <c r="F66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12" i="1"/>
  <c r="I8" i="1" l="1"/>
</calcChain>
</file>

<file path=xl/sharedStrings.xml><?xml version="1.0" encoding="utf-8"?>
<sst xmlns="http://schemas.openxmlformats.org/spreadsheetml/2006/main" count="135" uniqueCount="76">
  <si>
    <t>Метод определения НМЦ: метод сопоставимых рыночных цен (анализ рынка)</t>
  </si>
  <si>
    <t>Начальная (максимальная) цена закупки</t>
  </si>
  <si>
    <t>№
п/п</t>
  </si>
  <si>
    <t>Наименование услуг</t>
  </si>
  <si>
    <t>Ед.
изм.</t>
  </si>
  <si>
    <t>Кол-во</t>
  </si>
  <si>
    <t>Источник 1</t>
  </si>
  <si>
    <t>Источник 2</t>
  </si>
  <si>
    <t>Источник 3</t>
  </si>
  <si>
    <t>Средняя арифметическая величина</t>
  </si>
  <si>
    <t>Цена за единицу, рублей</t>
  </si>
  <si>
    <t>Стоимость, рублей</t>
  </si>
  <si>
    <t>усл. ед.</t>
  </si>
  <si>
    <t>ИТОГО Источник 1</t>
  </si>
  <si>
    <t>ИТОГО Источник 2</t>
  </si>
  <si>
    <t>ИТОГО Источник 3</t>
  </si>
  <si>
    <t>Расчёт начальной (максимальной) цены договора по закупочной процедуре:</t>
  </si>
  <si>
    <t>ИТОГО Ср.арифм. величина</t>
  </si>
  <si>
    <t>за 1 календарный год</t>
  </si>
  <si>
    <t>за 1 календарный месяц</t>
  </si>
  <si>
    <t>1. г. Махачкала, ул. Дахадаева, 73  2. Ахтынский район, с Ахты, ул. Коммунистическая, 9</t>
  </si>
  <si>
    <t>1. г. Махачкала, ул. Дахадаева, 73  2. г. Буйнакск, ул. Промышленная, д.1</t>
  </si>
  <si>
    <t>1. г. Махачкала, ул. Дахадаева, 73  2. Тарумовский район, с. Тарумовка, ул. Пионерская</t>
  </si>
  <si>
    <t>1. г. Махачкала, ул. Дахадаева, 73  2. г.Южно-Сухокумск, ул. Комарова, 4</t>
  </si>
  <si>
    <t>1. г. Махачкала, ул. Дахадаева, 73  2. г. Избербаш, ул. Буйнакского, д.30</t>
  </si>
  <si>
    <t>1. г. Махачкала, ул. Дахадаева, 73  2. г. Хасавюрт, пос.Энергетиков,  П/С «Северных Электросетей»</t>
  </si>
  <si>
    <t>1. г. Махачкала, ул. Дахадаева, 73  2. пос. Шамхал, подстанция Шамхал</t>
  </si>
  <si>
    <t>1. г. Махачкала, ул. Дахадаева, 73  2. Ахвахский район, с. Карата, подстанция</t>
  </si>
  <si>
    <t>1. г. Махачкала, ул. Дахадаева, 73  2. г. Кизилюрт, ул. Гамзата Цадаса, д.5«а»   Кизилюртовское ГОЭ</t>
  </si>
  <si>
    <t>1. г. Махачкала, ул. Дахадаева, 73  2. г. Кизляр, ул. Туманяна, д.27</t>
  </si>
  <si>
    <t>1. г. Махачкала, ул. Дахадаева, 73  2. Бежтинский район, с. Бежта</t>
  </si>
  <si>
    <t>1. г. Махачкала, ул. Дахадаева, 73  2. г. Махачкала, ул. Аскерханова, 5</t>
  </si>
  <si>
    <t>1. г. Махачкала, ул. Дахадаева, 73  2. Рутульский район, с. Рутул</t>
  </si>
  <si>
    <t>1. г. Махачкала, ул. Дахадаева, 73  2. г. Махачкала, ул. М-Тагирова, 161г (рядом с аптекой МФС)</t>
  </si>
  <si>
    <t xml:space="preserve">1. г. Махачкала, ул. Дахадаева, 73  2. Гунибский район, с.Гуниб, ул.Пирогова, 34 Гунибское ОЭ                        </t>
  </si>
  <si>
    <t>1. г. Махачкала, ул. Дахадаева, 73  2. Каякентский район, с. Каякент, ул. Новая, 23 «А»,                               Каякентское ОЭ</t>
  </si>
  <si>
    <t>1. г. Махачкала, ул. Дахадаева, 73  2. Ногайский район, с.Терекли-Мектеб, ул.Шора Батыра, 10 п/ст          Ногайское ОЭ</t>
  </si>
  <si>
    <t>1. г. Махачкала, ул. Дахадаева, 73  2. Сергокалинский район, с. Сергокала, ул.Саида Омарова 1, подстанция Сергокалинских элетросетей                              Сергокалинское ОЭ</t>
  </si>
  <si>
    <t>1. г. Махачкала, ул. Дахадаева, 73 Центральный аппарат (Энергосбыт) 2.Унцукульский район, с. Унцукуль  Унцукульское ОЭ</t>
  </si>
  <si>
    <t>1. г. Махачкала, ул. Дахадаева, 73  2. Тляратинский район, с. Тлярата Тляратинское ОЭ</t>
  </si>
  <si>
    <t>1. г. Махачкала, ул. Дахадаева, 73  2. Гумбетовский район, с. Мехельта, подст. «Мехельта» Гумбетовское ОЭ</t>
  </si>
  <si>
    <t>1. г. Махачкала, ул. Дахадаева, 73  2. Гергебильский район, с. Курми Гергебильское ОЭ</t>
  </si>
  <si>
    <t>1. г. Махачкала, ул. Дахадаева, 73  2. Шамильский район, с. Хебда, ул. Шамиля   Шамильское ОЭ</t>
  </si>
  <si>
    <t>1. г. Махачкала, ул. Дахадаева, 73  2. Цумадинский район, с. Агвали Цумадинское ОЭ</t>
  </si>
  <si>
    <t>1. г. Махачкала, ул. Дахадаева, 73  2. г.Хасавюрт, пос. Энергетиков, подстанция «Северных эл.сетей» Северное ОЭ</t>
  </si>
  <si>
    <t>1. г. Махачкала, ул. Дахадаева, 73  2. г. Хасавюрт, Махачкалинское шоссе, 16 Хасавюртовское ГО</t>
  </si>
  <si>
    <t>1. г. Махачкала, ул. Дахадаева, 73  2. РД, Акушинский район, с. Акуша</t>
  </si>
  <si>
    <t>1. г. Махачкала, ул. Дахадаева, 73  2. РД Бабаюртовский район, с. Бабаюрт, ул. Беймурзаева, д.1</t>
  </si>
  <si>
    <t>1. г. Махачкала, ул. Дахадаева, 73  2. Республика Дагестан, Ботлихский район, с. Ботлих, микрорайон</t>
  </si>
  <si>
    <t>1. г. Махачкала, ул. Дахадаева, 73  2. г. Буйнакск, ул. М. Ярагского, д. 2 «а»</t>
  </si>
  <si>
    <t>1. г. Махачкала, ул. Дахадаева, 73  2. Дахадаевский район, с.Уркарах</t>
  </si>
  <si>
    <t>1. г. Махачкала, ул. Дахадаева, 73  2. г.Дербент, ул.Гагарина, 18 «а»</t>
  </si>
  <si>
    <t>1. г. Махачкала, ул. Дахадаева, 73  2. г.Дербент, ул. Эмиргамзаева, д.23б</t>
  </si>
  <si>
    <t>1. г. Махачкала, ул. Дахадаева, 73  2. Кайтагский район, с. Маджалис, ул. Батырая, 44</t>
  </si>
  <si>
    <t>1. г. Махачкала, ул. Дахадаева, 73  2. Карабудахкентский р-н, с.Карабудахкент, п.Энергетиков</t>
  </si>
  <si>
    <t>1. г. Махачкала, ул. Дахадаева, 73  2. Сулейман Стальский район с.Касумкент ул.Мира, д 21</t>
  </si>
  <si>
    <t>1. г. Махачкала, ул. Дахадаева, 73  2. г. Кизилюрт, пр. Шамиля, д. 40</t>
  </si>
  <si>
    <t>1. г.Махачкала, ул.Дахадаева, 73 Центральный аппарат (Энергосбыт) 2. г.Кизляр, ул.Д.Бедного, д. 15</t>
  </si>
  <si>
    <t>1. г. Махачкала, ул. Дахадаева, 73  2. Лакский район, с. Кумух,  ул. Манарова</t>
  </si>
  <si>
    <t>1. г. Махачкала, ул. Дахадаева, 73  2. Левашинский район, с. Леваши, ул. Гамидова</t>
  </si>
  <si>
    <t>1. г. Махачкала, ул. Дахадаева, 73  2. Табасаранский район, с. Хучни, ул. Больничная д. 1</t>
  </si>
  <si>
    <t>1. г. Махачкала, ул. Дахадаева, 73  2. Хунзахский район, с. Хунзах, ул. Магомедхана Эльдарова, д.58</t>
  </si>
  <si>
    <t>1. г. Махачкала, ул. Дахадаева, 73 Центральный аппарат (Энергосбыт) 2.г. Махачкала, Степной поселок, 52 "а"</t>
  </si>
  <si>
    <t>1. г. Махачкала, ул. Дахадаева, 73  2. Магарамкентский район, с.Магарамкент, ул. Лезгинцева, д. 6</t>
  </si>
  <si>
    <t>1. г. Махачкала, ул. Дахадаева, 73  2. Чародинский район, с.Цуриб</t>
  </si>
  <si>
    <t>1. г. Махачкала, ул. Дахадаева, 73  2. Казбековский район, с. Дылым, ул. Шамиля 15</t>
  </si>
  <si>
    <t>1. г. Махачкала, ул. Дахадаева, 73  2. Докузпаринский район, с.Усухчай, ул.Багишева</t>
  </si>
  <si>
    <t>1. г. Махачкала, ул. Дахадаева, 73  2. Агульский район, с. Тпиг</t>
  </si>
  <si>
    <t>1. г. Махачкала, ул. Дахадаева, 73  2. Хивский район, с. Хив, ул. Советская 5</t>
  </si>
  <si>
    <t>1. г. Махачкала, ул. Дахадаева, 73  2. Курахский район, с. Курах</t>
  </si>
  <si>
    <t>1. г. Махачкала, ул. Дахадаева, 73  2. Гергебильский район, с.Курми</t>
  </si>
  <si>
    <t>1. г. Махачкала, ул. Дахадаева, 73  2. Цунтинский район, с.Кидеро</t>
  </si>
  <si>
    <t>1. г. Махачкала, ул. Дахадаева, 73  2. г.Махачкала, ул. Камаева, д.20А</t>
  </si>
  <si>
    <t xml:space="preserve">1. г. Махачкала, ул. Дахадаева, 73  2. г. Каспийск, ул. Орджоникидзе, 3 </t>
  </si>
  <si>
    <t>Предоставление каналов связи L2 VPN в филиалах ПАО "ЕГП"</t>
  </si>
  <si>
    <r>
      <rPr>
        <b/>
        <u/>
        <sz val="12"/>
        <rFont val="Times New Roman"/>
        <family val="1"/>
      </rPr>
      <t>Вывод:</t>
    </r>
    <r>
      <rPr>
        <b/>
        <sz val="12"/>
        <rFont val="Times New Roman"/>
        <family val="1"/>
      </rPr>
      <t xml:space="preserve"> начальная (максимальная) цена договора определена по средней стоимости и составляет 16062485,80 (шестнадцать миллионов шестьдесят две тысячи четыреста восемьдесят пять) рублей восемьдесят копеек на срок оказания услуг 1 календарный  год.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</si>
</sst>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sz val="9"/>
      <color rgb="FF000000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3" fillId="0" borderId="0" xfId="1" applyFont="1" applyAlignment="1">
      <alignment horizontal="center" vertical="center" wrapText="1"/>
    </xf>
    <xf numFmtId="0" fontId="0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4" fontId="8" fillId="0" borderId="11" xfId="1" applyNumberFormat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4" fontId="8" fillId="0" borderId="13" xfId="1" applyNumberFormat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0" fillId="0" borderId="15" xfId="0" applyBorder="1"/>
    <xf numFmtId="0" fontId="10" fillId="0" borderId="15" xfId="0" applyFont="1" applyBorder="1" applyAlignment="1">
      <alignment horizontal="justify" vertical="center" wrapText="1"/>
    </xf>
    <xf numFmtId="0" fontId="5" fillId="0" borderId="15" xfId="1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4" fontId="0" fillId="0" borderId="15" xfId="0" applyNumberFormat="1" applyBorder="1"/>
    <xf numFmtId="4" fontId="0" fillId="0" borderId="16" xfId="0" applyNumberFormat="1" applyBorder="1"/>
    <xf numFmtId="0" fontId="3" fillId="0" borderId="15" xfId="1" applyFont="1" applyBorder="1" applyAlignment="1">
      <alignment horizontal="right" vertical="center" wrapText="1"/>
    </xf>
    <xf numFmtId="4" fontId="3" fillId="0" borderId="15" xfId="1" applyNumberFormat="1" applyFont="1" applyBorder="1" applyAlignment="1">
      <alignment horizontal="right" vertical="center" wrapText="1"/>
    </xf>
    <xf numFmtId="0" fontId="7" fillId="0" borderId="0" xfId="1" applyFont="1" applyAlignment="1">
      <alignment horizontal="left" vertical="center" wrapText="1"/>
    </xf>
    <xf numFmtId="0" fontId="0" fillId="0" borderId="0" xfId="1" applyFont="1" applyAlignment="1">
      <alignment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0" fillId="0" borderId="2" xfId="1" applyFont="1" applyBorder="1" applyAlignment="1">
      <alignment horizontal="left" vertical="center" wrapText="1"/>
    </xf>
    <xf numFmtId="0" fontId="0" fillId="0" borderId="3" xfId="1" applyFont="1" applyBorder="1" applyAlignment="1">
      <alignment horizontal="left" vertical="center" wrapText="1"/>
    </xf>
    <xf numFmtId="4" fontId="9" fillId="0" borderId="1" xfId="1" applyNumberFormat="1" applyFont="1" applyBorder="1" applyAlignment="1">
      <alignment horizontal="center" vertical="center" wrapText="1"/>
    </xf>
    <xf numFmtId="4" fontId="9" fillId="0" borderId="2" xfId="1" applyNumberFormat="1" applyFont="1" applyBorder="1" applyAlignment="1">
      <alignment horizontal="center" vertical="center" wrapText="1"/>
    </xf>
    <xf numFmtId="4" fontId="9" fillId="0" borderId="3" xfId="1" applyNumberFormat="1" applyFont="1" applyBorder="1" applyAlignment="1">
      <alignment horizontal="center" vertical="center" wrapText="1"/>
    </xf>
    <xf numFmtId="4" fontId="0" fillId="0" borderId="2" xfId="1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</cellXfs>
  <cellStyles count="3">
    <cellStyle name="Обычный" xfId="0" builtinId="0" customBuiltin="1"/>
    <cellStyle name="Обычный 2" xfId="2"/>
    <cellStyle name="Обычный_Лист1" xfId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6"/>
  <sheetViews>
    <sheetView tabSelected="1" topLeftCell="A43" zoomScaleNormal="100" workbookViewId="0">
      <selection activeCell="B69" sqref="B69:L69"/>
    </sheetView>
  </sheetViews>
  <sheetFormatPr defaultRowHeight="15" x14ac:dyDescent="0.25"/>
  <cols>
    <col min="1" max="1" width="4" customWidth="1"/>
    <col min="2" max="2" width="67.5703125" customWidth="1"/>
    <col min="3" max="3" width="6.42578125" customWidth="1"/>
    <col min="4" max="4" width="6.28515625" customWidth="1"/>
    <col min="5" max="5" width="13.85546875" customWidth="1"/>
    <col min="6" max="6" width="17.5703125" customWidth="1"/>
    <col min="7" max="7" width="13.85546875" customWidth="1"/>
    <col min="8" max="8" width="14" customWidth="1"/>
    <col min="9" max="9" width="14.5703125" customWidth="1"/>
    <col min="10" max="10" width="14" customWidth="1"/>
    <col min="11" max="11" width="13.85546875" customWidth="1"/>
    <col min="12" max="12" width="15.28515625" customWidth="1"/>
  </cols>
  <sheetData>
    <row r="2" spans="1:19" ht="15.75" x14ac:dyDescent="0.25">
      <c r="B2" s="26" t="s">
        <v>16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3"/>
      <c r="N2" s="3"/>
      <c r="O2" s="3"/>
      <c r="P2" s="3"/>
      <c r="Q2" s="3"/>
      <c r="R2" s="3"/>
      <c r="S2" s="3"/>
    </row>
    <row r="3" spans="1:19" ht="15.75" x14ac:dyDescent="0.25">
      <c r="B3" s="26" t="s">
        <v>74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3"/>
      <c r="N3" s="3"/>
      <c r="O3" s="3"/>
      <c r="P3" s="3"/>
      <c r="Q3" s="3"/>
      <c r="R3" s="3"/>
      <c r="S3" s="3"/>
    </row>
    <row r="5" spans="1:19" ht="15.75" x14ac:dyDescent="0.25">
      <c r="B5" s="27" t="s">
        <v>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"/>
      <c r="N5" s="2"/>
      <c r="O5" s="2"/>
    </row>
    <row r="6" spans="1:19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9" ht="16.5" thickBot="1" x14ac:dyDescent="0.3">
      <c r="A7" s="1"/>
      <c r="B7" s="1"/>
      <c r="C7" s="1"/>
      <c r="D7" s="1"/>
      <c r="E7" s="28" t="s">
        <v>19</v>
      </c>
      <c r="F7" s="29"/>
      <c r="G7" s="29"/>
      <c r="H7" s="30"/>
      <c r="I7" s="28" t="s">
        <v>18</v>
      </c>
      <c r="J7" s="29"/>
      <c r="K7" s="29"/>
      <c r="L7" s="30"/>
    </row>
    <row r="8" spans="1:19" ht="16.5" thickBot="1" x14ac:dyDescent="0.3">
      <c r="A8" s="31" t="s">
        <v>1</v>
      </c>
      <c r="B8" s="32"/>
      <c r="C8" s="32"/>
      <c r="D8" s="33"/>
      <c r="E8" s="34">
        <f>L66</f>
        <v>1338540.4833333327</v>
      </c>
      <c r="F8" s="35"/>
      <c r="G8" s="35"/>
      <c r="H8" s="36"/>
      <c r="I8" s="34">
        <f>E8*12</f>
        <v>16062485.799999993</v>
      </c>
      <c r="J8" s="35"/>
      <c r="K8" s="35"/>
      <c r="L8" s="36"/>
    </row>
    <row r="9" spans="1:19" ht="15.75" thickBot="1" x14ac:dyDescent="0.3">
      <c r="A9" s="2"/>
      <c r="B9" s="2"/>
      <c r="C9" s="2"/>
      <c r="D9" s="2"/>
      <c r="G9" s="37"/>
      <c r="H9" s="38"/>
      <c r="I9" s="39"/>
      <c r="J9" s="40"/>
      <c r="K9" s="2"/>
      <c r="L9" s="2"/>
    </row>
    <row r="10" spans="1:19" ht="15.75" x14ac:dyDescent="0.25">
      <c r="A10" s="18" t="s">
        <v>2</v>
      </c>
      <c r="B10" s="20" t="s">
        <v>3</v>
      </c>
      <c r="C10" s="22" t="s">
        <v>4</v>
      </c>
      <c r="D10" s="24" t="s">
        <v>5</v>
      </c>
      <c r="E10" s="41" t="s">
        <v>6</v>
      </c>
      <c r="F10" s="42"/>
      <c r="G10" s="41" t="s">
        <v>7</v>
      </c>
      <c r="H10" s="42"/>
      <c r="I10" s="43" t="s">
        <v>8</v>
      </c>
      <c r="J10" s="44"/>
      <c r="K10" s="41" t="s">
        <v>9</v>
      </c>
      <c r="L10" s="42"/>
    </row>
    <row r="11" spans="1:19" ht="36" x14ac:dyDescent="0.25">
      <c r="A11" s="19"/>
      <c r="B11" s="21"/>
      <c r="C11" s="23"/>
      <c r="D11" s="25"/>
      <c r="E11" s="4" t="s">
        <v>10</v>
      </c>
      <c r="F11" s="5" t="s">
        <v>11</v>
      </c>
      <c r="G11" s="4" t="s">
        <v>10</v>
      </c>
      <c r="H11" s="5" t="s">
        <v>11</v>
      </c>
      <c r="I11" s="6" t="s">
        <v>10</v>
      </c>
      <c r="J11" s="7" t="s">
        <v>11</v>
      </c>
      <c r="K11" s="4" t="s">
        <v>10</v>
      </c>
      <c r="L11" s="5" t="s">
        <v>11</v>
      </c>
    </row>
    <row r="12" spans="1:19" ht="22.5" x14ac:dyDescent="0.25">
      <c r="A12" s="8">
        <v>1</v>
      </c>
      <c r="B12" s="9" t="s">
        <v>20</v>
      </c>
      <c r="C12" s="10" t="s">
        <v>12</v>
      </c>
      <c r="D12" s="8">
        <v>1</v>
      </c>
      <c r="E12" s="12">
        <v>22782</v>
      </c>
      <c r="F12" s="12">
        <f>E12*D12</f>
        <v>22782</v>
      </c>
      <c r="G12" s="12">
        <v>18673.93</v>
      </c>
      <c r="H12" s="12">
        <f>G12*D12</f>
        <v>18673.93</v>
      </c>
      <c r="I12" s="12">
        <v>20211</v>
      </c>
      <c r="J12" s="12">
        <f>I12*D12</f>
        <v>20211</v>
      </c>
      <c r="K12" s="12">
        <f>(E12+G12+I12)/3</f>
        <v>20555.643333333333</v>
      </c>
      <c r="L12" s="12">
        <f>(F12+H12+J12)/3</f>
        <v>20555.643333333333</v>
      </c>
    </row>
    <row r="13" spans="1:19" x14ac:dyDescent="0.25">
      <c r="A13" s="8">
        <v>2</v>
      </c>
      <c r="B13" s="9" t="s">
        <v>21</v>
      </c>
      <c r="C13" s="10" t="s">
        <v>12</v>
      </c>
      <c r="D13" s="8">
        <v>1</v>
      </c>
      <c r="E13" s="12">
        <v>22782</v>
      </c>
      <c r="F13" s="12">
        <f t="shared" ref="F13:F65" si="0">E13*D13</f>
        <v>22782</v>
      </c>
      <c r="G13" s="12">
        <v>18673.93</v>
      </c>
      <c r="H13" s="12">
        <f t="shared" ref="H13:H65" si="1">G13*D13</f>
        <v>18673.93</v>
      </c>
      <c r="I13" s="12">
        <v>20211</v>
      </c>
      <c r="J13" s="12">
        <f t="shared" ref="J13:J65" si="2">I13*D13</f>
        <v>20211</v>
      </c>
      <c r="K13" s="12">
        <f t="shared" ref="K13:K65" si="3">(E13+G13+I13)/3</f>
        <v>20555.643333333333</v>
      </c>
      <c r="L13" s="12">
        <f t="shared" ref="L13:L65" si="4">(F13+H13+J13)/3</f>
        <v>20555.643333333333</v>
      </c>
    </row>
    <row r="14" spans="1:19" ht="22.5" x14ac:dyDescent="0.25">
      <c r="A14" s="8">
        <v>3</v>
      </c>
      <c r="B14" s="9" t="s">
        <v>22</v>
      </c>
      <c r="C14" s="10" t="s">
        <v>12</v>
      </c>
      <c r="D14" s="8">
        <v>1</v>
      </c>
      <c r="E14" s="12">
        <v>22782</v>
      </c>
      <c r="F14" s="12">
        <f t="shared" si="0"/>
        <v>22782</v>
      </c>
      <c r="G14" s="12">
        <v>18673.93</v>
      </c>
      <c r="H14" s="12">
        <f t="shared" si="1"/>
        <v>18673.93</v>
      </c>
      <c r="I14" s="12">
        <v>20211</v>
      </c>
      <c r="J14" s="12">
        <f t="shared" si="2"/>
        <v>20211</v>
      </c>
      <c r="K14" s="12">
        <f t="shared" si="3"/>
        <v>20555.643333333333</v>
      </c>
      <c r="L14" s="12">
        <f t="shared" si="4"/>
        <v>20555.643333333333</v>
      </c>
    </row>
    <row r="15" spans="1:19" x14ac:dyDescent="0.25">
      <c r="A15" s="8">
        <v>4</v>
      </c>
      <c r="B15" s="11" t="s">
        <v>23</v>
      </c>
      <c r="C15" s="10" t="s">
        <v>12</v>
      </c>
      <c r="D15" s="8">
        <v>1</v>
      </c>
      <c r="E15" s="12">
        <v>22782</v>
      </c>
      <c r="F15" s="12">
        <f t="shared" si="0"/>
        <v>22782</v>
      </c>
      <c r="G15" s="12">
        <v>18673.93</v>
      </c>
      <c r="H15" s="12">
        <f t="shared" si="1"/>
        <v>18673.93</v>
      </c>
      <c r="I15" s="12">
        <v>20211</v>
      </c>
      <c r="J15" s="12">
        <f t="shared" si="2"/>
        <v>20211</v>
      </c>
      <c r="K15" s="12">
        <f t="shared" si="3"/>
        <v>20555.643333333333</v>
      </c>
      <c r="L15" s="12">
        <f t="shared" si="4"/>
        <v>20555.643333333333</v>
      </c>
    </row>
    <row r="16" spans="1:19" x14ac:dyDescent="0.25">
      <c r="A16" s="8">
        <v>5</v>
      </c>
      <c r="B16" s="11" t="s">
        <v>24</v>
      </c>
      <c r="C16" s="10" t="s">
        <v>12</v>
      </c>
      <c r="D16" s="8">
        <v>1</v>
      </c>
      <c r="E16" s="12">
        <v>45564.4</v>
      </c>
      <c r="F16" s="12">
        <f t="shared" si="0"/>
        <v>45564.4</v>
      </c>
      <c r="G16" s="12">
        <v>37347.86</v>
      </c>
      <c r="H16" s="12">
        <f t="shared" si="1"/>
        <v>37347.86</v>
      </c>
      <c r="I16" s="12">
        <v>41082.6</v>
      </c>
      <c r="J16" s="12">
        <f t="shared" si="2"/>
        <v>41082.6</v>
      </c>
      <c r="K16" s="12">
        <f t="shared" si="3"/>
        <v>41331.620000000003</v>
      </c>
      <c r="L16" s="12">
        <f t="shared" si="4"/>
        <v>41331.620000000003</v>
      </c>
    </row>
    <row r="17" spans="1:12" ht="22.5" x14ac:dyDescent="0.25">
      <c r="A17" s="8">
        <v>6</v>
      </c>
      <c r="B17" s="11" t="s">
        <v>25</v>
      </c>
      <c r="C17" s="10" t="s">
        <v>12</v>
      </c>
      <c r="D17" s="8">
        <v>1</v>
      </c>
      <c r="E17" s="12">
        <v>22782</v>
      </c>
      <c r="F17" s="12">
        <f t="shared" si="0"/>
        <v>22782</v>
      </c>
      <c r="G17" s="12">
        <v>18673.93</v>
      </c>
      <c r="H17" s="12">
        <f t="shared" si="1"/>
        <v>18673.93</v>
      </c>
      <c r="I17" s="12">
        <v>20211</v>
      </c>
      <c r="J17" s="12">
        <f t="shared" si="2"/>
        <v>20211</v>
      </c>
      <c r="K17" s="12">
        <f t="shared" si="3"/>
        <v>20555.643333333333</v>
      </c>
      <c r="L17" s="12">
        <f t="shared" si="4"/>
        <v>20555.643333333333</v>
      </c>
    </row>
    <row r="18" spans="1:12" x14ac:dyDescent="0.25">
      <c r="A18" s="8">
        <v>7</v>
      </c>
      <c r="B18" s="11" t="s">
        <v>26</v>
      </c>
      <c r="C18" s="10" t="s">
        <v>12</v>
      </c>
      <c r="D18" s="8">
        <v>1</v>
      </c>
      <c r="E18" s="12">
        <v>22782</v>
      </c>
      <c r="F18" s="12">
        <f t="shared" si="0"/>
        <v>22782</v>
      </c>
      <c r="G18" s="12">
        <v>18673.93</v>
      </c>
      <c r="H18" s="12">
        <f t="shared" si="1"/>
        <v>18673.93</v>
      </c>
      <c r="I18" s="12">
        <v>20211</v>
      </c>
      <c r="J18" s="12">
        <f t="shared" si="2"/>
        <v>20211</v>
      </c>
      <c r="K18" s="12">
        <f t="shared" si="3"/>
        <v>20555.643333333333</v>
      </c>
      <c r="L18" s="12">
        <f t="shared" si="4"/>
        <v>20555.643333333333</v>
      </c>
    </row>
    <row r="19" spans="1:12" x14ac:dyDescent="0.25">
      <c r="A19" s="8">
        <v>8</v>
      </c>
      <c r="B19" s="11" t="s">
        <v>27</v>
      </c>
      <c r="C19" s="10" t="s">
        <v>12</v>
      </c>
      <c r="D19" s="8">
        <v>1</v>
      </c>
      <c r="E19" s="12">
        <v>22782</v>
      </c>
      <c r="F19" s="12">
        <f t="shared" si="0"/>
        <v>22782</v>
      </c>
      <c r="G19" s="12">
        <v>18673.93</v>
      </c>
      <c r="H19" s="12">
        <f t="shared" si="1"/>
        <v>18673.93</v>
      </c>
      <c r="I19" s="12">
        <v>20211</v>
      </c>
      <c r="J19" s="12">
        <f t="shared" si="2"/>
        <v>20211</v>
      </c>
      <c r="K19" s="12">
        <f t="shared" si="3"/>
        <v>20555.643333333333</v>
      </c>
      <c r="L19" s="12">
        <f t="shared" si="4"/>
        <v>20555.643333333333</v>
      </c>
    </row>
    <row r="20" spans="1:12" ht="22.5" x14ac:dyDescent="0.25">
      <c r="A20" s="8">
        <v>9</v>
      </c>
      <c r="B20" s="11" t="s">
        <v>28</v>
      </c>
      <c r="C20" s="10" t="s">
        <v>12</v>
      </c>
      <c r="D20" s="8">
        <v>1</v>
      </c>
      <c r="E20" s="12">
        <v>45564.4</v>
      </c>
      <c r="F20" s="12">
        <f t="shared" si="0"/>
        <v>45564.4</v>
      </c>
      <c r="G20" s="12">
        <v>37347.86</v>
      </c>
      <c r="H20" s="12">
        <f t="shared" si="1"/>
        <v>37347.86</v>
      </c>
      <c r="I20" s="12">
        <v>41082.6</v>
      </c>
      <c r="J20" s="12">
        <f t="shared" si="2"/>
        <v>41082.6</v>
      </c>
      <c r="K20" s="12">
        <f t="shared" si="3"/>
        <v>41331.620000000003</v>
      </c>
      <c r="L20" s="12">
        <f t="shared" si="4"/>
        <v>41331.620000000003</v>
      </c>
    </row>
    <row r="21" spans="1:12" x14ac:dyDescent="0.25">
      <c r="A21" s="8">
        <v>10</v>
      </c>
      <c r="B21" s="11" t="s">
        <v>29</v>
      </c>
      <c r="C21" s="10" t="s">
        <v>12</v>
      </c>
      <c r="D21" s="8">
        <v>1</v>
      </c>
      <c r="E21" s="12">
        <v>45564.4</v>
      </c>
      <c r="F21" s="12">
        <f t="shared" si="0"/>
        <v>45564.4</v>
      </c>
      <c r="G21" s="12">
        <v>37347.86</v>
      </c>
      <c r="H21" s="12">
        <f t="shared" si="1"/>
        <v>37347.86</v>
      </c>
      <c r="I21" s="12">
        <v>41082.6</v>
      </c>
      <c r="J21" s="12">
        <f t="shared" si="2"/>
        <v>41082.6</v>
      </c>
      <c r="K21" s="12">
        <f t="shared" si="3"/>
        <v>41331.620000000003</v>
      </c>
      <c r="L21" s="12">
        <f t="shared" si="4"/>
        <v>41331.620000000003</v>
      </c>
    </row>
    <row r="22" spans="1:12" x14ac:dyDescent="0.25">
      <c r="A22" s="8">
        <v>11</v>
      </c>
      <c r="B22" s="11" t="s">
        <v>30</v>
      </c>
      <c r="C22" s="10" t="s">
        <v>12</v>
      </c>
      <c r="D22" s="8">
        <v>1</v>
      </c>
      <c r="E22" s="12">
        <v>22782</v>
      </c>
      <c r="F22" s="12">
        <f t="shared" si="0"/>
        <v>22782</v>
      </c>
      <c r="G22" s="12">
        <v>18673.93</v>
      </c>
      <c r="H22" s="12">
        <f t="shared" si="1"/>
        <v>18673.93</v>
      </c>
      <c r="I22" s="12">
        <v>20211</v>
      </c>
      <c r="J22" s="12">
        <f t="shared" si="2"/>
        <v>20211</v>
      </c>
      <c r="K22" s="12">
        <f t="shared" si="3"/>
        <v>20555.643333333333</v>
      </c>
      <c r="L22" s="12">
        <f t="shared" si="4"/>
        <v>20555.643333333333</v>
      </c>
    </row>
    <row r="23" spans="1:12" x14ac:dyDescent="0.25">
      <c r="A23" s="8">
        <v>12</v>
      </c>
      <c r="B23" s="11" t="s">
        <v>31</v>
      </c>
      <c r="C23" s="10" t="s">
        <v>12</v>
      </c>
      <c r="D23" s="8">
        <v>1</v>
      </c>
      <c r="E23" s="12">
        <v>45564.4</v>
      </c>
      <c r="F23" s="12">
        <f t="shared" si="0"/>
        <v>45564.4</v>
      </c>
      <c r="G23" s="12">
        <v>37347.86</v>
      </c>
      <c r="H23" s="12">
        <f t="shared" si="1"/>
        <v>37347.86</v>
      </c>
      <c r="I23" s="12">
        <v>41082.6</v>
      </c>
      <c r="J23" s="12">
        <f t="shared" si="2"/>
        <v>41082.6</v>
      </c>
      <c r="K23" s="12">
        <f t="shared" si="3"/>
        <v>41331.620000000003</v>
      </c>
      <c r="L23" s="12">
        <f t="shared" si="4"/>
        <v>41331.620000000003</v>
      </c>
    </row>
    <row r="24" spans="1:12" x14ac:dyDescent="0.25">
      <c r="A24" s="8">
        <v>13</v>
      </c>
      <c r="B24" s="11" t="s">
        <v>32</v>
      </c>
      <c r="C24" s="10" t="s">
        <v>12</v>
      </c>
      <c r="D24" s="8">
        <v>1</v>
      </c>
      <c r="E24" s="12">
        <v>22782</v>
      </c>
      <c r="F24" s="12">
        <f t="shared" si="0"/>
        <v>22782</v>
      </c>
      <c r="G24" s="12">
        <v>18673.93</v>
      </c>
      <c r="H24" s="12">
        <f t="shared" si="1"/>
        <v>18673.93</v>
      </c>
      <c r="I24" s="12">
        <v>20211</v>
      </c>
      <c r="J24" s="12">
        <f t="shared" si="2"/>
        <v>20211</v>
      </c>
      <c r="K24" s="12">
        <f t="shared" si="3"/>
        <v>20555.643333333333</v>
      </c>
      <c r="L24" s="12">
        <f t="shared" si="4"/>
        <v>20555.643333333333</v>
      </c>
    </row>
    <row r="25" spans="1:12" ht="22.5" x14ac:dyDescent="0.25">
      <c r="A25" s="8">
        <v>14</v>
      </c>
      <c r="B25" s="11" t="s">
        <v>33</v>
      </c>
      <c r="C25" s="10" t="s">
        <v>12</v>
      </c>
      <c r="D25" s="8">
        <v>1</v>
      </c>
      <c r="E25" s="12">
        <v>45564.4</v>
      </c>
      <c r="F25" s="12">
        <f t="shared" si="0"/>
        <v>45564.4</v>
      </c>
      <c r="G25" s="12">
        <v>37347.86</v>
      </c>
      <c r="H25" s="12">
        <f t="shared" si="1"/>
        <v>37347.86</v>
      </c>
      <c r="I25" s="12">
        <v>41082.6</v>
      </c>
      <c r="J25" s="12">
        <f t="shared" si="2"/>
        <v>41082.6</v>
      </c>
      <c r="K25" s="12">
        <f t="shared" si="3"/>
        <v>41331.620000000003</v>
      </c>
      <c r="L25" s="12">
        <f t="shared" si="4"/>
        <v>41331.620000000003</v>
      </c>
    </row>
    <row r="26" spans="1:12" ht="22.5" x14ac:dyDescent="0.25">
      <c r="A26" s="8">
        <v>15</v>
      </c>
      <c r="B26" s="11" t="s">
        <v>34</v>
      </c>
      <c r="C26" s="10" t="s">
        <v>12</v>
      </c>
      <c r="D26" s="8">
        <v>1</v>
      </c>
      <c r="E26" s="12">
        <v>22782</v>
      </c>
      <c r="F26" s="12">
        <f t="shared" si="0"/>
        <v>22782</v>
      </c>
      <c r="G26" s="12">
        <v>18673.93</v>
      </c>
      <c r="H26" s="12">
        <f t="shared" si="1"/>
        <v>18673.93</v>
      </c>
      <c r="I26" s="12">
        <v>20211</v>
      </c>
      <c r="J26" s="12">
        <f t="shared" si="2"/>
        <v>20211</v>
      </c>
      <c r="K26" s="12">
        <f t="shared" si="3"/>
        <v>20555.643333333333</v>
      </c>
      <c r="L26" s="12">
        <f t="shared" si="4"/>
        <v>20555.643333333333</v>
      </c>
    </row>
    <row r="27" spans="1:12" ht="22.5" x14ac:dyDescent="0.25">
      <c r="A27" s="8">
        <v>16</v>
      </c>
      <c r="B27" s="11" t="s">
        <v>35</v>
      </c>
      <c r="C27" s="10" t="s">
        <v>12</v>
      </c>
      <c r="D27" s="8">
        <v>1</v>
      </c>
      <c r="E27" s="12">
        <v>22782</v>
      </c>
      <c r="F27" s="12">
        <f t="shared" si="0"/>
        <v>22782</v>
      </c>
      <c r="G27" s="12">
        <v>18673.93</v>
      </c>
      <c r="H27" s="12">
        <f t="shared" si="1"/>
        <v>18673.93</v>
      </c>
      <c r="I27" s="12">
        <v>20211</v>
      </c>
      <c r="J27" s="12">
        <f t="shared" si="2"/>
        <v>20211</v>
      </c>
      <c r="K27" s="12">
        <f t="shared" si="3"/>
        <v>20555.643333333333</v>
      </c>
      <c r="L27" s="12">
        <f t="shared" si="4"/>
        <v>20555.643333333333</v>
      </c>
    </row>
    <row r="28" spans="1:12" ht="22.5" x14ac:dyDescent="0.25">
      <c r="A28" s="8">
        <v>17</v>
      </c>
      <c r="B28" s="11" t="s">
        <v>36</v>
      </c>
      <c r="C28" s="10" t="s">
        <v>12</v>
      </c>
      <c r="D28" s="8">
        <v>1</v>
      </c>
      <c r="E28" s="12">
        <v>22782</v>
      </c>
      <c r="F28" s="12">
        <f t="shared" si="0"/>
        <v>22782</v>
      </c>
      <c r="G28" s="12">
        <v>18673.93</v>
      </c>
      <c r="H28" s="12">
        <f t="shared" si="1"/>
        <v>18673.93</v>
      </c>
      <c r="I28" s="12">
        <v>20211</v>
      </c>
      <c r="J28" s="12">
        <f t="shared" si="2"/>
        <v>20211</v>
      </c>
      <c r="K28" s="12">
        <f t="shared" si="3"/>
        <v>20555.643333333333</v>
      </c>
      <c r="L28" s="12">
        <f t="shared" si="4"/>
        <v>20555.643333333333</v>
      </c>
    </row>
    <row r="29" spans="1:12" ht="33.75" x14ac:dyDescent="0.25">
      <c r="A29" s="8">
        <v>18</v>
      </c>
      <c r="B29" s="11" t="s">
        <v>37</v>
      </c>
      <c r="C29" s="10" t="s">
        <v>12</v>
      </c>
      <c r="D29" s="8">
        <v>1</v>
      </c>
      <c r="E29" s="12">
        <v>22782</v>
      </c>
      <c r="F29" s="12">
        <f t="shared" si="0"/>
        <v>22782</v>
      </c>
      <c r="G29" s="12">
        <v>18673.93</v>
      </c>
      <c r="H29" s="12">
        <f t="shared" si="1"/>
        <v>18673.93</v>
      </c>
      <c r="I29" s="12">
        <v>20211</v>
      </c>
      <c r="J29" s="12">
        <f t="shared" si="2"/>
        <v>20211</v>
      </c>
      <c r="K29" s="12">
        <f t="shared" si="3"/>
        <v>20555.643333333333</v>
      </c>
      <c r="L29" s="12">
        <f t="shared" si="4"/>
        <v>20555.643333333333</v>
      </c>
    </row>
    <row r="30" spans="1:12" ht="22.5" x14ac:dyDescent="0.25">
      <c r="A30" s="8">
        <v>19</v>
      </c>
      <c r="B30" s="11" t="s">
        <v>38</v>
      </c>
      <c r="C30" s="10" t="s">
        <v>12</v>
      </c>
      <c r="D30" s="8">
        <v>1</v>
      </c>
      <c r="E30" s="12">
        <v>22782</v>
      </c>
      <c r="F30" s="12">
        <f t="shared" si="0"/>
        <v>22782</v>
      </c>
      <c r="G30" s="12">
        <v>18673.93</v>
      </c>
      <c r="H30" s="12">
        <f t="shared" si="1"/>
        <v>18673.93</v>
      </c>
      <c r="I30" s="12">
        <v>20211</v>
      </c>
      <c r="J30" s="12">
        <f t="shared" si="2"/>
        <v>20211</v>
      </c>
      <c r="K30" s="12">
        <f t="shared" si="3"/>
        <v>20555.643333333333</v>
      </c>
      <c r="L30" s="12">
        <f t="shared" si="4"/>
        <v>20555.643333333333</v>
      </c>
    </row>
    <row r="31" spans="1:12" x14ac:dyDescent="0.25">
      <c r="A31" s="8">
        <v>20</v>
      </c>
      <c r="B31" s="11" t="s">
        <v>39</v>
      </c>
      <c r="C31" s="10" t="s">
        <v>12</v>
      </c>
      <c r="D31" s="8">
        <v>1</v>
      </c>
      <c r="E31" s="12">
        <v>22782</v>
      </c>
      <c r="F31" s="12">
        <f t="shared" si="0"/>
        <v>22782</v>
      </c>
      <c r="G31" s="12">
        <v>18673.93</v>
      </c>
      <c r="H31" s="12">
        <f t="shared" si="1"/>
        <v>18673.93</v>
      </c>
      <c r="I31" s="12">
        <v>20211</v>
      </c>
      <c r="J31" s="12">
        <f t="shared" si="2"/>
        <v>20211</v>
      </c>
      <c r="K31" s="12">
        <f t="shared" si="3"/>
        <v>20555.643333333333</v>
      </c>
      <c r="L31" s="12">
        <f t="shared" si="4"/>
        <v>20555.643333333333</v>
      </c>
    </row>
    <row r="32" spans="1:12" ht="22.5" x14ac:dyDescent="0.25">
      <c r="A32" s="8">
        <v>21</v>
      </c>
      <c r="B32" s="11" t="s">
        <v>40</v>
      </c>
      <c r="C32" s="10" t="s">
        <v>12</v>
      </c>
      <c r="D32" s="8">
        <v>1</v>
      </c>
      <c r="E32" s="12">
        <v>22782</v>
      </c>
      <c r="F32" s="12">
        <f t="shared" si="0"/>
        <v>22782</v>
      </c>
      <c r="G32" s="12">
        <v>18673.93</v>
      </c>
      <c r="H32" s="12">
        <f t="shared" si="1"/>
        <v>18673.93</v>
      </c>
      <c r="I32" s="12">
        <v>20211</v>
      </c>
      <c r="J32" s="12">
        <f t="shared" si="2"/>
        <v>20211</v>
      </c>
      <c r="K32" s="12">
        <f t="shared" si="3"/>
        <v>20555.643333333333</v>
      </c>
      <c r="L32" s="12">
        <f t="shared" si="4"/>
        <v>20555.643333333333</v>
      </c>
    </row>
    <row r="33" spans="1:12" x14ac:dyDescent="0.25">
      <c r="A33" s="8">
        <v>22</v>
      </c>
      <c r="B33" s="11" t="s">
        <v>41</v>
      </c>
      <c r="C33" s="10" t="s">
        <v>12</v>
      </c>
      <c r="D33" s="8">
        <v>1</v>
      </c>
      <c r="E33" s="12">
        <v>22782</v>
      </c>
      <c r="F33" s="12">
        <f t="shared" si="0"/>
        <v>22782</v>
      </c>
      <c r="G33" s="12">
        <v>18673.93</v>
      </c>
      <c r="H33" s="12">
        <f t="shared" si="1"/>
        <v>18673.93</v>
      </c>
      <c r="I33" s="12">
        <v>20211</v>
      </c>
      <c r="J33" s="12">
        <f t="shared" si="2"/>
        <v>20211</v>
      </c>
      <c r="K33" s="12">
        <f t="shared" si="3"/>
        <v>20555.643333333333</v>
      </c>
      <c r="L33" s="12">
        <f t="shared" si="4"/>
        <v>20555.643333333333</v>
      </c>
    </row>
    <row r="34" spans="1:12" ht="22.5" x14ac:dyDescent="0.25">
      <c r="A34" s="8">
        <v>23</v>
      </c>
      <c r="B34" s="11" t="s">
        <v>42</v>
      </c>
      <c r="C34" s="10" t="s">
        <v>12</v>
      </c>
      <c r="D34" s="8">
        <v>1</v>
      </c>
      <c r="E34" s="12">
        <v>22782</v>
      </c>
      <c r="F34" s="12">
        <f t="shared" si="0"/>
        <v>22782</v>
      </c>
      <c r="G34" s="12">
        <v>18673.93</v>
      </c>
      <c r="H34" s="12">
        <f t="shared" si="1"/>
        <v>18673.93</v>
      </c>
      <c r="I34" s="12">
        <v>20211</v>
      </c>
      <c r="J34" s="12">
        <f t="shared" si="2"/>
        <v>20211</v>
      </c>
      <c r="K34" s="12">
        <f t="shared" si="3"/>
        <v>20555.643333333333</v>
      </c>
      <c r="L34" s="12">
        <f t="shared" si="4"/>
        <v>20555.643333333333</v>
      </c>
    </row>
    <row r="35" spans="1:12" x14ac:dyDescent="0.25">
      <c r="A35" s="8">
        <v>24</v>
      </c>
      <c r="B35" s="11" t="s">
        <v>43</v>
      </c>
      <c r="C35" s="10" t="s">
        <v>12</v>
      </c>
      <c r="D35" s="8">
        <v>1</v>
      </c>
      <c r="E35" s="12">
        <v>22782</v>
      </c>
      <c r="F35" s="12">
        <f t="shared" si="0"/>
        <v>22782</v>
      </c>
      <c r="G35" s="12">
        <v>18673.93</v>
      </c>
      <c r="H35" s="12">
        <f t="shared" si="1"/>
        <v>18673.93</v>
      </c>
      <c r="I35" s="12">
        <v>20211</v>
      </c>
      <c r="J35" s="12">
        <f t="shared" si="2"/>
        <v>20211</v>
      </c>
      <c r="K35" s="12">
        <f t="shared" si="3"/>
        <v>20555.643333333333</v>
      </c>
      <c r="L35" s="12">
        <f t="shared" si="4"/>
        <v>20555.643333333333</v>
      </c>
    </row>
    <row r="36" spans="1:12" ht="22.5" x14ac:dyDescent="0.25">
      <c r="A36" s="8">
        <v>25</v>
      </c>
      <c r="B36" s="11" t="s">
        <v>44</v>
      </c>
      <c r="C36" s="10" t="s">
        <v>12</v>
      </c>
      <c r="D36" s="8">
        <v>1</v>
      </c>
      <c r="E36" s="12">
        <v>22782</v>
      </c>
      <c r="F36" s="12">
        <f t="shared" si="0"/>
        <v>22782</v>
      </c>
      <c r="G36" s="12">
        <v>18673.93</v>
      </c>
      <c r="H36" s="12">
        <f t="shared" si="1"/>
        <v>18673.93</v>
      </c>
      <c r="I36" s="12">
        <v>20211</v>
      </c>
      <c r="J36" s="12">
        <f t="shared" si="2"/>
        <v>20211</v>
      </c>
      <c r="K36" s="12">
        <f t="shared" si="3"/>
        <v>20555.643333333333</v>
      </c>
      <c r="L36" s="12">
        <f t="shared" si="4"/>
        <v>20555.643333333333</v>
      </c>
    </row>
    <row r="37" spans="1:12" ht="22.5" x14ac:dyDescent="0.25">
      <c r="A37" s="8">
        <v>26</v>
      </c>
      <c r="B37" s="11" t="s">
        <v>45</v>
      </c>
      <c r="C37" s="10" t="s">
        <v>12</v>
      </c>
      <c r="D37" s="8">
        <v>1</v>
      </c>
      <c r="E37" s="12">
        <v>45564.4</v>
      </c>
      <c r="F37" s="12">
        <f t="shared" si="0"/>
        <v>45564.4</v>
      </c>
      <c r="G37" s="12">
        <v>37347.86</v>
      </c>
      <c r="H37" s="12">
        <f t="shared" si="1"/>
        <v>37347.86</v>
      </c>
      <c r="I37" s="12">
        <v>41082.6</v>
      </c>
      <c r="J37" s="12">
        <f t="shared" si="2"/>
        <v>41082.6</v>
      </c>
      <c r="K37" s="12">
        <f t="shared" si="3"/>
        <v>41331.620000000003</v>
      </c>
      <c r="L37" s="12">
        <f t="shared" si="4"/>
        <v>41331.620000000003</v>
      </c>
    </row>
    <row r="38" spans="1:12" x14ac:dyDescent="0.25">
      <c r="A38" s="8">
        <v>27</v>
      </c>
      <c r="B38" s="9" t="s">
        <v>46</v>
      </c>
      <c r="C38" s="10" t="s">
        <v>12</v>
      </c>
      <c r="D38" s="8">
        <v>1</v>
      </c>
      <c r="E38" s="12">
        <v>22782</v>
      </c>
      <c r="F38" s="12">
        <f t="shared" si="0"/>
        <v>22782</v>
      </c>
      <c r="G38" s="12">
        <v>18673.93</v>
      </c>
      <c r="H38" s="12">
        <f t="shared" si="1"/>
        <v>18673.93</v>
      </c>
      <c r="I38" s="12">
        <v>20211</v>
      </c>
      <c r="J38" s="12">
        <f t="shared" si="2"/>
        <v>20211</v>
      </c>
      <c r="K38" s="12">
        <f t="shared" si="3"/>
        <v>20555.643333333333</v>
      </c>
      <c r="L38" s="12">
        <f t="shared" si="4"/>
        <v>20555.643333333333</v>
      </c>
    </row>
    <row r="39" spans="1:12" ht="22.5" x14ac:dyDescent="0.25">
      <c r="A39" s="8">
        <v>28</v>
      </c>
      <c r="B39" s="11" t="s">
        <v>47</v>
      </c>
      <c r="C39" s="10" t="s">
        <v>12</v>
      </c>
      <c r="D39" s="8">
        <v>1</v>
      </c>
      <c r="E39" s="12">
        <v>22782</v>
      </c>
      <c r="F39" s="12">
        <f t="shared" si="0"/>
        <v>22782</v>
      </c>
      <c r="G39" s="12">
        <v>18673.93</v>
      </c>
      <c r="H39" s="12">
        <f t="shared" si="1"/>
        <v>18673.93</v>
      </c>
      <c r="I39" s="12">
        <v>20211</v>
      </c>
      <c r="J39" s="12">
        <f t="shared" si="2"/>
        <v>20211</v>
      </c>
      <c r="K39" s="12">
        <f t="shared" si="3"/>
        <v>20555.643333333333</v>
      </c>
      <c r="L39" s="12">
        <f t="shared" si="4"/>
        <v>20555.643333333333</v>
      </c>
    </row>
    <row r="40" spans="1:12" ht="22.5" x14ac:dyDescent="0.25">
      <c r="A40" s="8">
        <v>29</v>
      </c>
      <c r="B40" s="11" t="s">
        <v>48</v>
      </c>
      <c r="C40" s="10" t="s">
        <v>12</v>
      </c>
      <c r="D40" s="8">
        <v>1</v>
      </c>
      <c r="E40" s="12">
        <v>22782</v>
      </c>
      <c r="F40" s="12">
        <f t="shared" si="0"/>
        <v>22782</v>
      </c>
      <c r="G40" s="12">
        <v>18673.93</v>
      </c>
      <c r="H40" s="12">
        <f t="shared" si="1"/>
        <v>18673.93</v>
      </c>
      <c r="I40" s="12">
        <v>20211</v>
      </c>
      <c r="J40" s="12">
        <f t="shared" si="2"/>
        <v>20211</v>
      </c>
      <c r="K40" s="12">
        <f t="shared" si="3"/>
        <v>20555.643333333333</v>
      </c>
      <c r="L40" s="12">
        <f t="shared" si="4"/>
        <v>20555.643333333333</v>
      </c>
    </row>
    <row r="41" spans="1:12" x14ac:dyDescent="0.25">
      <c r="A41" s="8">
        <v>30</v>
      </c>
      <c r="B41" s="11" t="s">
        <v>49</v>
      </c>
      <c r="C41" s="10" t="s">
        <v>12</v>
      </c>
      <c r="D41" s="8">
        <v>1</v>
      </c>
      <c r="E41" s="12">
        <v>45564.4</v>
      </c>
      <c r="F41" s="12">
        <f t="shared" si="0"/>
        <v>45564.4</v>
      </c>
      <c r="G41" s="12">
        <v>37347.86</v>
      </c>
      <c r="H41" s="12">
        <f t="shared" si="1"/>
        <v>37347.86</v>
      </c>
      <c r="I41" s="12">
        <v>41082.6</v>
      </c>
      <c r="J41" s="12">
        <f t="shared" si="2"/>
        <v>41082.6</v>
      </c>
      <c r="K41" s="12">
        <f t="shared" si="3"/>
        <v>41331.620000000003</v>
      </c>
      <c r="L41" s="12">
        <f t="shared" si="4"/>
        <v>41331.620000000003</v>
      </c>
    </row>
    <row r="42" spans="1:12" x14ac:dyDescent="0.25">
      <c r="A42" s="8">
        <v>31</v>
      </c>
      <c r="B42" s="11" t="s">
        <v>50</v>
      </c>
      <c r="C42" s="10" t="s">
        <v>12</v>
      </c>
      <c r="D42" s="8">
        <v>1</v>
      </c>
      <c r="E42" s="12">
        <v>22782</v>
      </c>
      <c r="F42" s="12">
        <f t="shared" si="0"/>
        <v>22782</v>
      </c>
      <c r="G42" s="12">
        <v>18673.93</v>
      </c>
      <c r="H42" s="12">
        <f t="shared" si="1"/>
        <v>18673.93</v>
      </c>
      <c r="I42" s="12">
        <v>20211</v>
      </c>
      <c r="J42" s="12">
        <f t="shared" si="2"/>
        <v>20211</v>
      </c>
      <c r="K42" s="12">
        <f t="shared" si="3"/>
        <v>20555.643333333333</v>
      </c>
      <c r="L42" s="12">
        <f t="shared" si="4"/>
        <v>20555.643333333333</v>
      </c>
    </row>
    <row r="43" spans="1:12" x14ac:dyDescent="0.25">
      <c r="A43" s="8">
        <v>32</v>
      </c>
      <c r="B43" s="11" t="s">
        <v>51</v>
      </c>
      <c r="C43" s="10" t="s">
        <v>12</v>
      </c>
      <c r="D43" s="8">
        <v>1</v>
      </c>
      <c r="E43" s="12">
        <v>45564.4</v>
      </c>
      <c r="F43" s="12">
        <f t="shared" si="0"/>
        <v>45564.4</v>
      </c>
      <c r="G43" s="12">
        <v>37347.86</v>
      </c>
      <c r="H43" s="12">
        <f t="shared" si="1"/>
        <v>37347.86</v>
      </c>
      <c r="I43" s="12">
        <v>41082.6</v>
      </c>
      <c r="J43" s="12">
        <f t="shared" si="2"/>
        <v>41082.6</v>
      </c>
      <c r="K43" s="12">
        <f t="shared" si="3"/>
        <v>41331.620000000003</v>
      </c>
      <c r="L43" s="12">
        <f t="shared" si="4"/>
        <v>41331.620000000003</v>
      </c>
    </row>
    <row r="44" spans="1:12" x14ac:dyDescent="0.25">
      <c r="A44" s="8">
        <v>33</v>
      </c>
      <c r="B44" s="9" t="s">
        <v>52</v>
      </c>
      <c r="C44" s="10" t="s">
        <v>12</v>
      </c>
      <c r="D44" s="8">
        <v>1</v>
      </c>
      <c r="E44" s="12">
        <v>45564.4</v>
      </c>
      <c r="F44" s="12">
        <f t="shared" si="0"/>
        <v>45564.4</v>
      </c>
      <c r="G44" s="12">
        <v>37347.86</v>
      </c>
      <c r="H44" s="12">
        <f t="shared" si="1"/>
        <v>37347.86</v>
      </c>
      <c r="I44" s="12">
        <v>41082.6</v>
      </c>
      <c r="J44" s="12">
        <f t="shared" si="2"/>
        <v>41082.6</v>
      </c>
      <c r="K44" s="12">
        <f t="shared" si="3"/>
        <v>41331.620000000003</v>
      </c>
      <c r="L44" s="12">
        <f t="shared" si="4"/>
        <v>41331.620000000003</v>
      </c>
    </row>
    <row r="45" spans="1:12" x14ac:dyDescent="0.25">
      <c r="A45" s="8">
        <v>34</v>
      </c>
      <c r="B45" s="11" t="s">
        <v>53</v>
      </c>
      <c r="C45" s="10" t="s">
        <v>12</v>
      </c>
      <c r="D45" s="8">
        <v>1</v>
      </c>
      <c r="E45" s="12">
        <v>22782</v>
      </c>
      <c r="F45" s="12">
        <f t="shared" si="0"/>
        <v>22782</v>
      </c>
      <c r="G45" s="12">
        <v>18673.93</v>
      </c>
      <c r="H45" s="12">
        <f t="shared" si="1"/>
        <v>18673.93</v>
      </c>
      <c r="I45" s="12">
        <v>20211</v>
      </c>
      <c r="J45" s="12">
        <f t="shared" si="2"/>
        <v>20211</v>
      </c>
      <c r="K45" s="12">
        <f t="shared" si="3"/>
        <v>20555.643333333333</v>
      </c>
      <c r="L45" s="12">
        <f t="shared" si="4"/>
        <v>20555.643333333333</v>
      </c>
    </row>
    <row r="46" spans="1:12" ht="22.5" x14ac:dyDescent="0.25">
      <c r="A46" s="8">
        <v>35</v>
      </c>
      <c r="B46" s="9" t="s">
        <v>54</v>
      </c>
      <c r="C46" s="10" t="s">
        <v>12</v>
      </c>
      <c r="D46" s="8">
        <v>1</v>
      </c>
      <c r="E46" s="12">
        <v>22782</v>
      </c>
      <c r="F46" s="12">
        <f t="shared" si="0"/>
        <v>22782</v>
      </c>
      <c r="G46" s="12">
        <v>18673.93</v>
      </c>
      <c r="H46" s="12">
        <f t="shared" si="1"/>
        <v>18673.93</v>
      </c>
      <c r="I46" s="12">
        <v>20211</v>
      </c>
      <c r="J46" s="12">
        <f t="shared" si="2"/>
        <v>20211</v>
      </c>
      <c r="K46" s="12">
        <f t="shared" si="3"/>
        <v>20555.643333333333</v>
      </c>
      <c r="L46" s="12">
        <f t="shared" si="4"/>
        <v>20555.643333333333</v>
      </c>
    </row>
    <row r="47" spans="1:12" ht="22.5" x14ac:dyDescent="0.25">
      <c r="A47" s="8">
        <v>36</v>
      </c>
      <c r="B47" s="11" t="s">
        <v>55</v>
      </c>
      <c r="C47" s="10" t="s">
        <v>12</v>
      </c>
      <c r="D47" s="8">
        <v>1</v>
      </c>
      <c r="E47" s="12">
        <v>22782</v>
      </c>
      <c r="F47" s="12">
        <f t="shared" si="0"/>
        <v>22782</v>
      </c>
      <c r="G47" s="12">
        <v>18673.93</v>
      </c>
      <c r="H47" s="12">
        <f t="shared" si="1"/>
        <v>18673.93</v>
      </c>
      <c r="I47" s="12">
        <v>20211</v>
      </c>
      <c r="J47" s="12">
        <f t="shared" si="2"/>
        <v>20211</v>
      </c>
      <c r="K47" s="12">
        <f t="shared" si="3"/>
        <v>20555.643333333333</v>
      </c>
      <c r="L47" s="12">
        <f t="shared" si="4"/>
        <v>20555.643333333333</v>
      </c>
    </row>
    <row r="48" spans="1:12" x14ac:dyDescent="0.25">
      <c r="A48" s="8">
        <v>37</v>
      </c>
      <c r="B48" s="11" t="s">
        <v>56</v>
      </c>
      <c r="C48" s="10" t="s">
        <v>12</v>
      </c>
      <c r="D48" s="8">
        <v>1</v>
      </c>
      <c r="E48" s="12">
        <v>45564.4</v>
      </c>
      <c r="F48" s="12">
        <f t="shared" si="0"/>
        <v>45564.4</v>
      </c>
      <c r="G48" s="12">
        <v>37347.86</v>
      </c>
      <c r="H48" s="12">
        <f t="shared" si="1"/>
        <v>37347.86</v>
      </c>
      <c r="I48" s="12">
        <v>41082.6</v>
      </c>
      <c r="J48" s="12">
        <f t="shared" si="2"/>
        <v>41082.6</v>
      </c>
      <c r="K48" s="12">
        <f t="shared" si="3"/>
        <v>41331.620000000003</v>
      </c>
      <c r="L48" s="12">
        <f t="shared" si="4"/>
        <v>41331.620000000003</v>
      </c>
    </row>
    <row r="49" spans="1:12" ht="22.5" x14ac:dyDescent="0.25">
      <c r="A49" s="8">
        <v>38</v>
      </c>
      <c r="B49" s="11" t="s">
        <v>57</v>
      </c>
      <c r="C49" s="10" t="s">
        <v>12</v>
      </c>
      <c r="D49" s="8">
        <v>1</v>
      </c>
      <c r="E49" s="12">
        <v>22782</v>
      </c>
      <c r="F49" s="12">
        <f t="shared" si="0"/>
        <v>22782</v>
      </c>
      <c r="G49" s="12">
        <v>18673.93</v>
      </c>
      <c r="H49" s="12">
        <f t="shared" si="1"/>
        <v>18673.93</v>
      </c>
      <c r="I49" s="12">
        <v>20211</v>
      </c>
      <c r="J49" s="12">
        <f t="shared" si="2"/>
        <v>20211</v>
      </c>
      <c r="K49" s="12">
        <f t="shared" si="3"/>
        <v>20555.643333333333</v>
      </c>
      <c r="L49" s="12">
        <f t="shared" si="4"/>
        <v>20555.643333333333</v>
      </c>
    </row>
    <row r="50" spans="1:12" x14ac:dyDescent="0.25">
      <c r="A50" s="8">
        <v>39</v>
      </c>
      <c r="B50" s="11" t="s">
        <v>58</v>
      </c>
      <c r="C50" s="10" t="s">
        <v>12</v>
      </c>
      <c r="D50" s="8">
        <v>1</v>
      </c>
      <c r="E50" s="12">
        <v>22782</v>
      </c>
      <c r="F50" s="12">
        <f t="shared" si="0"/>
        <v>22782</v>
      </c>
      <c r="G50" s="12">
        <v>18673.93</v>
      </c>
      <c r="H50" s="12">
        <f t="shared" si="1"/>
        <v>18673.93</v>
      </c>
      <c r="I50" s="12">
        <v>20211</v>
      </c>
      <c r="J50" s="12">
        <f t="shared" si="2"/>
        <v>20211</v>
      </c>
      <c r="K50" s="12">
        <f t="shared" si="3"/>
        <v>20555.643333333333</v>
      </c>
      <c r="L50" s="12">
        <f t="shared" si="4"/>
        <v>20555.643333333333</v>
      </c>
    </row>
    <row r="51" spans="1:12" x14ac:dyDescent="0.25">
      <c r="A51" s="8">
        <v>40</v>
      </c>
      <c r="B51" s="11" t="s">
        <v>59</v>
      </c>
      <c r="C51" s="10" t="s">
        <v>12</v>
      </c>
      <c r="D51" s="8">
        <v>1</v>
      </c>
      <c r="E51" s="12">
        <v>22782</v>
      </c>
      <c r="F51" s="12">
        <f t="shared" si="0"/>
        <v>22782</v>
      </c>
      <c r="G51" s="12">
        <v>18673.93</v>
      </c>
      <c r="H51" s="12">
        <f t="shared" si="1"/>
        <v>18673.93</v>
      </c>
      <c r="I51" s="12">
        <v>20211</v>
      </c>
      <c r="J51" s="12">
        <f t="shared" si="2"/>
        <v>20211</v>
      </c>
      <c r="K51" s="12">
        <f t="shared" si="3"/>
        <v>20555.643333333333</v>
      </c>
      <c r="L51" s="12">
        <f t="shared" si="4"/>
        <v>20555.643333333333</v>
      </c>
    </row>
    <row r="52" spans="1:12" ht="22.5" x14ac:dyDescent="0.25">
      <c r="A52" s="8">
        <v>41</v>
      </c>
      <c r="B52" s="11" t="s">
        <v>60</v>
      </c>
      <c r="C52" s="10" t="s">
        <v>12</v>
      </c>
      <c r="D52" s="8">
        <v>1</v>
      </c>
      <c r="E52" s="12">
        <v>22782</v>
      </c>
      <c r="F52" s="12">
        <f t="shared" si="0"/>
        <v>22782</v>
      </c>
      <c r="G52" s="12">
        <v>18673.93</v>
      </c>
      <c r="H52" s="12">
        <f t="shared" si="1"/>
        <v>18673.93</v>
      </c>
      <c r="I52" s="12">
        <v>20211</v>
      </c>
      <c r="J52" s="12">
        <f t="shared" si="2"/>
        <v>20211</v>
      </c>
      <c r="K52" s="12">
        <f t="shared" si="3"/>
        <v>20555.643333333333</v>
      </c>
      <c r="L52" s="12">
        <f t="shared" si="4"/>
        <v>20555.643333333333</v>
      </c>
    </row>
    <row r="53" spans="1:12" ht="22.5" x14ac:dyDescent="0.25">
      <c r="A53" s="8">
        <v>42</v>
      </c>
      <c r="B53" s="11" t="s">
        <v>61</v>
      </c>
      <c r="C53" s="10" t="s">
        <v>12</v>
      </c>
      <c r="D53" s="8">
        <v>1</v>
      </c>
      <c r="E53" s="12">
        <v>22782</v>
      </c>
      <c r="F53" s="12">
        <f t="shared" si="0"/>
        <v>22782</v>
      </c>
      <c r="G53" s="12">
        <v>18673.93</v>
      </c>
      <c r="H53" s="12">
        <f t="shared" si="1"/>
        <v>18673.93</v>
      </c>
      <c r="I53" s="12">
        <v>20211</v>
      </c>
      <c r="J53" s="12">
        <f t="shared" si="2"/>
        <v>20211</v>
      </c>
      <c r="K53" s="12">
        <f t="shared" si="3"/>
        <v>20555.643333333333</v>
      </c>
      <c r="L53" s="12">
        <f t="shared" si="4"/>
        <v>20555.643333333333</v>
      </c>
    </row>
    <row r="54" spans="1:12" ht="22.5" x14ac:dyDescent="0.25">
      <c r="A54" s="8">
        <v>43</v>
      </c>
      <c r="B54" s="11" t="s">
        <v>62</v>
      </c>
      <c r="C54" s="10" t="s">
        <v>12</v>
      </c>
      <c r="D54" s="8">
        <v>1</v>
      </c>
      <c r="E54" s="12">
        <v>22782</v>
      </c>
      <c r="F54" s="12">
        <f t="shared" si="0"/>
        <v>22782</v>
      </c>
      <c r="G54" s="12">
        <v>18673.93</v>
      </c>
      <c r="H54" s="12">
        <f t="shared" si="1"/>
        <v>18673.93</v>
      </c>
      <c r="I54" s="12">
        <v>20211</v>
      </c>
      <c r="J54" s="12">
        <f t="shared" si="2"/>
        <v>20211</v>
      </c>
      <c r="K54" s="12">
        <f t="shared" si="3"/>
        <v>20555.643333333333</v>
      </c>
      <c r="L54" s="12">
        <f t="shared" si="4"/>
        <v>20555.643333333333</v>
      </c>
    </row>
    <row r="55" spans="1:12" ht="22.5" x14ac:dyDescent="0.25">
      <c r="A55" s="8">
        <v>44</v>
      </c>
      <c r="B55" s="11" t="s">
        <v>63</v>
      </c>
      <c r="C55" s="10" t="s">
        <v>12</v>
      </c>
      <c r="D55" s="8">
        <v>1</v>
      </c>
      <c r="E55" s="12">
        <v>22782</v>
      </c>
      <c r="F55" s="12">
        <f t="shared" si="0"/>
        <v>22782</v>
      </c>
      <c r="G55" s="12">
        <v>18673.93</v>
      </c>
      <c r="H55" s="12">
        <f t="shared" si="1"/>
        <v>18673.93</v>
      </c>
      <c r="I55" s="12">
        <v>20211</v>
      </c>
      <c r="J55" s="12">
        <f t="shared" si="2"/>
        <v>20211</v>
      </c>
      <c r="K55" s="12">
        <f t="shared" si="3"/>
        <v>20555.643333333333</v>
      </c>
      <c r="L55" s="12">
        <f t="shared" si="4"/>
        <v>20555.643333333333</v>
      </c>
    </row>
    <row r="56" spans="1:12" x14ac:dyDescent="0.25">
      <c r="A56" s="8">
        <v>45</v>
      </c>
      <c r="B56" s="11" t="s">
        <v>64</v>
      </c>
      <c r="C56" s="10" t="s">
        <v>12</v>
      </c>
      <c r="D56" s="8">
        <v>1</v>
      </c>
      <c r="E56" s="12">
        <v>22782</v>
      </c>
      <c r="F56" s="12">
        <f t="shared" si="0"/>
        <v>22782</v>
      </c>
      <c r="G56" s="12">
        <v>18673.93</v>
      </c>
      <c r="H56" s="12">
        <f t="shared" si="1"/>
        <v>18673.93</v>
      </c>
      <c r="I56" s="12">
        <v>20211</v>
      </c>
      <c r="J56" s="12">
        <f t="shared" si="2"/>
        <v>20211</v>
      </c>
      <c r="K56" s="12">
        <f t="shared" si="3"/>
        <v>20555.643333333333</v>
      </c>
      <c r="L56" s="12">
        <f t="shared" si="4"/>
        <v>20555.643333333333</v>
      </c>
    </row>
    <row r="57" spans="1:12" x14ac:dyDescent="0.25">
      <c r="A57" s="8">
        <v>46</v>
      </c>
      <c r="B57" s="11" t="s">
        <v>65</v>
      </c>
      <c r="C57" s="10" t="s">
        <v>12</v>
      </c>
      <c r="D57" s="8">
        <v>1</v>
      </c>
      <c r="E57" s="12">
        <v>22782</v>
      </c>
      <c r="F57" s="12">
        <f t="shared" si="0"/>
        <v>22782</v>
      </c>
      <c r="G57" s="12">
        <v>18673.93</v>
      </c>
      <c r="H57" s="12">
        <f t="shared" si="1"/>
        <v>18673.93</v>
      </c>
      <c r="I57" s="12">
        <v>20211</v>
      </c>
      <c r="J57" s="12">
        <f t="shared" si="2"/>
        <v>20211</v>
      </c>
      <c r="K57" s="12">
        <f t="shared" si="3"/>
        <v>20555.643333333333</v>
      </c>
      <c r="L57" s="12">
        <f t="shared" si="4"/>
        <v>20555.643333333333</v>
      </c>
    </row>
    <row r="58" spans="1:12" x14ac:dyDescent="0.25">
      <c r="A58" s="8">
        <v>47</v>
      </c>
      <c r="B58" s="11" t="s">
        <v>66</v>
      </c>
      <c r="C58" s="10" t="s">
        <v>12</v>
      </c>
      <c r="D58" s="8">
        <v>1</v>
      </c>
      <c r="E58" s="12">
        <v>22782</v>
      </c>
      <c r="F58" s="12">
        <f t="shared" si="0"/>
        <v>22782</v>
      </c>
      <c r="G58" s="12">
        <v>18673.93</v>
      </c>
      <c r="H58" s="12">
        <f t="shared" si="1"/>
        <v>18673.93</v>
      </c>
      <c r="I58" s="12">
        <v>20211</v>
      </c>
      <c r="J58" s="12">
        <f t="shared" si="2"/>
        <v>20211</v>
      </c>
      <c r="K58" s="12">
        <f t="shared" si="3"/>
        <v>20555.643333333333</v>
      </c>
      <c r="L58" s="12">
        <f t="shared" si="4"/>
        <v>20555.643333333333</v>
      </c>
    </row>
    <row r="59" spans="1:12" x14ac:dyDescent="0.25">
      <c r="A59" s="8">
        <v>48</v>
      </c>
      <c r="B59" s="11" t="s">
        <v>67</v>
      </c>
      <c r="C59" s="10" t="s">
        <v>12</v>
      </c>
      <c r="D59" s="8">
        <v>1</v>
      </c>
      <c r="E59" s="12">
        <v>22782</v>
      </c>
      <c r="F59" s="12">
        <f t="shared" si="0"/>
        <v>22782</v>
      </c>
      <c r="G59" s="12">
        <v>18673.93</v>
      </c>
      <c r="H59" s="12">
        <f t="shared" si="1"/>
        <v>18673.93</v>
      </c>
      <c r="I59" s="12">
        <v>20211</v>
      </c>
      <c r="J59" s="12">
        <f t="shared" si="2"/>
        <v>20211</v>
      </c>
      <c r="K59" s="12">
        <f t="shared" si="3"/>
        <v>20555.643333333333</v>
      </c>
      <c r="L59" s="12">
        <f t="shared" si="4"/>
        <v>20555.643333333333</v>
      </c>
    </row>
    <row r="60" spans="1:12" x14ac:dyDescent="0.25">
      <c r="A60" s="8">
        <v>49</v>
      </c>
      <c r="B60" s="9" t="s">
        <v>68</v>
      </c>
      <c r="C60" s="10" t="s">
        <v>12</v>
      </c>
      <c r="D60" s="8">
        <v>1</v>
      </c>
      <c r="E60" s="12">
        <v>22782</v>
      </c>
      <c r="F60" s="12">
        <f t="shared" si="0"/>
        <v>22782</v>
      </c>
      <c r="G60" s="12">
        <v>18673.93</v>
      </c>
      <c r="H60" s="12">
        <f t="shared" si="1"/>
        <v>18673.93</v>
      </c>
      <c r="I60" s="12">
        <v>20211</v>
      </c>
      <c r="J60" s="12">
        <f t="shared" si="2"/>
        <v>20211</v>
      </c>
      <c r="K60" s="12">
        <f t="shared" si="3"/>
        <v>20555.643333333333</v>
      </c>
      <c r="L60" s="12">
        <f t="shared" si="4"/>
        <v>20555.643333333333</v>
      </c>
    </row>
    <row r="61" spans="1:12" x14ac:dyDescent="0.25">
      <c r="A61" s="8">
        <v>50</v>
      </c>
      <c r="B61" s="11" t="s">
        <v>69</v>
      </c>
      <c r="C61" s="10" t="s">
        <v>12</v>
      </c>
      <c r="D61" s="8">
        <v>1</v>
      </c>
      <c r="E61" s="12">
        <v>22782</v>
      </c>
      <c r="F61" s="12">
        <f t="shared" si="0"/>
        <v>22782</v>
      </c>
      <c r="G61" s="12">
        <v>18673.93</v>
      </c>
      <c r="H61" s="12">
        <f t="shared" si="1"/>
        <v>18673.93</v>
      </c>
      <c r="I61" s="12">
        <v>20211</v>
      </c>
      <c r="J61" s="12">
        <f t="shared" si="2"/>
        <v>20211</v>
      </c>
      <c r="K61" s="12">
        <f t="shared" si="3"/>
        <v>20555.643333333333</v>
      </c>
      <c r="L61" s="12">
        <f t="shared" si="4"/>
        <v>20555.643333333333</v>
      </c>
    </row>
    <row r="62" spans="1:12" x14ac:dyDescent="0.25">
      <c r="A62" s="8">
        <v>51</v>
      </c>
      <c r="B62" s="11" t="s">
        <v>70</v>
      </c>
      <c r="C62" s="10" t="s">
        <v>12</v>
      </c>
      <c r="D62" s="8">
        <v>1</v>
      </c>
      <c r="E62" s="12">
        <v>22782</v>
      </c>
      <c r="F62" s="12">
        <f t="shared" si="0"/>
        <v>22782</v>
      </c>
      <c r="G62" s="12">
        <v>18673.93</v>
      </c>
      <c r="H62" s="12">
        <f t="shared" si="1"/>
        <v>18673.93</v>
      </c>
      <c r="I62" s="12">
        <v>20211</v>
      </c>
      <c r="J62" s="12">
        <f t="shared" si="2"/>
        <v>20211</v>
      </c>
      <c r="K62" s="12">
        <f t="shared" si="3"/>
        <v>20555.643333333333</v>
      </c>
      <c r="L62" s="12">
        <f t="shared" si="4"/>
        <v>20555.643333333333</v>
      </c>
    </row>
    <row r="63" spans="1:12" x14ac:dyDescent="0.25">
      <c r="A63" s="8">
        <v>52</v>
      </c>
      <c r="B63" s="11" t="s">
        <v>71</v>
      </c>
      <c r="C63" s="10" t="s">
        <v>12</v>
      </c>
      <c r="D63" s="8">
        <v>1</v>
      </c>
      <c r="E63" s="12">
        <v>22782</v>
      </c>
      <c r="F63" s="12">
        <f t="shared" si="0"/>
        <v>22782</v>
      </c>
      <c r="G63" s="12">
        <v>18673.93</v>
      </c>
      <c r="H63" s="12">
        <f t="shared" si="1"/>
        <v>18673.93</v>
      </c>
      <c r="I63" s="12">
        <v>20211</v>
      </c>
      <c r="J63" s="12">
        <f t="shared" si="2"/>
        <v>20211</v>
      </c>
      <c r="K63" s="12">
        <f t="shared" si="3"/>
        <v>20555.643333333333</v>
      </c>
      <c r="L63" s="12">
        <f t="shared" si="4"/>
        <v>20555.643333333333</v>
      </c>
    </row>
    <row r="64" spans="1:12" x14ac:dyDescent="0.25">
      <c r="A64" s="8">
        <v>53</v>
      </c>
      <c r="B64" s="9" t="s">
        <v>72</v>
      </c>
      <c r="C64" s="10" t="s">
        <v>12</v>
      </c>
      <c r="D64" s="8">
        <v>1</v>
      </c>
      <c r="E64" s="12">
        <v>22782</v>
      </c>
      <c r="F64" s="12">
        <f t="shared" si="0"/>
        <v>22782</v>
      </c>
      <c r="G64" s="12">
        <v>18673.93</v>
      </c>
      <c r="H64" s="12">
        <f t="shared" si="1"/>
        <v>18673.93</v>
      </c>
      <c r="I64" s="12">
        <v>20211</v>
      </c>
      <c r="J64" s="12">
        <f t="shared" si="2"/>
        <v>20211</v>
      </c>
      <c r="K64" s="12">
        <f t="shared" si="3"/>
        <v>20555.643333333333</v>
      </c>
      <c r="L64" s="12">
        <f t="shared" si="4"/>
        <v>20555.643333333333</v>
      </c>
    </row>
    <row r="65" spans="1:12" x14ac:dyDescent="0.25">
      <c r="A65" s="8">
        <v>54</v>
      </c>
      <c r="B65" s="11" t="s">
        <v>73</v>
      </c>
      <c r="C65" s="10" t="s">
        <v>12</v>
      </c>
      <c r="D65" s="8">
        <v>1</v>
      </c>
      <c r="E65" s="13">
        <v>45564.4</v>
      </c>
      <c r="F65" s="13">
        <f t="shared" si="0"/>
        <v>45564.4</v>
      </c>
      <c r="G65" s="13">
        <v>37347.86</v>
      </c>
      <c r="H65" s="13">
        <f t="shared" si="1"/>
        <v>37347.86</v>
      </c>
      <c r="I65" s="13">
        <v>41082.6</v>
      </c>
      <c r="J65" s="13">
        <f t="shared" si="2"/>
        <v>41082.6</v>
      </c>
      <c r="K65" s="13">
        <f t="shared" si="3"/>
        <v>41331.620000000003</v>
      </c>
      <c r="L65" s="13">
        <f t="shared" si="4"/>
        <v>41331.620000000003</v>
      </c>
    </row>
    <row r="66" spans="1:12" ht="47.25" x14ac:dyDescent="0.25">
      <c r="E66" s="14" t="s">
        <v>13</v>
      </c>
      <c r="F66" s="12">
        <f>SUM(F12:F65)</f>
        <v>1480834.4</v>
      </c>
      <c r="G66" s="14" t="s">
        <v>14</v>
      </c>
      <c r="H66" s="12">
        <f>SUM(H12:H65)</f>
        <v>1213805.4500000004</v>
      </c>
      <c r="I66" s="14" t="s">
        <v>15</v>
      </c>
      <c r="J66" s="12">
        <f>SUM(J12:J65)</f>
        <v>1320981.6000000001</v>
      </c>
      <c r="K66" s="15" t="s">
        <v>17</v>
      </c>
      <c r="L66" s="12">
        <f>SUM(L12:L65)</f>
        <v>1338540.4833333327</v>
      </c>
    </row>
    <row r="68" spans="1:12" ht="15" customHeight="1" x14ac:dyDescent="0.25"/>
    <row r="69" spans="1:12" ht="38.25" customHeight="1" x14ac:dyDescent="0.25">
      <c r="B69" s="16" t="s">
        <v>75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</row>
    <row r="71" spans="1:12" ht="15" customHeight="1" x14ac:dyDescent="0.25"/>
    <row r="74" spans="1:12" ht="15" customHeight="1" x14ac:dyDescent="0.25"/>
    <row r="76" spans="1:12" ht="15" customHeight="1" x14ac:dyDescent="0.25"/>
    <row r="78" spans="1:12" ht="15" customHeight="1" x14ac:dyDescent="0.25"/>
    <row r="80" spans="1:12" ht="15" customHeight="1" x14ac:dyDescent="0.25"/>
    <row r="82" ht="15" customHeight="1" x14ac:dyDescent="0.25"/>
    <row r="84" ht="15" customHeight="1" x14ac:dyDescent="0.25"/>
    <row r="86" ht="15" customHeight="1" x14ac:dyDescent="0.25"/>
    <row r="88" ht="15" customHeight="1" x14ac:dyDescent="0.25"/>
    <row r="90" ht="15" customHeight="1" x14ac:dyDescent="0.25"/>
    <row r="92" ht="15" customHeight="1" x14ac:dyDescent="0.25"/>
    <row r="94" ht="15" customHeight="1" x14ac:dyDescent="0.25"/>
    <row r="96" ht="15" customHeight="1" x14ac:dyDescent="0.25"/>
    <row r="98" ht="15" customHeight="1" x14ac:dyDescent="0.25"/>
    <row r="100" ht="15" customHeight="1" x14ac:dyDescent="0.25"/>
    <row r="102" ht="15" customHeight="1" x14ac:dyDescent="0.25"/>
    <row r="104" ht="15" customHeight="1" x14ac:dyDescent="0.25"/>
    <row r="106" ht="15" customHeight="1" x14ac:dyDescent="0.25"/>
  </sheetData>
  <mergeCells count="19">
    <mergeCell ref="G9:H9"/>
    <mergeCell ref="I9:J9"/>
    <mergeCell ref="I7:L7"/>
    <mergeCell ref="I8:L8"/>
    <mergeCell ref="E10:F10"/>
    <mergeCell ref="G10:H10"/>
    <mergeCell ref="I10:J10"/>
    <mergeCell ref="K10:L10"/>
    <mergeCell ref="B2:L2"/>
    <mergeCell ref="B5:L5"/>
    <mergeCell ref="E7:H7"/>
    <mergeCell ref="A8:D8"/>
    <mergeCell ref="E8:H8"/>
    <mergeCell ref="B3:L3"/>
    <mergeCell ref="B69:L69"/>
    <mergeCell ref="A10:A11"/>
    <mergeCell ref="B10:B11"/>
    <mergeCell ref="C10:C11"/>
    <mergeCell ref="D10:D11"/>
  </mergeCells>
  <pageMargins left="0.7" right="0.7" top="0.75" bottom="0.75" header="0.3" footer="0.3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tToWidth="0" pageOrder="overThenDown"/>
  <extLst>
    <ext uri="smNativeData">
      <pm:sheetPrefs xmlns:pm="smNativeData" day="177149915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tToWidth="0" pageOrder="overThenDown"/>
  <extLst>
    <ext uri="smNativeData">
      <pm:sheetPrefs xmlns:pm="smNativeData" day="177149915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Подоматько Станислав Александрович</dc:creator>
  <cp:lastModifiedBy>Бекетова Лариса Петровна</cp:lastModifiedBy>
  <cp:revision>0</cp:revision>
  <dcterms:created xsi:type="dcterms:W3CDTF">2026-02-11T16:53:01Z</dcterms:created>
  <dcterms:modified xsi:type="dcterms:W3CDTF">2026-10-01T09:44:34Z</dcterms:modified>
</cp:coreProperties>
</file>