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21\public\Закупки\РЕЕСТР заявок\! Заявки 2026\1153-З26 от 06.10.2026 - Разработка визуалов продукции ММК\Конкурсная документация\"/>
    </mc:Choice>
  </mc:AlternateContent>
  <xr:revisionPtr revIDLastSave="0" documentId="13_ncr:1_{1F3D00F8-641D-4EBD-8A95-C526EEF94394}" xr6:coauthVersionLast="47" xr6:coauthVersionMax="47" xr10:uidLastSave="{00000000-0000-0000-0000-000000000000}"/>
  <bookViews>
    <workbookView xWindow="10680" yWindow="765" windowWidth="25740" windowHeight="14715" xr2:uid="{1E652B54-6C14-4466-8F45-CBA3AB30C6A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K11" i="1" s="1"/>
  <c r="J12" i="1"/>
  <c r="K12" i="1" s="1"/>
  <c r="J13" i="1"/>
  <c r="K13" i="1" s="1"/>
  <c r="J10" i="1"/>
  <c r="I11" i="1"/>
  <c r="I12" i="1"/>
  <c r="I13" i="1"/>
  <c r="I10" i="1"/>
  <c r="H10" i="1"/>
  <c r="H11" i="1"/>
  <c r="H12" i="1"/>
  <c r="H13" i="1"/>
  <c r="E14" i="1"/>
  <c r="J14" i="1" s="1"/>
  <c r="F14" i="1"/>
  <c r="G14" i="1"/>
  <c r="H14" i="1" l="1"/>
  <c r="I14" i="1"/>
  <c r="K14" i="1" s="1"/>
  <c r="K10" i="1"/>
</calcChain>
</file>

<file path=xl/sharedStrings.xml><?xml version="1.0" encoding="utf-8"?>
<sst xmlns="http://schemas.openxmlformats.org/spreadsheetml/2006/main" count="31" uniqueCount="27">
  <si>
    <t>№</t>
  </si>
  <si>
    <t>Наименование</t>
  </si>
  <si>
    <t>Количество</t>
  </si>
  <si>
    <t>Средняя арифметическая цена за единицу</t>
  </si>
  <si>
    <t>Среднее квадратическое отклонение</t>
  </si>
  <si>
    <t>Исполнитель:</t>
  </si>
  <si>
    <t>Коэффициент вариации цен V (%)</t>
  </si>
  <si>
    <t>Главный специалист Дирекции по закупкам</t>
  </si>
  <si>
    <t>Корниенко Н.В.</t>
  </si>
  <si>
    <t xml:space="preserve">      Итого</t>
  </si>
  <si>
    <t>Единица измерения</t>
  </si>
  <si>
    <t>КП 1</t>
  </si>
  <si>
    <t>КП 2</t>
  </si>
  <si>
    <t>КП 3</t>
  </si>
  <si>
    <t>Однородность совокупности значений выявленных цен, используемых в расчете Н(М)ЦК, ЦКЕП</t>
  </si>
  <si>
    <t xml:space="preserve">Вид, способ, формы закупки: </t>
  </si>
  <si>
    <t xml:space="preserve">Общая начальная (максимальная) стоимость, 
(RUB) </t>
  </si>
  <si>
    <t xml:space="preserve">Стоимость единицы, рублей  (RUB), без НДС </t>
  </si>
  <si>
    <t>Запрос  предложений в электронной форме</t>
  </si>
  <si>
    <t>Значение коэффициента вариации более 33% обусловлен тем, что рынок дизайна не стандартизирован,  стоимость услуги складывается из множества скрытых факторов, связанных с тем,  что визуал технически может создаваться принципиально разными методами.</t>
  </si>
  <si>
    <t>Оказание услуг по разработке визуализации на белом фоне/за штуку</t>
  </si>
  <si>
    <t>Оказание услуг по разработке визуализации в интерьере/за штуку</t>
  </si>
  <si>
    <t>Оказание услуг по разработке визуализации в экстерьере/за штуку</t>
  </si>
  <si>
    <t>Оказание услуг по разработке дополнительного ракурса визуала/за штуку</t>
  </si>
  <si>
    <t xml:space="preserve">Расчет начальной (максимальной) цены единиц услуг по разработке визуалов продукции ООО «Мебельная Мануфактура Красноярска» </t>
  </si>
  <si>
    <t>Услуга</t>
  </si>
  <si>
    <t xml:space="preserve">Услуга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</si>
</sst>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" fontId="1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0" fontId="1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vertical="top" wrapText="1"/>
    </xf>
    <xf numFmtId="4" fontId="1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B3B36-FB3B-4052-917A-B9E2E84647C0}">
  <dimension ref="A1:K19"/>
  <sheetViews>
    <sheetView tabSelected="1" topLeftCell="A6" zoomScale="115" zoomScaleNormal="115" workbookViewId="0">
      <selection activeCell="B13" sqref="B13"/>
    </sheetView>
  </sheetViews>
  <sheetFormatPr defaultColWidth="8.7109375" defaultRowHeight="12.75" x14ac:dyDescent="0.2"/>
  <cols>
    <col min="1" max="1" width="3" style="1" bestFit="1" customWidth="1"/>
    <col min="2" max="2" width="52.85546875" style="1" customWidth="1"/>
    <col min="3" max="3" width="13.7109375" style="1" customWidth="1"/>
    <col min="4" max="4" width="21.5703125" style="1" customWidth="1"/>
    <col min="5" max="5" width="23.28515625" style="1" customWidth="1"/>
    <col min="6" max="6" width="22.42578125" style="1" customWidth="1"/>
    <col min="7" max="7" width="22.85546875" style="1" customWidth="1"/>
    <col min="8" max="8" width="27.85546875" style="1" customWidth="1"/>
    <col min="9" max="9" width="17.140625" style="1" customWidth="1"/>
    <col min="10" max="10" width="16.7109375" style="1" customWidth="1"/>
    <col min="11" max="11" width="17.42578125" style="1" customWidth="1"/>
    <col min="12" max="16384" width="8.7109375" style="1"/>
  </cols>
  <sheetData>
    <row r="1" spans="1:11" ht="57" customHeight="1" x14ac:dyDescent="0.2">
      <c r="B1" s="18" t="s">
        <v>24</v>
      </c>
      <c r="C1" s="19"/>
      <c r="D1" s="19"/>
      <c r="E1" s="19"/>
      <c r="F1" s="19"/>
      <c r="G1" s="19"/>
    </row>
    <row r="4" spans="1:11" ht="15" x14ac:dyDescent="0.2">
      <c r="B4" s="13" t="s">
        <v>15</v>
      </c>
      <c r="C4" s="13" t="s">
        <v>18</v>
      </c>
      <c r="D4" s="13"/>
    </row>
    <row r="7" spans="1:11" ht="65.25" customHeight="1" x14ac:dyDescent="0.2">
      <c r="A7" s="22" t="s">
        <v>0</v>
      </c>
      <c r="B7" s="22" t="s">
        <v>1</v>
      </c>
      <c r="C7" s="22" t="s">
        <v>2</v>
      </c>
      <c r="D7" s="20" t="s">
        <v>10</v>
      </c>
      <c r="E7" s="27" t="s">
        <v>11</v>
      </c>
      <c r="F7" s="27" t="s">
        <v>12</v>
      </c>
      <c r="G7" s="27" t="s">
        <v>13</v>
      </c>
      <c r="H7" s="20" t="s">
        <v>16</v>
      </c>
      <c r="I7" s="20" t="s">
        <v>14</v>
      </c>
      <c r="J7" s="21"/>
      <c r="K7" s="21"/>
    </row>
    <row r="8" spans="1:11" ht="43.5" customHeight="1" x14ac:dyDescent="0.2">
      <c r="A8" s="23"/>
      <c r="B8" s="23"/>
      <c r="C8" s="23"/>
      <c r="D8" s="24"/>
      <c r="E8" s="28"/>
      <c r="F8" s="28"/>
      <c r="G8" s="28"/>
      <c r="H8" s="24"/>
      <c r="I8" s="25" t="s">
        <v>3</v>
      </c>
      <c r="J8" s="25" t="s">
        <v>4</v>
      </c>
      <c r="K8" s="25" t="s">
        <v>6</v>
      </c>
    </row>
    <row r="9" spans="1:11" ht="44.25" customHeight="1" x14ac:dyDescent="0.2">
      <c r="A9" s="23"/>
      <c r="B9" s="23"/>
      <c r="C9" s="23"/>
      <c r="D9" s="24"/>
      <c r="E9" s="8" t="s">
        <v>17</v>
      </c>
      <c r="F9" s="8" t="s">
        <v>17</v>
      </c>
      <c r="G9" s="8" t="s">
        <v>17</v>
      </c>
      <c r="H9" s="24"/>
      <c r="I9" s="26"/>
      <c r="J9" s="26"/>
      <c r="K9" s="26"/>
    </row>
    <row r="10" spans="1:11" ht="25.5" customHeight="1" x14ac:dyDescent="0.2">
      <c r="A10" s="9">
        <v>1</v>
      </c>
      <c r="B10" s="10" t="s">
        <v>20</v>
      </c>
      <c r="C10" s="9">
        <v>1</v>
      </c>
      <c r="D10" s="9" t="s">
        <v>25</v>
      </c>
      <c r="E10" s="15">
        <v>300</v>
      </c>
      <c r="F10" s="2">
        <v>1000</v>
      </c>
      <c r="G10" s="2">
        <v>800</v>
      </c>
      <c r="H10" s="16">
        <f>MIN(E10,F10,G10)</f>
        <v>300</v>
      </c>
      <c r="I10" s="2">
        <f>AVERAGE(E10,F10,G10)</f>
        <v>700</v>
      </c>
      <c r="J10" s="3">
        <f xml:space="preserve"> _xlfn.STDEV.S(E10,F10,G10)</f>
        <v>360.55512754639892</v>
      </c>
      <c r="K10" s="11">
        <f t="shared" ref="K10:K14" si="0">J10/I10</f>
        <v>0.51507875363771272</v>
      </c>
    </row>
    <row r="11" spans="1:11" ht="25.5" customHeight="1" x14ac:dyDescent="0.2">
      <c r="A11" s="9">
        <v>2</v>
      </c>
      <c r="B11" s="10" t="s">
        <v>21</v>
      </c>
      <c r="C11" s="9">
        <v>1</v>
      </c>
      <c r="D11" s="9" t="s">
        <v>26</v>
      </c>
      <c r="E11" s="15">
        <v>1500</v>
      </c>
      <c r="F11" s="2">
        <v>2500</v>
      </c>
      <c r="G11" s="2">
        <v>950</v>
      </c>
      <c r="H11" s="16">
        <f t="shared" ref="H11:H13" si="1">MIN(E11,F11,G11)</f>
        <v>950</v>
      </c>
      <c r="I11" s="2">
        <f t="shared" ref="I11:I14" si="2">AVERAGE(E11,F11,G11)</f>
        <v>1650</v>
      </c>
      <c r="J11" s="3">
        <f t="shared" ref="J11:J14" si="3" xml:space="preserve"> _xlfn.STDEV.S(E11,F11,G11)</f>
        <v>785.81168227508556</v>
      </c>
      <c r="K11" s="11">
        <f t="shared" si="0"/>
        <v>0.47624950440914277</v>
      </c>
    </row>
    <row r="12" spans="1:11" ht="25.5" customHeight="1" x14ac:dyDescent="0.2">
      <c r="A12" s="9">
        <v>3</v>
      </c>
      <c r="B12" s="10" t="s">
        <v>22</v>
      </c>
      <c r="C12" s="9">
        <v>1</v>
      </c>
      <c r="D12" s="9" t="s">
        <v>25</v>
      </c>
      <c r="E12" s="15">
        <v>2500</v>
      </c>
      <c r="F12" s="2">
        <v>2500</v>
      </c>
      <c r="G12" s="2">
        <v>1000</v>
      </c>
      <c r="H12" s="16">
        <f t="shared" si="1"/>
        <v>1000</v>
      </c>
      <c r="I12" s="2">
        <f t="shared" si="2"/>
        <v>2000</v>
      </c>
      <c r="J12" s="3">
        <f t="shared" si="3"/>
        <v>866.02540378443859</v>
      </c>
      <c r="K12" s="11">
        <f t="shared" si="0"/>
        <v>0.4330127018922193</v>
      </c>
    </row>
    <row r="13" spans="1:11" ht="25.5" customHeight="1" x14ac:dyDescent="0.2">
      <c r="A13" s="9">
        <v>4</v>
      </c>
      <c r="B13" s="10" t="s">
        <v>23</v>
      </c>
      <c r="C13" s="9">
        <v>1</v>
      </c>
      <c r="D13" s="9" t="s">
        <v>25</v>
      </c>
      <c r="E13" s="15">
        <v>500</v>
      </c>
      <c r="F13" s="2">
        <v>500</v>
      </c>
      <c r="G13" s="2">
        <v>500</v>
      </c>
      <c r="H13" s="16">
        <f t="shared" si="1"/>
        <v>500</v>
      </c>
      <c r="I13" s="2">
        <f t="shared" si="2"/>
        <v>500</v>
      </c>
      <c r="J13" s="3">
        <f t="shared" si="3"/>
        <v>0</v>
      </c>
      <c r="K13" s="11">
        <f t="shared" si="0"/>
        <v>0</v>
      </c>
    </row>
    <row r="14" spans="1:11" s="7" customFormat="1" ht="22.5" customHeight="1" x14ac:dyDescent="0.2">
      <c r="A14" s="29" t="s">
        <v>9</v>
      </c>
      <c r="B14" s="30"/>
      <c r="C14" s="30"/>
      <c r="D14" s="31"/>
      <c r="E14" s="12">
        <f>SUM(E10:E13)</f>
        <v>4800</v>
      </c>
      <c r="F14" s="12">
        <f>SUM(F10:F13)</f>
        <v>6500</v>
      </c>
      <c r="G14" s="12">
        <f>SUM(G10:G13)</f>
        <v>3250</v>
      </c>
      <c r="H14" s="16">
        <f>H10+H11+H12+H13</f>
        <v>2750</v>
      </c>
      <c r="I14" s="2">
        <f t="shared" si="2"/>
        <v>4850</v>
      </c>
      <c r="J14" s="3">
        <f t="shared" si="3"/>
        <v>1625.5768207008859</v>
      </c>
      <c r="K14" s="11">
        <f t="shared" si="0"/>
        <v>0.33517047849502801</v>
      </c>
    </row>
    <row r="15" spans="1:11" ht="18.75" customHeight="1" x14ac:dyDescent="0.2">
      <c r="A15" s="4"/>
      <c r="B15" s="4"/>
      <c r="C15" s="4"/>
      <c r="D15" s="4"/>
      <c r="E15" s="4"/>
      <c r="F15" s="4"/>
      <c r="G15" s="4"/>
    </row>
    <row r="16" spans="1:11" ht="33" customHeight="1" x14ac:dyDescent="0.2">
      <c r="A16" s="4"/>
      <c r="B16" s="17" t="s">
        <v>19</v>
      </c>
      <c r="C16" s="17"/>
      <c r="D16" s="17"/>
      <c r="E16" s="17"/>
      <c r="F16" s="17"/>
      <c r="G16" s="17"/>
    </row>
    <row r="17" spans="1:7" ht="33" customHeight="1" x14ac:dyDescent="0.2">
      <c r="A17" s="4"/>
      <c r="B17" s="14"/>
      <c r="C17" s="14"/>
      <c r="D17" s="14"/>
      <c r="E17" s="14"/>
      <c r="F17" s="14"/>
      <c r="G17" s="14"/>
    </row>
    <row r="18" spans="1:7" ht="15" x14ac:dyDescent="0.25">
      <c r="B18" s="5" t="s">
        <v>5</v>
      </c>
      <c r="C18" s="5"/>
      <c r="D18" s="6"/>
      <c r="E18" s="6"/>
    </row>
    <row r="19" spans="1:7" ht="15" x14ac:dyDescent="0.25">
      <c r="B19" s="6" t="s">
        <v>7</v>
      </c>
      <c r="C19" s="6"/>
      <c r="D19" s="6"/>
      <c r="E19" s="6" t="s">
        <v>8</v>
      </c>
    </row>
  </sheetData>
  <mergeCells count="15">
    <mergeCell ref="B16:G16"/>
    <mergeCell ref="B1:G1"/>
    <mergeCell ref="I7:K7"/>
    <mergeCell ref="A7:A9"/>
    <mergeCell ref="B7:B9"/>
    <mergeCell ref="C7:C9"/>
    <mergeCell ref="D7:D9"/>
    <mergeCell ref="H7:H9"/>
    <mergeCell ref="K8:K9"/>
    <mergeCell ref="E7:E8"/>
    <mergeCell ref="F7:F8"/>
    <mergeCell ref="G7:G8"/>
    <mergeCell ref="A14:D14"/>
    <mergeCell ref="I8:I9"/>
    <mergeCell ref="J8:J9"/>
  </mergeCells>
  <phoneticPr fontId="6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Корниенко Наталья Владимировна</cp:lastModifiedBy>
  <dcterms:created xsi:type="dcterms:W3CDTF">2024-09-17T12:33:53Z</dcterms:created>
  <dcterms:modified xsi:type="dcterms:W3CDTF">2026-10-08T12:19:27Z</dcterms:modified>
</cp:coreProperties>
</file>