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дминистративный-столовая" sheetId="1" state="visible" r:id="rId2"/>
    <sheet name="Корпус &quot;Солнечный&quot;" sheetId="2" state="visible" r:id="rId3"/>
    <sheet name="Корпус &quot;Олимпийский&quot;" sheetId="3" state="visible" r:id="rId4"/>
    <sheet name="Спортзал" sheetId="4" state="visible" r:id="rId5"/>
    <sheet name="Гараж № 1" sheetId="5" state="visible" r:id="rId6"/>
    <sheet name="Корпус &quot;Южный&quot;" sheetId="6" state="visible" r:id="rId7"/>
    <sheet name="Летняя игровая" sheetId="7" state="visible" r:id="rId8"/>
    <sheet name="Котельная-прачечная-душевая" sheetId="8" state="visible" r:id="rId9"/>
    <sheet name="4-х местные корпуса № 1,2,3,4" sheetId="9" state="visible" r:id="rId10"/>
    <sheet name="Складские помещения" sheetId="10" state="visible" r:id="rId11"/>
    <sheet name="Летний дом у озера (Изолятор)" sheetId="11" state="visible" r:id="rId12"/>
    <sheet name="Гараж № 2" sheetId="12" state="visible" r:id="rId13"/>
    <sheet name="Летний медпункт " sheetId="13" state="visible" r:id="rId14"/>
    <sheet name="Автостоянка теплая" sheetId="14" state="visible" r:id="rId15"/>
    <sheet name="Пост охраны" sheetId="15" state="visible" r:id="rId16"/>
    <sheet name="Пункт проката" sheetId="16" state="visible" r:id="rId17"/>
    <sheet name="Корпус с душевыми" sheetId="17" state="visible" r:id="rId18"/>
    <sheet name="Сводный объём ТО" sheetId="18" state="visible" r:id="rId19"/>
  </sheets>
  <definedNames>
    <definedName function="false" hidden="false" localSheetId="0" name="_xlnm.Print_Area" vbProcedure="false">'Административный-столовая'!$A$1:$G$23</definedName>
    <definedName function="false" hidden="false" localSheetId="0" name="_xlnm.Print_Area" vbProcedure="false">'Административный-столовая'!$A$1:$G$23</definedName>
    <definedName function="false" hidden="false" localSheetId="0" name="_xlnm.Print_Area_0" vbProcedure="false">'Административный-столовая'!$A$1:$G$23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<sst xmlns="http://schemas.openxmlformats.org/spreadsheetml/2006/main" count="784" uniqueCount="108">
  <si>
    <t xml:space="preserve">Приложение №1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</si>
  <si>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«Административный – столовая»</t>
  </si>
  <si>
    <t xml:space="preserve">№ п/п</t>
  </si>
  <si>
    <t xml:space="preserve">№ работ</t>
  </si>
  <si>
    <t xml:space="preserve">Наименование оборудолвания</t>
  </si>
  <si>
    <t xml:space="preserve">Ед. изм.</t>
  </si>
  <si>
    <t xml:space="preserve">Количество у.у.</t>
  </si>
  <si>
    <t xml:space="preserve">Кол-во</t>
  </si>
  <si>
    <t xml:space="preserve">ВСЕГО у.у.</t>
  </si>
  <si>
    <t xml:space="preserve">Приемно- контрольный прибор</t>
  </si>
  <si>
    <t xml:space="preserve">1</t>
  </si>
  <si>
    <t xml:space="preserve">2- 046</t>
  </si>
  <si>
    <t xml:space="preserve">За первый шлейф </t>
  </si>
  <si>
    <t xml:space="preserve">шт.</t>
  </si>
  <si>
    <t xml:space="preserve">2</t>
  </si>
  <si>
    <t xml:space="preserve">2- 047</t>
  </si>
  <si>
    <t xml:space="preserve">За каждый последующий</t>
  </si>
  <si>
    <t xml:space="preserve">3</t>
  </si>
  <si>
    <t xml:space="preserve">2- 048</t>
  </si>
  <si>
    <t xml:space="preserve">Блоки выпрямительные, питания, автоматики, заряда</t>
  </si>
  <si>
    <t xml:space="preserve">2- 050</t>
  </si>
  <si>
    <t xml:space="preserve">Проверка выдачи сигналов управления выносными оповещателями</t>
  </si>
  <si>
    <t xml:space="preserve">1-043</t>
  </si>
  <si>
    <t xml:space="preserve">Приборы управления (типа "Альтоника"), устройства приемно-контрольные, сигнально-пусковые </t>
  </si>
  <si>
    <t xml:space="preserve">Шлейфы и извещатели пожарной, охранной сигнализации</t>
  </si>
  <si>
    <t xml:space="preserve">2-054</t>
  </si>
  <si>
    <t xml:space="preserve">Шлейфы с автоматическими (ИП-101, ИП-105, СМК, ДМК) и ручными пожарными извещателями типа ИПР и аналоги</t>
  </si>
  <si>
    <t xml:space="preserve">2-055</t>
  </si>
  <si>
    <t xml:space="preserve">Шлейф с пожарными извещателями типа ИП-103</t>
  </si>
  <si>
    <t xml:space="preserve">2- 060</t>
  </si>
  <si>
    <t xml:space="preserve">Извещатель пожарный дымовой , ИП 212 и аналогичные по тех. данным</t>
  </si>
  <si>
    <t xml:space="preserve">2-002</t>
  </si>
  <si>
    <t xml:space="preserve">Устройства сигнальные  звуковые всех типов</t>
  </si>
  <si>
    <t xml:space="preserve">2-003</t>
  </si>
  <si>
    <t xml:space="preserve">Устройства сигнальные световые всех типов</t>
  </si>
  <si>
    <t xml:space="preserve">Соединительные линии</t>
  </si>
  <si>
    <t xml:space="preserve">2- 067</t>
  </si>
  <si>
    <t xml:space="preserve">Провод однопарный</t>
  </si>
  <si>
    <t xml:space="preserve">м</t>
  </si>
  <si>
    <t xml:space="preserve">ИТОГО по регламенту 1 за месяц:</t>
  </si>
  <si>
    <t xml:space="preserve">(у.у.)</t>
  </si>
  <si>
    <t xml:space="preserve">2-069</t>
  </si>
  <si>
    <t xml:space="preserve">Измерение электрического сопротивления шлейфа сигнализации (за одно направление)                      </t>
  </si>
  <si>
    <t xml:space="preserve">1 шт.</t>
  </si>
  <si>
    <t xml:space="preserve">ИТОГО по регламенту 1 за год:</t>
  </si>
  <si>
    <t xml:space="preserve">Приложение №2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</si>
  <si>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корпуса «Солнечный» </t>
  </si>
  <si>
    <t xml:space="preserve">Кол-во </t>
  </si>
  <si>
    <t xml:space="preserve">Приложение №3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</si>
  <si>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корпуса «Олимпийский»</t>
  </si>
  <si>
    <t xml:space="preserve">За первый шлейф</t>
  </si>
  <si>
    <t xml:space="preserve">Приложение №4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</si>
  <si>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спортзала </t>
  </si>
  <si>
    <t xml:space="preserve">2-064</t>
  </si>
  <si>
    <t xml:space="preserve">Извещатель пожарный двухпозиционный типа ИДПЛ, Вектор-2, Радий и т.п.</t>
  </si>
  <si>
    <t xml:space="preserve">1 комплект.</t>
  </si>
  <si>
    <t xml:space="preserve">Приложение №5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</si>
  <si>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гаража №1</t>
  </si>
  <si>
    <t xml:space="preserve">Приложение №6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</si>
  <si>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корпуса «Южный»</t>
  </si>
  <si>
    <t xml:space="preserve">Приложение №7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</si>
  <si>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летней игровой </t>
  </si>
  <si>
    <t xml:space="preserve">Приложение №8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</si>
  <si>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«Котельная – прачечная - душевая»</t>
  </si>
  <si>
    <t xml:space="preserve">Приложение №9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</si>
  <si>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зданиях 4-х местных корпусов </t>
  </si>
  <si>
    <t xml:space="preserve">Приложение №10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</si>
  <si>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«Складские помещения»</t>
  </si>
  <si>
    <t xml:space="preserve">Приложение №11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</si>
  <si>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летнего дома у озера (изолятор)</t>
  </si>
  <si>
    <t xml:space="preserve">Приложение №12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</si>
  <si>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гаража №2</t>
  </si>
  <si>
    <t xml:space="preserve">Устройства сигнальные звуковые всех типов</t>
  </si>
  <si>
    <t xml:space="preserve">2- 068</t>
  </si>
  <si>
    <t xml:space="preserve">Многопарные соединительные линии</t>
  </si>
  <si>
    <t xml:space="preserve">10 м</t>
  </si>
  <si>
    <t xml:space="preserve">Приложение №13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</si>
  <si>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летнего медпункта </t>
  </si>
  <si>
    <t xml:space="preserve">Приложение №14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</si>
  <si>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автостоянки теплой с учебными классами </t>
  </si>
  <si>
    <t xml:space="preserve">Кол-во приборов</t>
  </si>
  <si>
    <t xml:space="preserve">Приложение №15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</si>
  <si>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поста охраны</t>
  </si>
  <si>
    <t xml:space="preserve">Приложение №16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</si>
  <si>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пункта проката </t>
  </si>
  <si>
    <t xml:space="preserve">Приложение №17 к техническому заданию на обслуживание пожарной сигнализации</t>
  </si>
  <si>
    <t xml:space="preserve">Объём технического обслуживания системы пожарной сигнализации в здании «Корпус»</t>
  </si>
  <si>
    <t xml:space="preserve">Приложение №18 к техническому заданию на обслуживание пожарной сигнализации</t>
  </si>
  <si>
    <t xml:space="preserve">Сводный объём технического обслуживания пожарной сигнализации СП "УТП"</t>
  </si>
  <si>
    <t xml:space="preserve">Объект</t>
  </si>
  <si>
    <t xml:space="preserve">Корпус "Административный-Столовая-Бар"</t>
  </si>
  <si>
    <t xml:space="preserve">Корпус "Солнечный"</t>
  </si>
  <si>
    <t xml:space="preserve">Корпус "Олимпийский"</t>
  </si>
  <si>
    <t xml:space="preserve">Спортивный зал</t>
  </si>
  <si>
    <t xml:space="preserve">Гараж №1</t>
  </si>
  <si>
    <t xml:space="preserve">Корпус "Южный"</t>
  </si>
  <si>
    <t xml:space="preserve">Летняя игровая комната</t>
  </si>
  <si>
    <t xml:space="preserve">Электрокотельная</t>
  </si>
  <si>
    <t xml:space="preserve">4-х местные корпуса № 1,2,3,4</t>
  </si>
  <si>
    <t xml:space="preserve">Складские помещения</t>
  </si>
  <si>
    <t xml:space="preserve">Летний дом у озера (Изолятор)</t>
  </si>
  <si>
    <t xml:space="preserve">Гараж №2</t>
  </si>
  <si>
    <t xml:space="preserve">Летний медпункт (здание - рабочая комната)</t>
  </si>
  <si>
    <t xml:space="preserve">Автостоянка теплая с учебными классами</t>
  </si>
  <si>
    <t xml:space="preserve">Пост охраны</t>
  </si>
  <si>
    <t xml:space="preserve">Пункт проката</t>
  </si>
  <si>
    <t xml:space="preserve">Корпус с душевыми</t>
  </si>
  <si>
    <t xml:space="preserve">ИТОГО по регламенту за год: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</si>
</sst>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2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i val="true"/>
      <sz val="13"/>
      <name val="Times New Roman"/>
      <family val="1"/>
      <charset val="204"/>
    </font>
    <font>
      <sz val="14"/>
      <name val="Times New Roman"/>
      <family val="1"/>
      <charset val="204"/>
    </font>
    <font>
      <i val="true"/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2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i val="true"/>
      <sz val="14"/>
      <name val="Times New Roman"/>
      <family val="1"/>
      <charset val="204"/>
    </font>
    <font>
      <b val="true"/>
      <i val="true"/>
      <sz val="14"/>
      <name val="Times New Roman"/>
      <family val="1"/>
      <charset val="204"/>
    </font>
    <font>
      <sz val="13"/>
      <name val="Times New Roman"/>
      <family val="1"/>
      <charset val="204"/>
    </font>
    <font>
      <b val="true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 style="medium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15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4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4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J23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4" activeCellId="0" sqref="A4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4" min="4" style="0" width="11.99"/>
    <col collapsed="false" customWidth="true" hidden="false" outlineLevel="0" max="5" min="5" style="0" width="14.6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D1" s="1"/>
      <c r="E1" s="1"/>
      <c r="F1" s="1"/>
      <c r="G1" s="1"/>
    </row>
    <row r="2" customFormat="false" ht="12.75" hidden="false" customHeight="false" outlineLevel="0" collapsed="false">
      <c r="C2" s="1" t="s">
        <v>0</v>
      </c>
      <c r="D2" s="1"/>
      <c r="E2" s="1"/>
      <c r="F2" s="1"/>
      <c r="G2" s="1"/>
    </row>
    <row r="3" s="2" customFormat="true" ht="12.75" hidden="false" customHeight="false" outlineLevel="0" collapsed="false"/>
    <row r="4" s="4" customFormat="true" ht="36" hidden="false" customHeight="true" outlineLevel="0" collapsed="false">
      <c r="A4" s="3" t="s">
        <v>1</v>
      </c>
      <c r="B4" s="3"/>
      <c r="C4" s="3"/>
      <c r="D4" s="3"/>
      <c r="E4" s="3"/>
      <c r="F4" s="3"/>
      <c r="G4" s="3"/>
    </row>
    <row r="5" s="2" customFormat="true" ht="13.5" hidden="false" customHeight="false" outlineLevel="0" collapsed="false">
      <c r="A5" s="5"/>
    </row>
    <row r="6" s="8" customFormat="true" ht="12.75" hidden="false" customHeight="false" outlineLevel="0" collapsed="false">
      <c r="A6" s="6" t="s">
        <v>2</v>
      </c>
      <c r="B6" s="6" t="s">
        <v>3</v>
      </c>
      <c r="C6" s="6" t="s">
        <v>4</v>
      </c>
      <c r="D6" s="6" t="s">
        <v>5</v>
      </c>
      <c r="E6" s="7" t="s">
        <v>6</v>
      </c>
      <c r="F6" s="7" t="s">
        <v>7</v>
      </c>
      <c r="G6" s="7" t="s">
        <v>8</v>
      </c>
    </row>
    <row r="7" s="10" customFormat="true" ht="16.5" hidden="false" customHeight="false" outlineLevel="0" collapsed="false">
      <c r="A7" s="9" t="s">
        <v>9</v>
      </c>
      <c r="B7" s="9"/>
      <c r="C7" s="9"/>
      <c r="D7" s="9"/>
      <c r="E7" s="9"/>
      <c r="F7" s="9"/>
      <c r="G7" s="9"/>
    </row>
    <row r="8" s="10" customFormat="true" ht="16.5" hidden="false" customHeight="false" outlineLevel="0" collapsed="false">
      <c r="A8" s="11" t="s">
        <v>10</v>
      </c>
      <c r="B8" s="11" t="s">
        <v>11</v>
      </c>
      <c r="C8" s="12" t="s">
        <v>12</v>
      </c>
      <c r="D8" s="11" t="s">
        <v>13</v>
      </c>
      <c r="E8" s="11" t="n">
        <v>0.2</v>
      </c>
      <c r="F8" s="11" t="n">
        <v>3</v>
      </c>
      <c r="G8" s="13" t="n">
        <f aca="false">E8*F8</f>
        <v>0.6</v>
      </c>
    </row>
    <row r="9" s="10" customFormat="true" ht="16.5" hidden="false" customHeight="false" outlineLevel="0" collapsed="false">
      <c r="A9" s="11" t="s">
        <v>14</v>
      </c>
      <c r="B9" s="11" t="s">
        <v>15</v>
      </c>
      <c r="C9" s="12" t="s">
        <v>16</v>
      </c>
      <c r="D9" s="11" t="s">
        <v>13</v>
      </c>
      <c r="E9" s="11" t="n">
        <v>0.1</v>
      </c>
      <c r="F9" s="11" t="n">
        <v>15</v>
      </c>
      <c r="G9" s="13" t="n">
        <f aca="false">E9*F9</f>
        <v>1.5</v>
      </c>
    </row>
    <row r="10" s="10" customFormat="true" ht="32.25" hidden="false" customHeight="false" outlineLevel="0" collapsed="false">
      <c r="A10" s="11" t="s">
        <v>17</v>
      </c>
      <c r="B10" s="11" t="s">
        <v>18</v>
      </c>
      <c r="C10" s="14" t="s">
        <v>19</v>
      </c>
      <c r="D10" s="11" t="s">
        <v>13</v>
      </c>
      <c r="E10" s="11" t="n">
        <v>1.5</v>
      </c>
      <c r="F10" s="11" t="n">
        <v>1</v>
      </c>
      <c r="G10" s="13" t="n">
        <f aca="false">E10*F10</f>
        <v>1.5</v>
      </c>
    </row>
    <row r="11" s="10" customFormat="true" ht="32.25" hidden="false" customHeight="false" outlineLevel="0" collapsed="false">
      <c r="A11" s="11" t="n">
        <v>4</v>
      </c>
      <c r="B11" s="11" t="s">
        <v>20</v>
      </c>
      <c r="C11" s="14" t="s">
        <v>21</v>
      </c>
      <c r="D11" s="11" t="s">
        <v>13</v>
      </c>
      <c r="E11" s="11" t="n">
        <v>0.1</v>
      </c>
      <c r="F11" s="11" t="n">
        <v>5</v>
      </c>
      <c r="G11" s="13" t="n">
        <f aca="false">E11*F11</f>
        <v>0.5</v>
      </c>
    </row>
    <row r="12" s="10" customFormat="true" ht="48" hidden="false" customHeight="false" outlineLevel="0" collapsed="false">
      <c r="A12" s="11" t="n">
        <v>5</v>
      </c>
      <c r="B12" s="11" t="s">
        <v>22</v>
      </c>
      <c r="C12" s="14" t="s">
        <v>23</v>
      </c>
      <c r="D12" s="11" t="s">
        <v>13</v>
      </c>
      <c r="E12" s="11" t="n">
        <v>3.1</v>
      </c>
      <c r="F12" s="11" t="n">
        <v>1</v>
      </c>
      <c r="G12" s="13" t="n">
        <f aca="false">E12*F12</f>
        <v>3.1</v>
      </c>
    </row>
    <row r="13" s="10" customFormat="true" ht="16.5" hidden="false" customHeight="false" outlineLevel="0" collapsed="false">
      <c r="A13" s="9" t="s">
        <v>24</v>
      </c>
      <c r="B13" s="9"/>
      <c r="C13" s="9"/>
      <c r="D13" s="9"/>
      <c r="E13" s="9"/>
      <c r="F13" s="9"/>
      <c r="G13" s="9"/>
    </row>
    <row r="14" s="10" customFormat="true" ht="45.75" hidden="false" customHeight="false" outlineLevel="0" collapsed="false">
      <c r="A14" s="11" t="n">
        <v>6</v>
      </c>
      <c r="B14" s="11" t="s">
        <v>25</v>
      </c>
      <c r="C14" s="15" t="s">
        <v>26</v>
      </c>
      <c r="D14" s="11" t="s">
        <v>13</v>
      </c>
      <c r="E14" s="11" t="n">
        <v>0.1</v>
      </c>
      <c r="F14" s="11" t="n">
        <v>5</v>
      </c>
      <c r="G14" s="13" t="n">
        <f aca="false">E14*F14</f>
        <v>0.5</v>
      </c>
    </row>
    <row r="15" s="10" customFormat="true" ht="16.5" hidden="false" customHeight="false" outlineLevel="0" collapsed="false">
      <c r="A15" s="11" t="n">
        <v>7</v>
      </c>
      <c r="B15" s="11" t="s">
        <v>27</v>
      </c>
      <c r="C15" s="15" t="s">
        <v>28</v>
      </c>
      <c r="D15" s="11" t="s">
        <v>13</v>
      </c>
      <c r="E15" s="11" t="n">
        <v>0.02</v>
      </c>
      <c r="F15" s="11" t="n">
        <v>9</v>
      </c>
      <c r="G15" s="13" t="n">
        <f aca="false">E15*F15</f>
        <v>0.18</v>
      </c>
    </row>
    <row r="16" s="10" customFormat="true" ht="32.25" hidden="false" customHeight="false" outlineLevel="0" collapsed="false">
      <c r="A16" s="11" t="n">
        <v>8</v>
      </c>
      <c r="B16" s="11" t="s">
        <v>29</v>
      </c>
      <c r="C16" s="14" t="s">
        <v>30</v>
      </c>
      <c r="D16" s="11" t="s">
        <v>13</v>
      </c>
      <c r="E16" s="11" t="n">
        <v>0.1</v>
      </c>
      <c r="F16" s="11" t="n">
        <v>46</v>
      </c>
      <c r="G16" s="13" t="n">
        <f aca="false">E16*F16</f>
        <v>4.6</v>
      </c>
    </row>
    <row r="17" s="10" customFormat="true" ht="16.5" hidden="false" customHeight="false" outlineLevel="0" collapsed="false">
      <c r="A17" s="11" t="n">
        <v>9</v>
      </c>
      <c r="B17" s="11" t="s">
        <v>31</v>
      </c>
      <c r="C17" s="14" t="s">
        <v>32</v>
      </c>
      <c r="D17" s="11" t="s">
        <v>13</v>
      </c>
      <c r="E17" s="11" t="n">
        <v>0.1</v>
      </c>
      <c r="F17" s="11" t="n">
        <v>5</v>
      </c>
      <c r="G17" s="13" t="n">
        <f aca="false">E17*F17</f>
        <v>0.5</v>
      </c>
      <c r="H17" s="16"/>
    </row>
    <row r="18" s="10" customFormat="true" ht="16.5" hidden="false" customHeight="false" outlineLevel="0" collapsed="false">
      <c r="A18" s="11" t="n">
        <v>10</v>
      </c>
      <c r="B18" s="11" t="s">
        <v>33</v>
      </c>
      <c r="C18" s="14" t="s">
        <v>34</v>
      </c>
      <c r="D18" s="11" t="s">
        <v>13</v>
      </c>
      <c r="E18" s="11" t="n">
        <v>0.1</v>
      </c>
      <c r="F18" s="11" t="n">
        <v>5</v>
      </c>
      <c r="G18" s="13" t="n">
        <f aca="false">E18*F18</f>
        <v>0.5</v>
      </c>
    </row>
    <row r="19" s="10" customFormat="true" ht="16.5" hidden="false" customHeight="false" outlineLevel="0" collapsed="false">
      <c r="A19" s="9" t="s">
        <v>35</v>
      </c>
      <c r="B19" s="9"/>
      <c r="C19" s="9"/>
      <c r="D19" s="9"/>
      <c r="E19" s="9"/>
      <c r="F19" s="9"/>
      <c r="G19" s="9"/>
    </row>
    <row r="20" s="10" customFormat="true" ht="16.5" hidden="false" customHeight="false" outlineLevel="0" collapsed="false">
      <c r="A20" s="11" t="n">
        <v>11</v>
      </c>
      <c r="B20" s="11" t="s">
        <v>36</v>
      </c>
      <c r="C20" s="12" t="s">
        <v>37</v>
      </c>
      <c r="D20" s="11" t="s">
        <v>38</v>
      </c>
      <c r="E20" s="11" t="n">
        <v>0.02</v>
      </c>
      <c r="F20" s="11" t="n">
        <v>399</v>
      </c>
      <c r="G20" s="13" t="n">
        <f aca="false">E20*F20</f>
        <v>7.98</v>
      </c>
    </row>
    <row r="21" s="10" customFormat="true" ht="16.5" hidden="false" customHeight="false" outlineLevel="0" collapsed="false">
      <c r="A21" s="17" t="s">
        <v>39</v>
      </c>
      <c r="B21" s="17"/>
      <c r="C21" s="17"/>
      <c r="D21" s="17"/>
      <c r="E21" s="17"/>
      <c r="F21" s="18" t="s">
        <v>40</v>
      </c>
      <c r="G21" s="19" t="n">
        <f aca="false">SUM(G8:G12,G14:G18,G20:G20)</f>
        <v>21.46</v>
      </c>
      <c r="J21" s="20"/>
    </row>
    <row r="22" s="2" customFormat="true" ht="32.25" hidden="false" customHeight="false" outlineLevel="0" collapsed="false">
      <c r="A22" s="21" t="n">
        <v>12</v>
      </c>
      <c r="B22" s="21" t="s">
        <v>41</v>
      </c>
      <c r="C22" s="22" t="s">
        <v>42</v>
      </c>
      <c r="D22" s="21" t="s">
        <v>43</v>
      </c>
      <c r="E22" s="21" t="n">
        <v>0.2</v>
      </c>
      <c r="F22" s="21" t="n">
        <v>18</v>
      </c>
      <c r="G22" s="13" t="n">
        <f aca="false">E22*F22</f>
        <v>3.6</v>
      </c>
    </row>
    <row r="23" customFormat="false" ht="16.5" hidden="false" customHeight="false" outlineLevel="0" collapsed="false">
      <c r="A23" s="17" t="s">
        <v>44</v>
      </c>
      <c r="B23" s="17"/>
      <c r="C23" s="17"/>
      <c r="D23" s="17"/>
      <c r="E23" s="17"/>
      <c r="F23" s="18" t="s">
        <v>40</v>
      </c>
      <c r="G23" s="19" t="n">
        <f aca="false">SUM(G21*12+G22)</f>
        <v>261.12</v>
      </c>
    </row>
  </sheetData>
  <mergeCells count="8">
    <mergeCell ref="D1:G1"/>
    <mergeCell ref="C2:G2"/>
    <mergeCell ref="A4:G4"/>
    <mergeCell ref="A7:G7"/>
    <mergeCell ref="A13:G13"/>
    <mergeCell ref="A19:G19"/>
    <mergeCell ref="A21:E21"/>
    <mergeCell ref="A23:E23"/>
  </mergeCells>
  <printOptions headings="false" gridLines="false" gridLinesSet="true" horizontalCentered="false" verticalCentered="false"/>
  <pageMargins left="1.10208333333333" right="0.315277777777778" top="0.747916666666667" bottom="0.747916666666667" header="0.511805555555555" footer="0.511805555555555"/>
  <pageSetup paperSize="9" scale="100" firstPageNumber="0" fitToWidth="1" fitToHeight="21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45</v>
      </c>
    </row>
    <row r="2" s="10" customFormat="true" ht="38.25" hidden="false" customHeight="true" outlineLevel="0" collapsed="false">
      <c r="A2" s="24" t="s">
        <v>46</v>
      </c>
      <c r="B2" s="4"/>
      <c r="C2" s="4"/>
      <c r="D2" s="4"/>
      <c r="E2" s="4"/>
      <c r="F2" s="4"/>
      <c r="G2" s="4"/>
    </row>
    <row r="3" s="10" customFormat="tru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s="10" customFormat="tru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s="10" customFormat="tru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s="10" customFormat="true" ht="16.5" hidden="false" customHeight="false" outlineLevel="0" collapsed="false">
      <c r="A6" s="11" t="s">
        <v>14</v>
      </c>
      <c r="B6" s="11" t="s">
        <v>15</v>
      </c>
      <c r="C6" s="12" t="s">
        <v>16</v>
      </c>
      <c r="D6" s="11" t="s">
        <v>13</v>
      </c>
      <c r="E6" s="11" t="n">
        <v>0.1</v>
      </c>
      <c r="F6" s="11" t="n">
        <v>6</v>
      </c>
      <c r="G6" s="13" t="n">
        <f aca="false">E6*F6</f>
        <v>0.6</v>
      </c>
    </row>
    <row r="7" s="10" customFormat="true" ht="32.25" hidden="false" customHeight="false" outlineLevel="0" collapsed="false">
      <c r="A7" s="11" t="n">
        <v>3</v>
      </c>
      <c r="B7" s="11" t="s">
        <v>20</v>
      </c>
      <c r="C7" s="14" t="s">
        <v>21</v>
      </c>
      <c r="D7" s="11" t="s">
        <v>13</v>
      </c>
      <c r="E7" s="11" t="n">
        <v>0.1</v>
      </c>
      <c r="F7" s="11" t="n">
        <v>5</v>
      </c>
      <c r="G7" s="13" t="n">
        <f aca="false">E7*F7</f>
        <v>0.5</v>
      </c>
    </row>
    <row r="8" customFormat="false" ht="24" hidden="false" customHeight="true" outlineLevel="0" collapsed="false">
      <c r="A8" s="9" t="s">
        <v>24</v>
      </c>
      <c r="B8" s="9"/>
      <c r="C8" s="9"/>
      <c r="D8" s="9"/>
      <c r="E8" s="9"/>
      <c r="F8" s="9"/>
      <c r="G8" s="9"/>
    </row>
    <row r="9" s="25" customFormat="true" ht="28.5" hidden="false" customHeight="true" outlineLevel="0" collapsed="false">
      <c r="A9" s="11" t="n">
        <v>4</v>
      </c>
      <c r="B9" s="11" t="s">
        <v>25</v>
      </c>
      <c r="C9" s="15" t="s">
        <v>26</v>
      </c>
      <c r="D9" s="11" t="s">
        <v>13</v>
      </c>
      <c r="E9" s="11" t="n">
        <v>0.1</v>
      </c>
      <c r="F9" s="11" t="n">
        <v>5</v>
      </c>
      <c r="G9" s="13" t="n">
        <f aca="false">E9*F9</f>
        <v>0.5</v>
      </c>
    </row>
    <row r="10" customFormat="false" ht="32.25" hidden="false" customHeight="true" outlineLevel="0" collapsed="false">
      <c r="A10" s="11" t="n">
        <v>5</v>
      </c>
      <c r="B10" s="11" t="s">
        <v>29</v>
      </c>
      <c r="C10" s="14" t="s">
        <v>30</v>
      </c>
      <c r="D10" s="11" t="s">
        <v>13</v>
      </c>
      <c r="E10" s="11" t="n">
        <v>0.1</v>
      </c>
      <c r="F10" s="11" t="n">
        <v>66</v>
      </c>
      <c r="G10" s="13" t="n">
        <f aca="false">E10*F10</f>
        <v>6.6</v>
      </c>
    </row>
    <row r="11" s="10" customFormat="true" ht="16.5" hidden="false" customHeight="false" outlineLevel="0" collapsed="false">
      <c r="A11" s="11" t="n">
        <v>6</v>
      </c>
      <c r="B11" s="11" t="s">
        <v>31</v>
      </c>
      <c r="C11" s="14" t="s">
        <v>32</v>
      </c>
      <c r="D11" s="11" t="s">
        <v>13</v>
      </c>
      <c r="E11" s="11" t="n">
        <v>0.1</v>
      </c>
      <c r="F11" s="11" t="n">
        <v>7</v>
      </c>
      <c r="G11" s="13" t="n">
        <f aca="false">E11*F11</f>
        <v>0.7</v>
      </c>
    </row>
    <row r="12" customFormat="false" ht="16.5" hidden="false" customHeight="false" outlineLevel="0" collapsed="false">
      <c r="A12" s="11" t="n">
        <v>7</v>
      </c>
      <c r="B12" s="11" t="s">
        <v>33</v>
      </c>
      <c r="C12" s="14" t="s">
        <v>34</v>
      </c>
      <c r="D12" s="11" t="s">
        <v>13</v>
      </c>
      <c r="E12" s="11" t="n">
        <v>0.1</v>
      </c>
      <c r="F12" s="11" t="n">
        <v>4</v>
      </c>
      <c r="G12" s="13" t="n">
        <f aca="false">E12*F12</f>
        <v>0.4</v>
      </c>
    </row>
    <row r="13" customFormat="false" ht="16.5" hidden="false" customHeight="false" outlineLevel="0" collapsed="false">
      <c r="A13" s="9" t="s">
        <v>35</v>
      </c>
      <c r="B13" s="9"/>
      <c r="C13" s="9"/>
      <c r="D13" s="9"/>
      <c r="E13" s="9"/>
      <c r="F13" s="9"/>
      <c r="G13" s="9"/>
    </row>
    <row r="14" customFormat="false" ht="16.5" hidden="false" customHeight="false" outlineLevel="0" collapsed="false">
      <c r="A14" s="11" t="n">
        <v>8</v>
      </c>
      <c r="B14" s="11" t="s">
        <v>36</v>
      </c>
      <c r="C14" s="12" t="s">
        <v>37</v>
      </c>
      <c r="D14" s="11" t="s">
        <v>38</v>
      </c>
      <c r="E14" s="11" t="n">
        <v>0.02</v>
      </c>
      <c r="F14" s="11" t="n">
        <v>473</v>
      </c>
      <c r="G14" s="13" t="n">
        <f aca="false">E14*F14</f>
        <v>9.46</v>
      </c>
    </row>
    <row r="15" customFormat="false" ht="16.5" hidden="false" customHeight="false" outlineLevel="0" collapsed="false">
      <c r="A15" s="17" t="s">
        <v>39</v>
      </c>
      <c r="B15" s="17"/>
      <c r="C15" s="17"/>
      <c r="D15" s="17"/>
      <c r="E15" s="17"/>
      <c r="F15" s="18" t="s">
        <v>40</v>
      </c>
      <c r="G15" s="19" t="n">
        <f aca="false">SUM(G5:G7,G9:G12,G14)</f>
        <v>18.96</v>
      </c>
      <c r="I15" s="26"/>
    </row>
    <row r="16" customFormat="false" ht="32.25" hidden="false" customHeight="false" outlineLevel="0" collapsed="false">
      <c r="A16" s="21" t="n">
        <v>9</v>
      </c>
      <c r="B16" s="21" t="s">
        <v>41</v>
      </c>
      <c r="C16" s="22" t="s">
        <v>42</v>
      </c>
      <c r="D16" s="21" t="s">
        <v>43</v>
      </c>
      <c r="E16" s="21" t="n">
        <v>0.2</v>
      </c>
      <c r="F16" s="21" t="n">
        <v>7</v>
      </c>
      <c r="G16" s="13" t="n">
        <f aca="false">E16*F16</f>
        <v>1.4</v>
      </c>
    </row>
    <row r="17" customFormat="false" ht="16.5" hidden="false" customHeight="false" outlineLevel="0" collapsed="false">
      <c r="A17" s="17" t="s">
        <v>44</v>
      </c>
      <c r="B17" s="17"/>
      <c r="C17" s="17"/>
      <c r="D17" s="17"/>
      <c r="E17" s="17"/>
      <c r="F17" s="18" t="s">
        <v>40</v>
      </c>
      <c r="G17" s="19" t="n">
        <f aca="false">SUM(G15*12+G16)</f>
        <v>228.92</v>
      </c>
    </row>
  </sheetData>
  <mergeCells count="5">
    <mergeCell ref="A4:G4"/>
    <mergeCell ref="A8:G8"/>
    <mergeCell ref="A13:G13"/>
    <mergeCell ref="A15:E15"/>
    <mergeCell ref="A17:E17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7.71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4" min="4" style="0" width="11.99"/>
    <col collapsed="false" customWidth="true" hidden="false" outlineLevel="0" max="5" min="5" style="0" width="13.14"/>
    <col collapsed="false" customWidth="true" hidden="false" outlineLevel="0" max="6" min="6" style="0" width="10.71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48</v>
      </c>
    </row>
    <row r="2" customFormat="false" ht="37.5" hidden="false" customHeight="true" outlineLevel="0" collapsed="false">
      <c r="A2" s="24" t="s">
        <v>49</v>
      </c>
      <c r="B2" s="4"/>
      <c r="C2" s="4"/>
      <c r="D2" s="4"/>
      <c r="E2" s="4"/>
      <c r="F2" s="4"/>
      <c r="G2" s="4"/>
    </row>
    <row r="3" customFormat="false" ht="13.5" hidden="false" customHeight="false" outlineLevel="0" collapsed="false">
      <c r="A3" s="5"/>
      <c r="B3" s="2"/>
      <c r="C3" s="2"/>
      <c r="D3" s="2"/>
      <c r="E3" s="2"/>
      <c r="F3" s="2"/>
      <c r="G3" s="2"/>
    </row>
    <row r="4" customFormat="false" ht="13.5" hidden="false" customHeight="false" outlineLevel="0" collapsed="false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47</v>
      </c>
      <c r="G4" s="7" t="s">
        <v>8</v>
      </c>
    </row>
    <row r="5" customFormat="false" ht="16.5" hidden="false" customHeight="false" outlineLevel="0" collapsed="false">
      <c r="A5" s="9" t="s">
        <v>9</v>
      </c>
      <c r="B5" s="9"/>
      <c r="C5" s="9"/>
      <c r="D5" s="9"/>
      <c r="E5" s="9"/>
      <c r="F5" s="9"/>
      <c r="G5" s="9"/>
    </row>
    <row r="6" customFormat="false" ht="16.5" hidden="false" customHeight="false" outlineLevel="0" collapsed="false">
      <c r="A6" s="11" t="s">
        <v>10</v>
      </c>
      <c r="B6" s="11" t="s">
        <v>11</v>
      </c>
      <c r="C6" s="12" t="s">
        <v>50</v>
      </c>
      <c r="D6" s="11" t="s">
        <v>13</v>
      </c>
      <c r="E6" s="11" t="n">
        <v>0.2</v>
      </c>
      <c r="F6" s="11" t="n">
        <v>1</v>
      </c>
      <c r="G6" s="13" t="n">
        <f aca="false">E6*F6</f>
        <v>0.2</v>
      </c>
    </row>
    <row r="7" customFormat="false" ht="16.5" hidden="false" customHeight="false" outlineLevel="0" collapsed="false">
      <c r="A7" s="11" t="s">
        <v>14</v>
      </c>
      <c r="B7" s="11" t="s">
        <v>15</v>
      </c>
      <c r="C7" s="12" t="s">
        <v>16</v>
      </c>
      <c r="D7" s="11" t="s">
        <v>13</v>
      </c>
      <c r="E7" s="11" t="n">
        <v>0.1</v>
      </c>
      <c r="F7" s="11" t="n">
        <v>7</v>
      </c>
      <c r="G7" s="13" t="n">
        <f aca="false">E7*F7</f>
        <v>0.7</v>
      </c>
    </row>
    <row r="8" customFormat="false" ht="32.25" hidden="false" customHeight="false" outlineLevel="0" collapsed="false">
      <c r="A8" s="11" t="n">
        <v>3</v>
      </c>
      <c r="B8" s="11" t="s">
        <v>20</v>
      </c>
      <c r="C8" s="14" t="s">
        <v>21</v>
      </c>
      <c r="D8" s="11" t="s">
        <v>13</v>
      </c>
      <c r="E8" s="11" t="n">
        <v>0.1</v>
      </c>
      <c r="F8" s="11" t="n">
        <v>4</v>
      </c>
      <c r="G8" s="13" t="n">
        <f aca="false">E8*F8</f>
        <v>0.4</v>
      </c>
    </row>
    <row r="9" customFormat="false" ht="48" hidden="false" customHeight="false" outlineLevel="0" collapsed="false">
      <c r="A9" s="11" t="n">
        <v>4</v>
      </c>
      <c r="B9" s="11" t="s">
        <v>22</v>
      </c>
      <c r="C9" s="14" t="s">
        <v>23</v>
      </c>
      <c r="D9" s="11" t="s">
        <v>13</v>
      </c>
      <c r="E9" s="11" t="n">
        <v>3.1</v>
      </c>
      <c r="F9" s="11" t="n">
        <v>1</v>
      </c>
      <c r="G9" s="13" t="n">
        <f aca="false">E9*F9</f>
        <v>3.1</v>
      </c>
    </row>
    <row r="10" customFormat="false" ht="16.5" hidden="false" customHeight="false" outlineLevel="0" collapsed="false">
      <c r="A10" s="9" t="s">
        <v>24</v>
      </c>
      <c r="B10" s="9"/>
      <c r="C10" s="9"/>
      <c r="D10" s="9"/>
      <c r="E10" s="9"/>
      <c r="F10" s="9"/>
      <c r="G10" s="9"/>
    </row>
    <row r="11" customFormat="false" ht="45.75" hidden="false" customHeight="false" outlineLevel="0" collapsed="false">
      <c r="A11" s="11" t="n">
        <v>5</v>
      </c>
      <c r="B11" s="11" t="s">
        <v>25</v>
      </c>
      <c r="C11" s="15" t="s">
        <v>26</v>
      </c>
      <c r="D11" s="11" t="s">
        <v>13</v>
      </c>
      <c r="E11" s="11" t="n">
        <v>0.1</v>
      </c>
      <c r="F11" s="11" t="n">
        <v>4</v>
      </c>
      <c r="G11" s="13" t="n">
        <f aca="false">E11*F11</f>
        <v>0.4</v>
      </c>
    </row>
    <row r="12" customFormat="false" ht="32.25" hidden="false" customHeight="false" outlineLevel="0" collapsed="false">
      <c r="A12" s="11" t="n">
        <v>6</v>
      </c>
      <c r="B12" s="11" t="s">
        <v>29</v>
      </c>
      <c r="C12" s="14" t="s">
        <v>30</v>
      </c>
      <c r="D12" s="11" t="s">
        <v>13</v>
      </c>
      <c r="E12" s="11" t="n">
        <v>0.1</v>
      </c>
      <c r="F12" s="11" t="n">
        <v>52</v>
      </c>
      <c r="G12" s="13" t="n">
        <f aca="false">E12*F12</f>
        <v>5.2</v>
      </c>
    </row>
    <row r="13" customFormat="false" ht="16.5" hidden="false" customHeight="false" outlineLevel="0" collapsed="false">
      <c r="A13" s="11" t="n">
        <v>7</v>
      </c>
      <c r="B13" s="11" t="s">
        <v>31</v>
      </c>
      <c r="C13" s="14" t="s">
        <v>32</v>
      </c>
      <c r="D13" s="11" t="s">
        <v>13</v>
      </c>
      <c r="E13" s="11" t="n">
        <v>0.1</v>
      </c>
      <c r="F13" s="11" t="n">
        <v>5</v>
      </c>
      <c r="G13" s="13" t="n">
        <f aca="false">E13*F13</f>
        <v>0.5</v>
      </c>
    </row>
    <row r="14" customFormat="false" ht="16.5" hidden="false" customHeight="false" outlineLevel="0" collapsed="false">
      <c r="A14" s="11" t="n">
        <v>8</v>
      </c>
      <c r="B14" s="11" t="s">
        <v>33</v>
      </c>
      <c r="C14" s="14" t="s">
        <v>34</v>
      </c>
      <c r="D14" s="11" t="s">
        <v>13</v>
      </c>
      <c r="E14" s="11" t="n">
        <v>0.1</v>
      </c>
      <c r="F14" s="11" t="n">
        <v>6</v>
      </c>
      <c r="G14" s="13" t="n">
        <f aca="false">E14*F14</f>
        <v>0.6</v>
      </c>
    </row>
    <row r="15" customFormat="false" ht="16.5" hidden="false" customHeight="false" outlineLevel="0" collapsed="false">
      <c r="A15" s="9" t="s">
        <v>35</v>
      </c>
      <c r="B15" s="9"/>
      <c r="C15" s="9"/>
      <c r="D15" s="9"/>
      <c r="E15" s="9"/>
      <c r="F15" s="9"/>
      <c r="G15" s="9"/>
    </row>
    <row r="16" customFormat="false" ht="16.5" hidden="false" customHeight="false" outlineLevel="0" collapsed="false">
      <c r="A16" s="11" t="n">
        <v>9</v>
      </c>
      <c r="B16" s="11" t="s">
        <v>36</v>
      </c>
      <c r="C16" s="12" t="s">
        <v>37</v>
      </c>
      <c r="D16" s="11" t="s">
        <v>38</v>
      </c>
      <c r="E16" s="11" t="n">
        <v>0.02</v>
      </c>
      <c r="F16" s="11" t="n">
        <v>373</v>
      </c>
      <c r="G16" s="13" t="n">
        <f aca="false">E16*F16</f>
        <v>7.46</v>
      </c>
    </row>
    <row r="17" customFormat="false" ht="16.5" hidden="false" customHeight="false" outlineLevel="0" collapsed="false">
      <c r="A17" s="17" t="s">
        <v>39</v>
      </c>
      <c r="B17" s="17"/>
      <c r="C17" s="17"/>
      <c r="D17" s="17"/>
      <c r="E17" s="17"/>
      <c r="F17" s="18" t="s">
        <v>40</v>
      </c>
      <c r="G17" s="19" t="n">
        <f aca="false">SUM(G6:G9,G11:G14,G16:G16)</f>
        <v>18.56</v>
      </c>
      <c r="I17" s="26"/>
    </row>
    <row r="18" customFormat="false" ht="32.25" hidden="false" customHeight="false" outlineLevel="0" collapsed="false">
      <c r="A18" s="21" t="n">
        <v>10</v>
      </c>
      <c r="B18" s="21" t="s">
        <v>41</v>
      </c>
      <c r="C18" s="22" t="s">
        <v>42</v>
      </c>
      <c r="D18" s="21" t="s">
        <v>43</v>
      </c>
      <c r="E18" s="21" t="n">
        <v>0.2</v>
      </c>
      <c r="F18" s="21" t="n">
        <v>8</v>
      </c>
      <c r="G18" s="13" t="n">
        <f aca="false">E18*F18</f>
        <v>1.6</v>
      </c>
    </row>
    <row r="19" customFormat="false" ht="16.5" hidden="false" customHeight="false" outlineLevel="0" collapsed="false">
      <c r="A19" s="17" t="s">
        <v>44</v>
      </c>
      <c r="B19" s="17"/>
      <c r="C19" s="17"/>
      <c r="D19" s="17"/>
      <c r="E19" s="17"/>
      <c r="F19" s="18" t="s">
        <v>40</v>
      </c>
      <c r="G19" s="19" t="n">
        <f aca="false">SUM(G17*12+G18)</f>
        <v>224.32</v>
      </c>
    </row>
  </sheetData>
  <mergeCells count="5">
    <mergeCell ref="A5:G5"/>
    <mergeCell ref="A10:G10"/>
    <mergeCell ref="A15:G15"/>
    <mergeCell ref="A17:E17"/>
    <mergeCell ref="A19:E19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51</v>
      </c>
    </row>
    <row r="2" customFormat="false" ht="36" hidden="false" customHeight="true" outlineLevel="0" collapsed="false">
      <c r="A2" s="24" t="s">
        <v>52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16.5" hidden="false" customHeight="false" outlineLevel="0" collapsed="false">
      <c r="A6" s="11" t="s">
        <v>14</v>
      </c>
      <c r="B6" s="11" t="s">
        <v>15</v>
      </c>
      <c r="C6" s="12" t="s">
        <v>16</v>
      </c>
      <c r="D6" s="11" t="s">
        <v>13</v>
      </c>
      <c r="E6" s="11" t="n">
        <v>0.1</v>
      </c>
      <c r="F6" s="11" t="n">
        <v>4</v>
      </c>
      <c r="G6" s="13" t="n">
        <f aca="false">E6*F6</f>
        <v>0.4</v>
      </c>
    </row>
    <row r="7" customFormat="false" ht="48" hidden="false" customHeight="false" outlineLevel="0" collapsed="false">
      <c r="A7" s="11" t="n">
        <v>3</v>
      </c>
      <c r="B7" s="11" t="s">
        <v>22</v>
      </c>
      <c r="C7" s="14" t="s">
        <v>23</v>
      </c>
      <c r="D7" s="11" t="s">
        <v>13</v>
      </c>
      <c r="E7" s="11" t="n">
        <v>3.1</v>
      </c>
      <c r="F7" s="11" t="n">
        <v>1</v>
      </c>
      <c r="G7" s="13" t="n">
        <f aca="false">E7*F7</f>
        <v>3.1</v>
      </c>
    </row>
    <row r="8" customFormat="false" ht="16.5" hidden="false" customHeight="false" outlineLevel="0" collapsed="false">
      <c r="A8" s="9" t="s">
        <v>24</v>
      </c>
      <c r="B8" s="9"/>
      <c r="C8" s="9"/>
      <c r="D8" s="9"/>
      <c r="E8" s="9"/>
      <c r="F8" s="9"/>
      <c r="G8" s="9"/>
    </row>
    <row r="9" customFormat="false" ht="45.75" hidden="false" customHeight="false" outlineLevel="0" collapsed="false">
      <c r="A9" s="11" t="n">
        <v>4</v>
      </c>
      <c r="B9" s="11" t="s">
        <v>25</v>
      </c>
      <c r="C9" s="15" t="s">
        <v>26</v>
      </c>
      <c r="D9" s="11" t="s">
        <v>13</v>
      </c>
      <c r="E9" s="11" t="n">
        <v>0.1</v>
      </c>
      <c r="F9" s="11" t="n">
        <v>3</v>
      </c>
      <c r="G9" s="13" t="n">
        <f aca="false">E9*F9</f>
        <v>0.3</v>
      </c>
    </row>
    <row r="10" customFormat="false" ht="32.25" hidden="false" customHeight="false" outlineLevel="0" collapsed="false">
      <c r="A10" s="11" t="n">
        <v>5</v>
      </c>
      <c r="B10" s="11" t="s">
        <v>29</v>
      </c>
      <c r="C10" s="14" t="s">
        <v>30</v>
      </c>
      <c r="D10" s="11" t="s">
        <v>13</v>
      </c>
      <c r="E10" s="11" t="n">
        <v>0.1</v>
      </c>
      <c r="F10" s="11" t="n">
        <v>12</v>
      </c>
      <c r="G10" s="13" t="n">
        <f aca="false">E10*F10</f>
        <v>1.2</v>
      </c>
    </row>
    <row r="11" customFormat="false" ht="32.25" hidden="false" customHeight="false" outlineLevel="0" collapsed="false">
      <c r="A11" s="11" t="n">
        <v>6</v>
      </c>
      <c r="B11" s="11" t="s">
        <v>53</v>
      </c>
      <c r="C11" s="14" t="s">
        <v>54</v>
      </c>
      <c r="D11" s="11" t="s">
        <v>55</v>
      </c>
      <c r="E11" s="11" t="n">
        <v>0.6</v>
      </c>
      <c r="F11" s="11" t="n">
        <v>6</v>
      </c>
      <c r="G11" s="13" t="n">
        <f aca="false">E11*F11</f>
        <v>3.6</v>
      </c>
    </row>
    <row r="12" customFormat="false" ht="16.5" hidden="false" customHeight="false" outlineLevel="0" collapsed="false">
      <c r="A12" s="11" t="n">
        <v>7</v>
      </c>
      <c r="B12" s="11" t="s">
        <v>33</v>
      </c>
      <c r="C12" s="14" t="s">
        <v>34</v>
      </c>
      <c r="D12" s="11" t="s">
        <v>13</v>
      </c>
      <c r="E12" s="11" t="n">
        <v>0.1</v>
      </c>
      <c r="F12" s="11" t="n">
        <v>6</v>
      </c>
      <c r="G12" s="13" t="n">
        <f aca="false">E12*F12</f>
        <v>0.6</v>
      </c>
    </row>
    <row r="13" customFormat="false" ht="16.5" hidden="false" customHeight="false" outlineLevel="0" collapsed="false">
      <c r="A13" s="9" t="s">
        <v>35</v>
      </c>
      <c r="B13" s="9"/>
      <c r="C13" s="9"/>
      <c r="D13" s="9"/>
      <c r="E13" s="9"/>
      <c r="F13" s="9"/>
      <c r="G13" s="9"/>
    </row>
    <row r="14" customFormat="false" ht="16.5" hidden="false" customHeight="false" outlineLevel="0" collapsed="false">
      <c r="A14" s="11" t="n">
        <v>8</v>
      </c>
      <c r="B14" s="11" t="s">
        <v>36</v>
      </c>
      <c r="C14" s="12" t="s">
        <v>37</v>
      </c>
      <c r="D14" s="11" t="s">
        <v>38</v>
      </c>
      <c r="E14" s="11" t="n">
        <v>0.02</v>
      </c>
      <c r="F14" s="11" t="n">
        <v>139</v>
      </c>
      <c r="G14" s="13" t="n">
        <f aca="false">E14*F14</f>
        <v>2.78</v>
      </c>
    </row>
    <row r="15" customFormat="false" ht="16.5" hidden="false" customHeight="false" outlineLevel="0" collapsed="false">
      <c r="A15" s="17" t="s">
        <v>39</v>
      </c>
      <c r="B15" s="17"/>
      <c r="C15" s="17"/>
      <c r="D15" s="17"/>
      <c r="E15" s="17"/>
      <c r="F15" s="18" t="s">
        <v>40</v>
      </c>
      <c r="G15" s="19" t="n">
        <f aca="false">SUM(G5:G7,G9:G12,G14:G14)</f>
        <v>12.18</v>
      </c>
      <c r="I15" s="26"/>
    </row>
    <row r="16" customFormat="false" ht="32.25" hidden="false" customHeight="false" outlineLevel="0" collapsed="false">
      <c r="A16" s="21" t="n">
        <v>9</v>
      </c>
      <c r="B16" s="21" t="s">
        <v>41</v>
      </c>
      <c r="C16" s="22" t="s">
        <v>42</v>
      </c>
      <c r="D16" s="21" t="s">
        <v>43</v>
      </c>
      <c r="E16" s="21" t="n">
        <v>0.2</v>
      </c>
      <c r="F16" s="21" t="n">
        <v>5</v>
      </c>
      <c r="G16" s="13" t="n">
        <f aca="false">E16*F16</f>
        <v>1</v>
      </c>
    </row>
    <row r="17" customFormat="false" ht="16.5" hidden="false" customHeight="false" outlineLevel="0" collapsed="false">
      <c r="A17" s="17" t="s">
        <v>44</v>
      </c>
      <c r="B17" s="17"/>
      <c r="C17" s="17"/>
      <c r="D17" s="17"/>
      <c r="E17" s="17"/>
      <c r="F17" s="18" t="s">
        <v>40</v>
      </c>
      <c r="G17" s="19" t="n">
        <f aca="false">SUM(G15*12+G16)</f>
        <v>147.16</v>
      </c>
    </row>
  </sheetData>
  <mergeCells count="5">
    <mergeCell ref="A4:G4"/>
    <mergeCell ref="A8:G8"/>
    <mergeCell ref="A13:G13"/>
    <mergeCell ref="A15:E15"/>
    <mergeCell ref="A17:E17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56</v>
      </c>
    </row>
    <row r="2" customFormat="false" ht="32.25" hidden="false" customHeight="true" outlineLevel="0" collapsed="false">
      <c r="A2" s="24" t="s">
        <v>57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32.25" hidden="false" customHeight="false" outlineLevel="0" collapsed="false">
      <c r="A6" s="11" t="s">
        <v>17</v>
      </c>
      <c r="B6" s="11" t="s">
        <v>18</v>
      </c>
      <c r="C6" s="14" t="s">
        <v>19</v>
      </c>
      <c r="D6" s="11" t="s">
        <v>13</v>
      </c>
      <c r="E6" s="11" t="n">
        <v>1.5</v>
      </c>
      <c r="F6" s="11" t="n">
        <v>1</v>
      </c>
      <c r="G6" s="13" t="n">
        <f aca="false">E6*F6</f>
        <v>1.5</v>
      </c>
    </row>
    <row r="7" customFormat="false" ht="32.25" hidden="false" customHeight="false" outlineLevel="0" collapsed="false">
      <c r="A7" s="11" t="n">
        <v>4</v>
      </c>
      <c r="B7" s="11" t="s">
        <v>20</v>
      </c>
      <c r="C7" s="14" t="s">
        <v>21</v>
      </c>
      <c r="D7" s="11" t="s">
        <v>13</v>
      </c>
      <c r="E7" s="11" t="n">
        <v>0.1</v>
      </c>
      <c r="F7" s="11" t="n">
        <v>1</v>
      </c>
      <c r="G7" s="13" t="n">
        <f aca="false">E7*F7</f>
        <v>0.1</v>
      </c>
    </row>
    <row r="8" customFormat="false" ht="48" hidden="false" customHeight="false" outlineLevel="0" collapsed="false">
      <c r="A8" s="11" t="n">
        <v>5</v>
      </c>
      <c r="B8" s="11" t="s">
        <v>22</v>
      </c>
      <c r="C8" s="14" t="s">
        <v>23</v>
      </c>
      <c r="D8" s="11" t="s">
        <v>13</v>
      </c>
      <c r="E8" s="11" t="n">
        <v>3.1</v>
      </c>
      <c r="F8" s="11" t="n">
        <v>1</v>
      </c>
      <c r="G8" s="13" t="n">
        <f aca="false">E8*F8</f>
        <v>3.1</v>
      </c>
    </row>
    <row r="9" customFormat="false" ht="16.5" hidden="false" customHeight="false" outlineLevel="0" collapsed="false">
      <c r="A9" s="9" t="s">
        <v>24</v>
      </c>
      <c r="B9" s="9"/>
      <c r="C9" s="9"/>
      <c r="D9" s="9"/>
      <c r="E9" s="9"/>
      <c r="F9" s="9"/>
      <c r="G9" s="9"/>
    </row>
    <row r="10" customFormat="false" ht="45.75" hidden="false" customHeight="false" outlineLevel="0" collapsed="false">
      <c r="A10" s="11" t="n">
        <v>6</v>
      </c>
      <c r="B10" s="11" t="s">
        <v>25</v>
      </c>
      <c r="C10" s="15" t="s">
        <v>26</v>
      </c>
      <c r="D10" s="11" t="s">
        <v>13</v>
      </c>
      <c r="E10" s="11" t="n">
        <v>0.1</v>
      </c>
      <c r="F10" s="11" t="n">
        <v>6</v>
      </c>
      <c r="G10" s="13" t="n">
        <f aca="false">E10*F10</f>
        <v>0.6</v>
      </c>
    </row>
    <row r="11" customFormat="false" ht="16.5" hidden="false" customHeight="false" outlineLevel="0" collapsed="false">
      <c r="A11" s="11" t="n">
        <v>7</v>
      </c>
      <c r="B11" s="11" t="s">
        <v>27</v>
      </c>
      <c r="C11" s="15" t="s">
        <v>28</v>
      </c>
      <c r="D11" s="11" t="s">
        <v>13</v>
      </c>
      <c r="E11" s="11" t="n">
        <v>0.02</v>
      </c>
      <c r="F11" s="11" t="n">
        <v>9</v>
      </c>
      <c r="G11" s="13" t="n">
        <f aca="false">E11*F11</f>
        <v>0.18</v>
      </c>
    </row>
    <row r="12" customFormat="false" ht="16.5" hidden="false" customHeight="false" outlineLevel="0" collapsed="false">
      <c r="A12" s="11" t="n">
        <v>8</v>
      </c>
      <c r="B12" s="11" t="s">
        <v>33</v>
      </c>
      <c r="C12" s="14" t="s">
        <v>34</v>
      </c>
      <c r="D12" s="11" t="s">
        <v>13</v>
      </c>
      <c r="E12" s="11" t="n">
        <v>0.1</v>
      </c>
      <c r="F12" s="11" t="n">
        <v>1</v>
      </c>
      <c r="G12" s="13" t="n">
        <f aca="false">E12*F12</f>
        <v>0.1</v>
      </c>
    </row>
    <row r="13" customFormat="false" ht="16.5" hidden="false" customHeight="false" outlineLevel="0" collapsed="false">
      <c r="A13" s="9" t="s">
        <v>35</v>
      </c>
      <c r="B13" s="9"/>
      <c r="C13" s="9"/>
      <c r="D13" s="9"/>
      <c r="E13" s="9"/>
      <c r="F13" s="9"/>
      <c r="G13" s="9"/>
    </row>
    <row r="14" customFormat="false" ht="16.5" hidden="false" customHeight="false" outlineLevel="0" collapsed="false">
      <c r="A14" s="11" t="n">
        <v>9</v>
      </c>
      <c r="B14" s="11" t="s">
        <v>36</v>
      </c>
      <c r="C14" s="12" t="s">
        <v>37</v>
      </c>
      <c r="D14" s="11" t="s">
        <v>38</v>
      </c>
      <c r="E14" s="11" t="n">
        <v>0.02</v>
      </c>
      <c r="F14" s="11" t="n">
        <v>99</v>
      </c>
      <c r="G14" s="13" t="n">
        <f aca="false">E14*F14</f>
        <v>1.98</v>
      </c>
    </row>
    <row r="15" customFormat="false" ht="16.5" hidden="false" customHeight="false" outlineLevel="0" collapsed="false">
      <c r="A15" s="17" t="s">
        <v>39</v>
      </c>
      <c r="B15" s="17"/>
      <c r="C15" s="17"/>
      <c r="D15" s="17"/>
      <c r="E15" s="17"/>
      <c r="F15" s="18" t="s">
        <v>40</v>
      </c>
      <c r="G15" s="19" t="n">
        <f aca="false">SUM(G5:G8,G10:G12,G14:G14)</f>
        <v>7.76</v>
      </c>
      <c r="I15" s="26"/>
    </row>
    <row r="16" customFormat="false" ht="32.25" hidden="false" customHeight="false" outlineLevel="0" collapsed="false">
      <c r="A16" s="21" t="n">
        <v>10</v>
      </c>
      <c r="B16" s="21" t="s">
        <v>41</v>
      </c>
      <c r="C16" s="22" t="s">
        <v>42</v>
      </c>
      <c r="D16" s="21" t="s">
        <v>43</v>
      </c>
      <c r="E16" s="21" t="n">
        <v>0.2</v>
      </c>
      <c r="F16" s="21" t="n">
        <v>1</v>
      </c>
      <c r="G16" s="13" t="n">
        <f aca="false">E16*F16</f>
        <v>0.2</v>
      </c>
    </row>
    <row r="17" customFormat="false" ht="16.5" hidden="false" customHeight="false" outlineLevel="0" collapsed="false">
      <c r="A17" s="17" t="s">
        <v>44</v>
      </c>
      <c r="B17" s="17"/>
      <c r="C17" s="17"/>
      <c r="D17" s="17"/>
      <c r="E17" s="17"/>
      <c r="F17" s="18" t="s">
        <v>40</v>
      </c>
      <c r="G17" s="19" t="n">
        <f aca="false">SUM(G15*12+G16)</f>
        <v>93.32</v>
      </c>
    </row>
  </sheetData>
  <mergeCells count="5">
    <mergeCell ref="A4:G4"/>
    <mergeCell ref="A9:G9"/>
    <mergeCell ref="A13:G13"/>
    <mergeCell ref="A15:E15"/>
    <mergeCell ref="A17:E17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58</v>
      </c>
    </row>
    <row r="2" customFormat="false" ht="41.25" hidden="false" customHeight="true" outlineLevel="0" collapsed="false">
      <c r="A2" s="24" t="s">
        <v>59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50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16.5" hidden="false" customHeight="false" outlineLevel="0" collapsed="false">
      <c r="A6" s="11" t="s">
        <v>14</v>
      </c>
      <c r="B6" s="11" t="s">
        <v>15</v>
      </c>
      <c r="C6" s="12" t="s">
        <v>16</v>
      </c>
      <c r="D6" s="11" t="s">
        <v>13</v>
      </c>
      <c r="E6" s="11" t="n">
        <v>0.1</v>
      </c>
      <c r="F6" s="11" t="n">
        <v>2</v>
      </c>
      <c r="G6" s="13" t="n">
        <f aca="false">E6*F6</f>
        <v>0.2</v>
      </c>
    </row>
    <row r="7" customFormat="false" ht="32.25" hidden="false" customHeight="false" outlineLevel="0" collapsed="false">
      <c r="A7" s="11" t="n">
        <v>3</v>
      </c>
      <c r="B7" s="11" t="s">
        <v>20</v>
      </c>
      <c r="C7" s="14" t="s">
        <v>21</v>
      </c>
      <c r="D7" s="11" t="s">
        <v>13</v>
      </c>
      <c r="E7" s="11" t="n">
        <v>0.1</v>
      </c>
      <c r="F7" s="11" t="n">
        <v>3</v>
      </c>
      <c r="G7" s="13" t="n">
        <f aca="false">E7*F7</f>
        <v>0.3</v>
      </c>
    </row>
    <row r="8" customFormat="false" ht="16.5" hidden="false" customHeight="false" outlineLevel="0" collapsed="false">
      <c r="A8" s="9" t="s">
        <v>24</v>
      </c>
      <c r="B8" s="9"/>
      <c r="C8" s="9"/>
      <c r="D8" s="9"/>
      <c r="E8" s="9"/>
      <c r="F8" s="9"/>
      <c r="G8" s="9"/>
    </row>
    <row r="9" customFormat="false" ht="45.75" hidden="false" customHeight="false" outlineLevel="0" collapsed="false">
      <c r="A9" s="11" t="n">
        <v>4</v>
      </c>
      <c r="B9" s="11" t="s">
        <v>25</v>
      </c>
      <c r="C9" s="15" t="s">
        <v>26</v>
      </c>
      <c r="D9" s="11" t="s">
        <v>13</v>
      </c>
      <c r="E9" s="11" t="n">
        <v>0.1</v>
      </c>
      <c r="F9" s="11" t="n">
        <v>5</v>
      </c>
      <c r="G9" s="13" t="n">
        <f aca="false">E9*F9</f>
        <v>0.5</v>
      </c>
    </row>
    <row r="10" customFormat="false" ht="32.25" hidden="false" customHeight="false" outlineLevel="0" collapsed="false">
      <c r="A10" s="11" t="n">
        <v>5</v>
      </c>
      <c r="B10" s="11" t="s">
        <v>29</v>
      </c>
      <c r="C10" s="14" t="s">
        <v>30</v>
      </c>
      <c r="D10" s="11" t="s">
        <v>13</v>
      </c>
      <c r="E10" s="11" t="n">
        <v>0.1</v>
      </c>
      <c r="F10" s="11" t="n">
        <v>20</v>
      </c>
      <c r="G10" s="13" t="n">
        <f aca="false">E10*F10</f>
        <v>2</v>
      </c>
    </row>
    <row r="11" customFormat="false" ht="16.5" hidden="false" customHeight="false" outlineLevel="0" collapsed="false">
      <c r="A11" s="11" t="n">
        <v>6</v>
      </c>
      <c r="B11" s="11" t="s">
        <v>31</v>
      </c>
      <c r="C11" s="14" t="s">
        <v>32</v>
      </c>
      <c r="D11" s="11" t="s">
        <v>13</v>
      </c>
      <c r="E11" s="11" t="n">
        <v>0.1</v>
      </c>
      <c r="F11" s="11" t="n">
        <v>3</v>
      </c>
      <c r="G11" s="13" t="n">
        <f aca="false">E11*F11</f>
        <v>0.3</v>
      </c>
    </row>
    <row r="12" customFormat="false" ht="16.5" hidden="false" customHeight="false" outlineLevel="0" collapsed="false">
      <c r="A12" s="11" t="n">
        <v>7</v>
      </c>
      <c r="B12" s="11" t="s">
        <v>33</v>
      </c>
      <c r="C12" s="14" t="s">
        <v>34</v>
      </c>
      <c r="D12" s="11" t="s">
        <v>13</v>
      </c>
      <c r="E12" s="11" t="n">
        <v>0.1</v>
      </c>
      <c r="F12" s="11" t="n">
        <v>3</v>
      </c>
      <c r="G12" s="13" t="n">
        <f aca="false">E12*F12</f>
        <v>0.3</v>
      </c>
    </row>
    <row r="13" customFormat="false" ht="16.5" hidden="false" customHeight="false" outlineLevel="0" collapsed="false">
      <c r="A13" s="9" t="s">
        <v>35</v>
      </c>
      <c r="B13" s="9"/>
      <c r="C13" s="9"/>
      <c r="D13" s="9"/>
      <c r="E13" s="9"/>
      <c r="F13" s="9"/>
      <c r="G13" s="9"/>
    </row>
    <row r="14" customFormat="false" ht="16.5" hidden="false" customHeight="false" outlineLevel="0" collapsed="false">
      <c r="A14" s="11" t="n">
        <v>8</v>
      </c>
      <c r="B14" s="11" t="s">
        <v>36</v>
      </c>
      <c r="C14" s="12" t="s">
        <v>37</v>
      </c>
      <c r="D14" s="11" t="s">
        <v>38</v>
      </c>
      <c r="E14" s="11" t="n">
        <v>0.02</v>
      </c>
      <c r="F14" s="11" t="n">
        <v>167</v>
      </c>
      <c r="G14" s="13" t="n">
        <f aca="false">E14*F14</f>
        <v>3.34</v>
      </c>
    </row>
    <row r="15" customFormat="false" ht="16.5" hidden="false" customHeight="false" outlineLevel="0" collapsed="false">
      <c r="A15" s="17" t="s">
        <v>39</v>
      </c>
      <c r="B15" s="17"/>
      <c r="C15" s="17"/>
      <c r="D15" s="17"/>
      <c r="E15" s="17"/>
      <c r="F15" s="18" t="s">
        <v>40</v>
      </c>
      <c r="G15" s="19" t="n">
        <f aca="false">SUM(G5:G7,G9:G12,G14:G14)</f>
        <v>7.14</v>
      </c>
    </row>
    <row r="16" customFormat="false" ht="32.25" hidden="false" customHeight="false" outlineLevel="0" collapsed="false">
      <c r="A16" s="21" t="n">
        <v>9</v>
      </c>
      <c r="B16" s="21" t="s">
        <v>41</v>
      </c>
      <c r="C16" s="22" t="s">
        <v>42</v>
      </c>
      <c r="D16" s="21" t="s">
        <v>43</v>
      </c>
      <c r="E16" s="21" t="n">
        <v>0.2</v>
      </c>
      <c r="F16" s="21" t="n">
        <v>3</v>
      </c>
      <c r="G16" s="13" t="n">
        <f aca="false">E16*F16</f>
        <v>0.6</v>
      </c>
    </row>
    <row r="17" customFormat="false" ht="16.5" hidden="false" customHeight="false" outlineLevel="0" collapsed="false">
      <c r="A17" s="17" t="s">
        <v>44</v>
      </c>
      <c r="B17" s="17"/>
      <c r="C17" s="17"/>
      <c r="D17" s="17"/>
      <c r="E17" s="17"/>
      <c r="F17" s="18" t="s">
        <v>40</v>
      </c>
      <c r="G17" s="19" t="n">
        <f aca="false">SUM(G15*12+G16)</f>
        <v>86.28</v>
      </c>
    </row>
  </sheetData>
  <mergeCells count="5">
    <mergeCell ref="A4:G4"/>
    <mergeCell ref="A8:G8"/>
    <mergeCell ref="A13:G13"/>
    <mergeCell ref="A15:E15"/>
    <mergeCell ref="A17:E17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60</v>
      </c>
    </row>
    <row r="2" customFormat="false" ht="54.75" hidden="false" customHeight="true" outlineLevel="0" collapsed="false">
      <c r="A2" s="24" t="s">
        <v>61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n">
        <v>1</v>
      </c>
      <c r="B5" s="11" t="s">
        <v>11</v>
      </c>
      <c r="C5" s="12" t="s">
        <v>50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32.25" hidden="false" customHeight="false" outlineLevel="0" collapsed="false">
      <c r="A6" s="11" t="n">
        <v>2</v>
      </c>
      <c r="B6" s="11" t="s">
        <v>20</v>
      </c>
      <c r="C6" s="14" t="s">
        <v>21</v>
      </c>
      <c r="D6" s="11" t="s">
        <v>13</v>
      </c>
      <c r="E6" s="11" t="n">
        <v>0.1</v>
      </c>
      <c r="F6" s="11" t="n">
        <v>1</v>
      </c>
      <c r="G6" s="13" t="n">
        <f aca="false">E6*F6</f>
        <v>0.1</v>
      </c>
    </row>
    <row r="7" customFormat="false" ht="48" hidden="false" customHeight="false" outlineLevel="0" collapsed="false">
      <c r="A7" s="11" t="n">
        <v>3</v>
      </c>
      <c r="B7" s="11" t="s">
        <v>22</v>
      </c>
      <c r="C7" s="14" t="s">
        <v>23</v>
      </c>
      <c r="D7" s="11" t="s">
        <v>13</v>
      </c>
      <c r="E7" s="11" t="n">
        <v>3.1</v>
      </c>
      <c r="F7" s="11" t="n">
        <v>1</v>
      </c>
      <c r="G7" s="13" t="n">
        <f aca="false">E7*F7</f>
        <v>3.1</v>
      </c>
    </row>
    <row r="8" customFormat="false" ht="16.5" hidden="false" customHeight="false" outlineLevel="0" collapsed="false">
      <c r="A8" s="9" t="s">
        <v>24</v>
      </c>
      <c r="B8" s="9"/>
      <c r="C8" s="9"/>
      <c r="D8" s="9"/>
      <c r="E8" s="9"/>
      <c r="F8" s="9"/>
      <c r="G8" s="9"/>
    </row>
    <row r="9" customFormat="false" ht="45.75" hidden="false" customHeight="false" outlineLevel="0" collapsed="false">
      <c r="A9" s="11" t="n">
        <v>4</v>
      </c>
      <c r="B9" s="11" t="s">
        <v>25</v>
      </c>
      <c r="C9" s="15" t="s">
        <v>26</v>
      </c>
      <c r="D9" s="11" t="s">
        <v>13</v>
      </c>
      <c r="E9" s="11" t="n">
        <v>0.1</v>
      </c>
      <c r="F9" s="11" t="n">
        <v>1</v>
      </c>
      <c r="G9" s="13" t="n">
        <f aca="false">E9*F9</f>
        <v>0.1</v>
      </c>
    </row>
    <row r="10" customFormat="false" ht="32.25" hidden="false" customHeight="false" outlineLevel="0" collapsed="false">
      <c r="A10" s="11" t="n">
        <v>5</v>
      </c>
      <c r="B10" s="11" t="s">
        <v>29</v>
      </c>
      <c r="C10" s="14" t="s">
        <v>30</v>
      </c>
      <c r="D10" s="11" t="s">
        <v>13</v>
      </c>
      <c r="E10" s="11" t="n">
        <v>0.1</v>
      </c>
      <c r="F10" s="11" t="n">
        <v>4</v>
      </c>
      <c r="G10" s="13" t="n">
        <f aca="false">E10*F10</f>
        <v>0.4</v>
      </c>
    </row>
    <row r="11" customFormat="false" ht="16.5" hidden="false" customHeight="false" outlineLevel="0" collapsed="false">
      <c r="A11" s="11" t="n">
        <v>6</v>
      </c>
      <c r="B11" s="11" t="s">
        <v>33</v>
      </c>
      <c r="C11" s="14" t="s">
        <v>34</v>
      </c>
      <c r="D11" s="11" t="s">
        <v>13</v>
      </c>
      <c r="E11" s="11" t="n">
        <v>0.1</v>
      </c>
      <c r="F11" s="11" t="n">
        <v>2</v>
      </c>
      <c r="G11" s="13" t="n">
        <f aca="false">E11*F11</f>
        <v>0.2</v>
      </c>
    </row>
    <row r="12" customFormat="false" ht="16.5" hidden="false" customHeight="false" outlineLevel="0" collapsed="false">
      <c r="A12" s="9" t="s">
        <v>35</v>
      </c>
      <c r="B12" s="9"/>
      <c r="C12" s="9"/>
      <c r="D12" s="9"/>
      <c r="E12" s="9"/>
      <c r="F12" s="9"/>
      <c r="G12" s="9"/>
    </row>
    <row r="13" customFormat="false" ht="16.5" hidden="false" customHeight="false" outlineLevel="0" collapsed="false">
      <c r="A13" s="11" t="n">
        <v>7</v>
      </c>
      <c r="B13" s="11" t="s">
        <v>36</v>
      </c>
      <c r="C13" s="12" t="s">
        <v>37</v>
      </c>
      <c r="D13" s="11" t="s">
        <v>38</v>
      </c>
      <c r="E13" s="11" t="n">
        <v>0.02</v>
      </c>
      <c r="F13" s="11" t="n">
        <v>200</v>
      </c>
      <c r="G13" s="13" t="n">
        <f aca="false">E13*F13</f>
        <v>4</v>
      </c>
    </row>
    <row r="14" customFormat="false" ht="16.5" hidden="false" customHeight="false" outlineLevel="0" collapsed="false">
      <c r="A14" s="17" t="s">
        <v>39</v>
      </c>
      <c r="B14" s="17"/>
      <c r="C14" s="17"/>
      <c r="D14" s="17"/>
      <c r="E14" s="17"/>
      <c r="F14" s="18" t="s">
        <v>40</v>
      </c>
      <c r="G14" s="19" t="n">
        <f aca="false">SUM(G5:G7,G9:G11,G13:G13)</f>
        <v>8.1</v>
      </c>
    </row>
    <row r="15" customFormat="false" ht="32.25" hidden="false" customHeight="false" outlineLevel="0" collapsed="false">
      <c r="A15" s="21" t="n">
        <v>8</v>
      </c>
      <c r="B15" s="21" t="s">
        <v>41</v>
      </c>
      <c r="C15" s="22" t="s">
        <v>42</v>
      </c>
      <c r="D15" s="21" t="s">
        <v>43</v>
      </c>
      <c r="E15" s="21" t="n">
        <v>0.2</v>
      </c>
      <c r="F15" s="21" t="n">
        <v>1</v>
      </c>
      <c r="G15" s="13" t="n">
        <f aca="false">E15*F15</f>
        <v>0.2</v>
      </c>
    </row>
    <row r="16" customFormat="false" ht="16.5" hidden="false" customHeight="false" outlineLevel="0" collapsed="false">
      <c r="A16" s="17" t="s">
        <v>44</v>
      </c>
      <c r="B16" s="17"/>
      <c r="C16" s="17"/>
      <c r="D16" s="17"/>
      <c r="E16" s="17"/>
      <c r="F16" s="18" t="s">
        <v>40</v>
      </c>
      <c r="G16" s="19" t="n">
        <f aca="false">SUM(G14*12+G15)</f>
        <v>97.4</v>
      </c>
    </row>
  </sheetData>
  <mergeCells count="5">
    <mergeCell ref="A4:G4"/>
    <mergeCell ref="A8:G8"/>
    <mergeCell ref="A12:G12"/>
    <mergeCell ref="A14:E14"/>
    <mergeCell ref="A16:E16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62</v>
      </c>
    </row>
    <row r="2" customFormat="false" ht="63.75" hidden="false" customHeight="true" outlineLevel="0" collapsed="false">
      <c r="A2" s="27" t="s">
        <v>63</v>
      </c>
      <c r="B2" s="27"/>
      <c r="C2" s="27"/>
      <c r="D2" s="27"/>
      <c r="E2" s="27"/>
      <c r="F2" s="27"/>
      <c r="G2" s="27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32.25" hidden="false" customHeight="false" outlineLevel="0" collapsed="false">
      <c r="A6" s="11" t="n">
        <v>2</v>
      </c>
      <c r="B6" s="11" t="s">
        <v>18</v>
      </c>
      <c r="C6" s="14" t="s">
        <v>19</v>
      </c>
      <c r="D6" s="11" t="s">
        <v>13</v>
      </c>
      <c r="E6" s="11" t="n">
        <v>1.5</v>
      </c>
      <c r="F6" s="11" t="n">
        <v>1</v>
      </c>
      <c r="G6" s="13" t="n">
        <f aca="false">E6*F6</f>
        <v>1.5</v>
      </c>
    </row>
    <row r="7" customFormat="false" ht="32.25" hidden="false" customHeight="false" outlineLevel="0" collapsed="false">
      <c r="A7" s="11" t="n">
        <v>3</v>
      </c>
      <c r="B7" s="11" t="s">
        <v>20</v>
      </c>
      <c r="C7" s="14" t="s">
        <v>21</v>
      </c>
      <c r="D7" s="11" t="s">
        <v>13</v>
      </c>
      <c r="E7" s="11" t="n">
        <v>0.1</v>
      </c>
      <c r="F7" s="11" t="n">
        <v>2</v>
      </c>
      <c r="G7" s="13" t="n">
        <f aca="false">E7*F7</f>
        <v>0.2</v>
      </c>
    </row>
    <row r="8" customFormat="false" ht="48" hidden="false" customHeight="false" outlineLevel="0" collapsed="false">
      <c r="A8" s="11" t="n">
        <v>4</v>
      </c>
      <c r="B8" s="11" t="s">
        <v>22</v>
      </c>
      <c r="C8" s="14" t="s">
        <v>23</v>
      </c>
      <c r="D8" s="11" t="s">
        <v>13</v>
      </c>
      <c r="E8" s="11" t="n">
        <v>3.1</v>
      </c>
      <c r="F8" s="11" t="n">
        <v>2</v>
      </c>
      <c r="G8" s="13" t="n">
        <f aca="false">E8*F8</f>
        <v>6.2</v>
      </c>
    </row>
    <row r="9" customFormat="false" ht="16.5" hidden="false" customHeight="false" outlineLevel="0" collapsed="false">
      <c r="A9" s="9" t="s">
        <v>24</v>
      </c>
      <c r="B9" s="9"/>
      <c r="C9" s="9"/>
      <c r="D9" s="9"/>
      <c r="E9" s="9"/>
      <c r="F9" s="9"/>
      <c r="G9" s="9"/>
    </row>
    <row r="10" customFormat="false" ht="45.75" hidden="false" customHeight="false" outlineLevel="0" collapsed="false">
      <c r="A10" s="11" t="n">
        <v>5</v>
      </c>
      <c r="B10" s="11" t="s">
        <v>25</v>
      </c>
      <c r="C10" s="15" t="s">
        <v>26</v>
      </c>
      <c r="D10" s="11" t="s">
        <v>13</v>
      </c>
      <c r="E10" s="11" t="n">
        <v>0.1</v>
      </c>
      <c r="F10" s="11" t="n">
        <v>8</v>
      </c>
      <c r="G10" s="13" t="n">
        <f aca="false">E10*F10</f>
        <v>0.8</v>
      </c>
    </row>
    <row r="11" customFormat="false" ht="32.25" hidden="false" customHeight="false" outlineLevel="0" collapsed="false">
      <c r="A11" s="11" t="n">
        <v>6</v>
      </c>
      <c r="B11" s="11" t="s">
        <v>29</v>
      </c>
      <c r="C11" s="14" t="s">
        <v>30</v>
      </c>
      <c r="D11" s="11" t="s">
        <v>13</v>
      </c>
      <c r="E11" s="11" t="n">
        <v>0.1</v>
      </c>
      <c r="F11" s="11" t="n">
        <v>3</v>
      </c>
      <c r="G11" s="13" t="n">
        <f aca="false">E11*F11</f>
        <v>0.3</v>
      </c>
    </row>
    <row r="12" customFormat="false" ht="16.5" hidden="false" customHeight="false" outlineLevel="0" collapsed="false">
      <c r="A12" s="11" t="n">
        <v>7</v>
      </c>
      <c r="B12" s="11" t="s">
        <v>31</v>
      </c>
      <c r="C12" s="14" t="s">
        <v>32</v>
      </c>
      <c r="D12" s="11" t="s">
        <v>13</v>
      </c>
      <c r="E12" s="11" t="n">
        <v>0.1</v>
      </c>
      <c r="F12" s="11" t="n">
        <v>2</v>
      </c>
      <c r="G12" s="13" t="n">
        <f aca="false">E12*F12</f>
        <v>0.2</v>
      </c>
    </row>
    <row r="13" customFormat="false" ht="16.5" hidden="false" customHeight="false" outlineLevel="0" collapsed="false">
      <c r="A13" s="11" t="n">
        <v>8</v>
      </c>
      <c r="B13" s="11" t="s">
        <v>33</v>
      </c>
      <c r="C13" s="14" t="s">
        <v>34</v>
      </c>
      <c r="D13" s="11" t="s">
        <v>13</v>
      </c>
      <c r="E13" s="11" t="n">
        <v>0.1</v>
      </c>
      <c r="F13" s="11" t="n">
        <v>2</v>
      </c>
      <c r="G13" s="13" t="n">
        <f aca="false">E13*F13</f>
        <v>0.2</v>
      </c>
    </row>
    <row r="14" customFormat="false" ht="16.5" hidden="false" customHeight="false" outlineLevel="0" collapsed="false">
      <c r="A14" s="9" t="s">
        <v>35</v>
      </c>
      <c r="B14" s="9"/>
      <c r="C14" s="9"/>
      <c r="D14" s="9"/>
      <c r="E14" s="9"/>
      <c r="F14" s="9"/>
      <c r="G14" s="9"/>
    </row>
    <row r="15" customFormat="false" ht="16.5" hidden="false" customHeight="false" outlineLevel="0" collapsed="false">
      <c r="A15" s="11" t="n">
        <v>9</v>
      </c>
      <c r="B15" s="11" t="s">
        <v>36</v>
      </c>
      <c r="C15" s="12" t="s">
        <v>37</v>
      </c>
      <c r="D15" s="11" t="s">
        <v>38</v>
      </c>
      <c r="E15" s="11" t="n">
        <v>0.02</v>
      </c>
      <c r="F15" s="11" t="n">
        <v>400</v>
      </c>
      <c r="G15" s="13" t="n">
        <f aca="false">E15*F15</f>
        <v>8</v>
      </c>
    </row>
    <row r="16" customFormat="false" ht="16.5" hidden="false" customHeight="false" outlineLevel="0" collapsed="false">
      <c r="A16" s="17" t="s">
        <v>39</v>
      </c>
      <c r="B16" s="17"/>
      <c r="C16" s="17"/>
      <c r="D16" s="17"/>
      <c r="E16" s="17"/>
      <c r="F16" s="18" t="s">
        <v>40</v>
      </c>
      <c r="G16" s="19" t="n">
        <f aca="false">SUM(G5:G8,G10:G13,G15:G15)</f>
        <v>17.6</v>
      </c>
    </row>
    <row r="17" customFormat="false" ht="32.25" hidden="false" customHeight="false" outlineLevel="0" collapsed="false">
      <c r="A17" s="21" t="n">
        <v>10</v>
      </c>
      <c r="B17" s="21" t="s">
        <v>41</v>
      </c>
      <c r="C17" s="22" t="s">
        <v>42</v>
      </c>
      <c r="D17" s="21" t="s">
        <v>43</v>
      </c>
      <c r="E17" s="21" t="n">
        <v>0.2</v>
      </c>
      <c r="F17" s="21" t="n">
        <v>1</v>
      </c>
      <c r="G17" s="13" t="n">
        <f aca="false">E17*F17</f>
        <v>0.2</v>
      </c>
    </row>
    <row r="18" customFormat="false" ht="16.5" hidden="false" customHeight="false" outlineLevel="0" collapsed="false">
      <c r="A18" s="17" t="s">
        <v>44</v>
      </c>
      <c r="B18" s="17"/>
      <c r="C18" s="17"/>
      <c r="D18" s="17"/>
      <c r="E18" s="17"/>
      <c r="F18" s="18" t="s">
        <v>40</v>
      </c>
      <c r="G18" s="19" t="n">
        <f aca="false">SUM(G16*12+G17)</f>
        <v>211.4</v>
      </c>
    </row>
  </sheetData>
  <mergeCells count="6">
    <mergeCell ref="A2:G2"/>
    <mergeCell ref="A4:G4"/>
    <mergeCell ref="A9:G9"/>
    <mergeCell ref="A14:G14"/>
    <mergeCell ref="A16:E16"/>
    <mergeCell ref="A18:E18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64</v>
      </c>
    </row>
    <row r="2" customFormat="false" ht="45" hidden="false" customHeight="true" outlineLevel="0" collapsed="false">
      <c r="A2" s="24" t="s">
        <v>65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n">
        <v>1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4</v>
      </c>
      <c r="G5" s="13" t="n">
        <f aca="false">E5*F5</f>
        <v>0.8</v>
      </c>
    </row>
    <row r="6" customFormat="false" ht="32.25" hidden="false" customHeight="false" outlineLevel="0" collapsed="false">
      <c r="A6" s="11" t="n">
        <v>2</v>
      </c>
      <c r="B6" s="11" t="s">
        <v>18</v>
      </c>
      <c r="C6" s="14" t="s">
        <v>19</v>
      </c>
      <c r="D6" s="11" t="s">
        <v>13</v>
      </c>
      <c r="E6" s="11" t="n">
        <v>1.5</v>
      </c>
      <c r="F6" s="11" t="n">
        <v>1</v>
      </c>
      <c r="G6" s="13" t="n">
        <f aca="false">E6*F6</f>
        <v>1.5</v>
      </c>
    </row>
    <row r="7" customFormat="false" ht="32.25" hidden="false" customHeight="false" outlineLevel="0" collapsed="false">
      <c r="A7" s="11" t="n">
        <v>3</v>
      </c>
      <c r="B7" s="11" t="s">
        <v>20</v>
      </c>
      <c r="C7" s="14" t="s">
        <v>21</v>
      </c>
      <c r="D7" s="11" t="s">
        <v>13</v>
      </c>
      <c r="E7" s="11" t="n">
        <v>0.1</v>
      </c>
      <c r="F7" s="11" t="n">
        <v>4</v>
      </c>
      <c r="G7" s="13" t="n">
        <f aca="false">E7*F7</f>
        <v>0.4</v>
      </c>
    </row>
    <row r="8" customFormat="false" ht="16.5" hidden="false" customHeight="false" outlineLevel="0" collapsed="false">
      <c r="A8" s="9" t="s">
        <v>24</v>
      </c>
      <c r="B8" s="9"/>
      <c r="C8" s="9"/>
      <c r="D8" s="9"/>
      <c r="E8" s="9"/>
      <c r="F8" s="9"/>
      <c r="G8" s="9"/>
    </row>
    <row r="9" customFormat="false" ht="32.25" hidden="false" customHeight="false" outlineLevel="0" collapsed="false">
      <c r="A9" s="11" t="n">
        <v>4</v>
      </c>
      <c r="B9" s="11" t="s">
        <v>29</v>
      </c>
      <c r="C9" s="14" t="s">
        <v>30</v>
      </c>
      <c r="D9" s="11" t="s">
        <v>13</v>
      </c>
      <c r="E9" s="11" t="n">
        <v>0.1</v>
      </c>
      <c r="F9" s="11" t="n">
        <v>32</v>
      </c>
      <c r="G9" s="13" t="n">
        <f aca="false">E9*F9</f>
        <v>3.2</v>
      </c>
    </row>
    <row r="10" customFormat="false" ht="16.5" hidden="false" customHeight="false" outlineLevel="0" collapsed="false">
      <c r="A10" s="11" t="n">
        <v>5</v>
      </c>
      <c r="B10" s="11" t="s">
        <v>31</v>
      </c>
      <c r="C10" s="14" t="s">
        <v>32</v>
      </c>
      <c r="D10" s="11" t="s">
        <v>13</v>
      </c>
      <c r="E10" s="11" t="n">
        <v>0.1</v>
      </c>
      <c r="F10" s="11" t="n">
        <v>4</v>
      </c>
      <c r="G10" s="13" t="n">
        <f aca="false">E10*F10</f>
        <v>0.4</v>
      </c>
    </row>
    <row r="11" customFormat="false" ht="16.5" hidden="false" customHeight="false" outlineLevel="0" collapsed="false">
      <c r="A11" s="11" t="n">
        <v>6</v>
      </c>
      <c r="B11" s="11" t="s">
        <v>33</v>
      </c>
      <c r="C11" s="14" t="s">
        <v>34</v>
      </c>
      <c r="D11" s="11" t="s">
        <v>13</v>
      </c>
      <c r="E11" s="11" t="n">
        <v>0.1</v>
      </c>
      <c r="F11" s="11" t="n">
        <v>4</v>
      </c>
      <c r="G11" s="13" t="n">
        <f aca="false">E11*F11</f>
        <v>0.4</v>
      </c>
    </row>
    <row r="12" customFormat="false" ht="16.5" hidden="false" customHeight="false" outlineLevel="0" collapsed="false">
      <c r="A12" s="9" t="s">
        <v>35</v>
      </c>
      <c r="B12" s="9"/>
      <c r="C12" s="9"/>
      <c r="D12" s="9"/>
      <c r="E12" s="9"/>
      <c r="F12" s="9"/>
      <c r="G12" s="9"/>
    </row>
    <row r="13" customFormat="false" ht="16.5" hidden="false" customHeight="false" outlineLevel="0" collapsed="false">
      <c r="A13" s="11" t="n">
        <v>7</v>
      </c>
      <c r="B13" s="11" t="s">
        <v>36</v>
      </c>
      <c r="C13" s="12" t="s">
        <v>37</v>
      </c>
      <c r="D13" s="11" t="s">
        <v>38</v>
      </c>
      <c r="E13" s="11" t="n">
        <v>0.02</v>
      </c>
      <c r="F13" s="11" t="n">
        <v>200</v>
      </c>
      <c r="G13" s="13" t="n">
        <f aca="false">E13*F13</f>
        <v>4</v>
      </c>
    </row>
    <row r="14" customFormat="false" ht="16.5" hidden="false" customHeight="false" outlineLevel="0" collapsed="false">
      <c r="A14" s="17" t="s">
        <v>39</v>
      </c>
      <c r="B14" s="17"/>
      <c r="C14" s="17"/>
      <c r="D14" s="17"/>
      <c r="E14" s="17"/>
      <c r="F14" s="18" t="s">
        <v>40</v>
      </c>
      <c r="G14" s="19" t="n">
        <f aca="false">SUM(G5:G7,G9:G11,G13:G13)</f>
        <v>10.7</v>
      </c>
    </row>
    <row r="15" customFormat="false" ht="32.25" hidden="false" customHeight="false" outlineLevel="0" collapsed="false">
      <c r="A15" s="21" t="n">
        <v>8</v>
      </c>
      <c r="B15" s="21" t="s">
        <v>41</v>
      </c>
      <c r="C15" s="22" t="s">
        <v>42</v>
      </c>
      <c r="D15" s="21" t="s">
        <v>43</v>
      </c>
      <c r="E15" s="21" t="n">
        <v>0.2</v>
      </c>
      <c r="F15" s="21" t="n">
        <v>4</v>
      </c>
      <c r="G15" s="13" t="n">
        <f aca="false">E15*F15</f>
        <v>0.8</v>
      </c>
    </row>
    <row r="16" customFormat="false" ht="16.5" hidden="false" customHeight="false" outlineLevel="0" collapsed="false">
      <c r="A16" s="17" t="s">
        <v>44</v>
      </c>
      <c r="B16" s="17"/>
      <c r="C16" s="17"/>
      <c r="D16" s="17"/>
      <c r="E16" s="17"/>
      <c r="F16" s="18" t="s">
        <v>40</v>
      </c>
      <c r="G16" s="19" t="n">
        <f aca="false">SUM(G14*12+G15)</f>
        <v>129.2</v>
      </c>
    </row>
  </sheetData>
  <mergeCells count="5">
    <mergeCell ref="A4:G4"/>
    <mergeCell ref="A8:G8"/>
    <mergeCell ref="A12:G12"/>
    <mergeCell ref="A14:E14"/>
    <mergeCell ref="A16:E16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66</v>
      </c>
    </row>
    <row r="2" customFormat="false" ht="46.5" hidden="false" customHeight="true" outlineLevel="0" collapsed="false">
      <c r="A2" s="24" t="s">
        <v>67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50</v>
      </c>
      <c r="D5" s="11" t="s">
        <v>13</v>
      </c>
      <c r="E5" s="11" t="n">
        <v>0.2</v>
      </c>
      <c r="F5" s="28" t="n">
        <v>1</v>
      </c>
      <c r="G5" s="13" t="n">
        <f aca="false">E5*F5</f>
        <v>0.2</v>
      </c>
    </row>
    <row r="6" customFormat="false" ht="16.5" hidden="false" customHeight="false" outlineLevel="0" collapsed="false">
      <c r="A6" s="11" t="s">
        <v>14</v>
      </c>
      <c r="B6" s="11" t="s">
        <v>15</v>
      </c>
      <c r="C6" s="12" t="s">
        <v>16</v>
      </c>
      <c r="D6" s="11" t="s">
        <v>13</v>
      </c>
      <c r="E6" s="11" t="n">
        <v>0.1</v>
      </c>
      <c r="F6" s="28" t="n">
        <v>3</v>
      </c>
      <c r="G6" s="13" t="n">
        <f aca="false">E6*F6</f>
        <v>0.3</v>
      </c>
    </row>
    <row r="7" customFormat="false" ht="32.25" hidden="false" customHeight="false" outlineLevel="0" collapsed="false">
      <c r="A7" s="11" t="n">
        <v>3</v>
      </c>
      <c r="B7" s="11" t="s">
        <v>18</v>
      </c>
      <c r="C7" s="14" t="s">
        <v>19</v>
      </c>
      <c r="D7" s="11" t="s">
        <v>13</v>
      </c>
      <c r="E7" s="11" t="n">
        <v>1.5</v>
      </c>
      <c r="F7" s="11" t="n">
        <v>1</v>
      </c>
      <c r="G7" s="13" t="n">
        <f aca="false">E7*F7</f>
        <v>1.5</v>
      </c>
    </row>
    <row r="8" customFormat="false" ht="32.25" hidden="false" customHeight="false" outlineLevel="0" collapsed="false">
      <c r="A8" s="11" t="n">
        <v>4</v>
      </c>
      <c r="B8" s="11" t="s">
        <v>20</v>
      </c>
      <c r="C8" s="14" t="s">
        <v>21</v>
      </c>
      <c r="D8" s="11" t="s">
        <v>13</v>
      </c>
      <c r="E8" s="11" t="n">
        <v>0.1</v>
      </c>
      <c r="F8" s="11" t="n">
        <v>4</v>
      </c>
      <c r="G8" s="13" t="n">
        <f aca="false">E8*F8</f>
        <v>0.4</v>
      </c>
    </row>
    <row r="9" customFormat="false" ht="16.5" hidden="false" customHeight="false" outlineLevel="0" collapsed="false">
      <c r="A9" s="9" t="s">
        <v>24</v>
      </c>
      <c r="B9" s="9"/>
      <c r="C9" s="9"/>
      <c r="D9" s="9"/>
      <c r="E9" s="9"/>
      <c r="F9" s="9"/>
      <c r="G9" s="9"/>
    </row>
    <row r="10" customFormat="false" ht="45.75" hidden="false" customHeight="false" outlineLevel="0" collapsed="false">
      <c r="A10" s="11" t="n">
        <v>5</v>
      </c>
      <c r="B10" s="11" t="s">
        <v>25</v>
      </c>
      <c r="C10" s="15" t="s">
        <v>26</v>
      </c>
      <c r="D10" s="11" t="s">
        <v>13</v>
      </c>
      <c r="E10" s="11" t="n">
        <v>0.1</v>
      </c>
      <c r="F10" s="28" t="n">
        <v>3</v>
      </c>
      <c r="G10" s="13" t="n">
        <f aca="false">E10*F10</f>
        <v>0.3</v>
      </c>
    </row>
    <row r="11" customFormat="false" ht="32.25" hidden="false" customHeight="false" outlineLevel="0" collapsed="false">
      <c r="A11" s="11" t="n">
        <v>6</v>
      </c>
      <c r="B11" s="11" t="s">
        <v>29</v>
      </c>
      <c r="C11" s="14" t="s">
        <v>30</v>
      </c>
      <c r="D11" s="11" t="s">
        <v>13</v>
      </c>
      <c r="E11" s="11" t="n">
        <v>0.1</v>
      </c>
      <c r="F11" s="28" t="n">
        <v>7</v>
      </c>
      <c r="G11" s="13" t="n">
        <f aca="false">E11*F11</f>
        <v>0.7</v>
      </c>
    </row>
    <row r="12" customFormat="false" ht="16.5" hidden="false" customHeight="false" outlineLevel="0" collapsed="false">
      <c r="A12" s="11" t="n">
        <v>7</v>
      </c>
      <c r="B12" s="11" t="s">
        <v>31</v>
      </c>
      <c r="C12" s="14" t="s">
        <v>32</v>
      </c>
      <c r="D12" s="11" t="s">
        <v>13</v>
      </c>
      <c r="E12" s="11" t="n">
        <v>0.1</v>
      </c>
      <c r="F12" s="28" t="n">
        <v>3</v>
      </c>
      <c r="G12" s="13" t="n">
        <f aca="false">E12*F12</f>
        <v>0.3</v>
      </c>
    </row>
    <row r="13" customFormat="false" ht="16.5" hidden="false" customHeight="false" outlineLevel="0" collapsed="false">
      <c r="A13" s="11" t="n">
        <v>8</v>
      </c>
      <c r="B13" s="11" t="s">
        <v>33</v>
      </c>
      <c r="C13" s="14" t="s">
        <v>34</v>
      </c>
      <c r="D13" s="11" t="s">
        <v>13</v>
      </c>
      <c r="E13" s="11" t="n">
        <v>0.1</v>
      </c>
      <c r="F13" s="28" t="n">
        <v>1</v>
      </c>
      <c r="G13" s="13" t="n">
        <f aca="false">E13*F13</f>
        <v>0.1</v>
      </c>
    </row>
    <row r="14" customFormat="false" ht="16.5" hidden="false" customHeight="false" outlineLevel="0" collapsed="false">
      <c r="A14" s="9" t="s">
        <v>35</v>
      </c>
      <c r="B14" s="9"/>
      <c r="C14" s="9"/>
      <c r="D14" s="9"/>
      <c r="E14" s="9"/>
      <c r="F14" s="9"/>
      <c r="G14" s="9"/>
    </row>
    <row r="15" customFormat="false" ht="16.5" hidden="false" customHeight="false" outlineLevel="0" collapsed="false">
      <c r="A15" s="11" t="n">
        <v>9</v>
      </c>
      <c r="B15" s="11" t="s">
        <v>36</v>
      </c>
      <c r="C15" s="12" t="s">
        <v>37</v>
      </c>
      <c r="D15" s="11" t="s">
        <v>38</v>
      </c>
      <c r="E15" s="11" t="n">
        <v>0.02</v>
      </c>
      <c r="F15" s="28" t="n">
        <v>110</v>
      </c>
      <c r="G15" s="13" t="n">
        <f aca="false">E15*F15</f>
        <v>2.2</v>
      </c>
    </row>
    <row r="16" customFormat="false" ht="16.5" hidden="false" customHeight="false" outlineLevel="0" collapsed="false">
      <c r="A16" s="17" t="s">
        <v>39</v>
      </c>
      <c r="B16" s="17"/>
      <c r="C16" s="17"/>
      <c r="D16" s="17"/>
      <c r="E16" s="17"/>
      <c r="F16" s="18" t="s">
        <v>40</v>
      </c>
      <c r="G16" s="19" t="n">
        <f aca="false">SUM(G5:G8,G10:G13,G15)</f>
        <v>6</v>
      </c>
    </row>
    <row r="17" customFormat="false" ht="32.25" hidden="false" customHeight="false" outlineLevel="0" collapsed="false">
      <c r="A17" s="21" t="n">
        <v>10</v>
      </c>
      <c r="B17" s="21" t="s">
        <v>41</v>
      </c>
      <c r="C17" s="22" t="s">
        <v>42</v>
      </c>
      <c r="D17" s="21" t="s">
        <v>43</v>
      </c>
      <c r="E17" s="21" t="n">
        <v>0.2</v>
      </c>
      <c r="F17" s="29" t="n">
        <v>4</v>
      </c>
      <c r="G17" s="13" t="n">
        <f aca="false">E17*F17</f>
        <v>0.8</v>
      </c>
    </row>
    <row r="18" customFormat="false" ht="16.5" hidden="false" customHeight="false" outlineLevel="0" collapsed="false">
      <c r="A18" s="17" t="s">
        <v>44</v>
      </c>
      <c r="B18" s="17"/>
      <c r="C18" s="17"/>
      <c r="D18" s="17"/>
      <c r="E18" s="17"/>
      <c r="F18" s="18" t="s">
        <v>40</v>
      </c>
      <c r="G18" s="19" t="n">
        <f aca="false">SUM(G16*12+G17)</f>
        <v>72.8</v>
      </c>
    </row>
  </sheetData>
  <mergeCells count="5">
    <mergeCell ref="A4:G4"/>
    <mergeCell ref="A9:G9"/>
    <mergeCell ref="A14:G14"/>
    <mergeCell ref="A16:E16"/>
    <mergeCell ref="A18:E18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68</v>
      </c>
    </row>
    <row r="2" customFormat="false" ht="69" hidden="false" customHeight="true" outlineLevel="0" collapsed="false">
      <c r="A2" s="27" t="s">
        <v>69</v>
      </c>
      <c r="B2" s="27"/>
      <c r="C2" s="27"/>
      <c r="D2" s="27"/>
      <c r="E2" s="27"/>
      <c r="F2" s="27"/>
      <c r="G2" s="27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16.5" hidden="false" customHeight="false" outlineLevel="0" collapsed="false">
      <c r="A6" s="11" t="s">
        <v>14</v>
      </c>
      <c r="B6" s="11" t="s">
        <v>15</v>
      </c>
      <c r="C6" s="12" t="s">
        <v>16</v>
      </c>
      <c r="D6" s="11" t="s">
        <v>13</v>
      </c>
      <c r="E6" s="11" t="n">
        <v>0.1</v>
      </c>
      <c r="F6" s="11" t="n">
        <v>3</v>
      </c>
      <c r="G6" s="13" t="n">
        <f aca="false">E6*F6</f>
        <v>0.3</v>
      </c>
    </row>
    <row r="7" customFormat="false" ht="32.25" hidden="false" customHeight="false" outlineLevel="0" collapsed="false">
      <c r="A7" s="11" t="s">
        <v>17</v>
      </c>
      <c r="B7" s="11" t="s">
        <v>18</v>
      </c>
      <c r="C7" s="14" t="s">
        <v>19</v>
      </c>
      <c r="D7" s="11" t="s">
        <v>13</v>
      </c>
      <c r="E7" s="11" t="n">
        <v>1.5</v>
      </c>
      <c r="F7" s="11" t="n">
        <v>1</v>
      </c>
      <c r="G7" s="13" t="n">
        <f aca="false">E7*F7</f>
        <v>1.5</v>
      </c>
    </row>
    <row r="8" customFormat="false" ht="48" hidden="false" customHeight="false" outlineLevel="0" collapsed="false">
      <c r="A8" s="11" t="n">
        <v>4</v>
      </c>
      <c r="B8" s="11" t="s">
        <v>22</v>
      </c>
      <c r="C8" s="14" t="s">
        <v>23</v>
      </c>
      <c r="D8" s="11" t="s">
        <v>13</v>
      </c>
      <c r="E8" s="11" t="n">
        <v>3.1</v>
      </c>
      <c r="F8" s="11" t="n">
        <v>1</v>
      </c>
      <c r="G8" s="13" t="n">
        <f aca="false">E8*F8</f>
        <v>3.1</v>
      </c>
    </row>
    <row r="9" customFormat="false" ht="16.5" hidden="false" customHeight="false" outlineLevel="0" collapsed="false">
      <c r="A9" s="9" t="s">
        <v>24</v>
      </c>
      <c r="B9" s="9"/>
      <c r="C9" s="9"/>
      <c r="D9" s="9"/>
      <c r="E9" s="9"/>
      <c r="F9" s="9"/>
      <c r="G9" s="9"/>
    </row>
    <row r="10" customFormat="false" ht="45.75" hidden="false" customHeight="false" outlineLevel="0" collapsed="false">
      <c r="A10" s="11" t="n">
        <v>5</v>
      </c>
      <c r="B10" s="11" t="s">
        <v>25</v>
      </c>
      <c r="C10" s="15" t="s">
        <v>26</v>
      </c>
      <c r="D10" s="11" t="s">
        <v>13</v>
      </c>
      <c r="E10" s="11" t="n">
        <v>0.1</v>
      </c>
      <c r="F10" s="11" t="n">
        <v>2</v>
      </c>
      <c r="G10" s="13" t="n">
        <f aca="false">E10*F10</f>
        <v>0.2</v>
      </c>
    </row>
    <row r="11" customFormat="false" ht="32.25" hidden="false" customHeight="false" outlineLevel="0" collapsed="false">
      <c r="A11" s="11" t="n">
        <v>6</v>
      </c>
      <c r="B11" s="11" t="s">
        <v>29</v>
      </c>
      <c r="C11" s="14" t="s">
        <v>30</v>
      </c>
      <c r="D11" s="11" t="s">
        <v>13</v>
      </c>
      <c r="E11" s="11" t="n">
        <v>0.1</v>
      </c>
      <c r="F11" s="11" t="n">
        <v>7</v>
      </c>
      <c r="G11" s="13" t="n">
        <f aca="false">E11*F11</f>
        <v>0.7</v>
      </c>
    </row>
    <row r="12" customFormat="false" ht="16.5" hidden="false" customHeight="false" outlineLevel="0" collapsed="false">
      <c r="A12" s="11" t="n">
        <v>7</v>
      </c>
      <c r="B12" s="11" t="s">
        <v>31</v>
      </c>
      <c r="C12" s="14" t="s">
        <v>32</v>
      </c>
      <c r="D12" s="11" t="s">
        <v>13</v>
      </c>
      <c r="E12" s="11" t="n">
        <v>0.1</v>
      </c>
      <c r="F12" s="11" t="n">
        <v>2</v>
      </c>
      <c r="G12" s="13" t="n">
        <f aca="false">E12*F12</f>
        <v>0.2</v>
      </c>
    </row>
    <row r="13" customFormat="false" ht="16.5" hidden="false" customHeight="false" outlineLevel="0" collapsed="false">
      <c r="A13" s="9" t="s">
        <v>35</v>
      </c>
      <c r="B13" s="9"/>
      <c r="C13" s="9"/>
      <c r="D13" s="9"/>
      <c r="E13" s="9"/>
      <c r="F13" s="9"/>
      <c r="G13" s="9"/>
    </row>
    <row r="14" customFormat="false" ht="16.5" hidden="false" customHeight="false" outlineLevel="0" collapsed="false">
      <c r="A14" s="11" t="n">
        <v>8</v>
      </c>
      <c r="B14" s="11" t="s">
        <v>36</v>
      </c>
      <c r="C14" s="12" t="s">
        <v>37</v>
      </c>
      <c r="D14" s="11" t="s">
        <v>38</v>
      </c>
      <c r="E14" s="11" t="n">
        <v>0.02</v>
      </c>
      <c r="F14" s="11" t="n">
        <v>50</v>
      </c>
      <c r="G14" s="13" t="n">
        <f aca="false">E14*F14</f>
        <v>1</v>
      </c>
    </row>
    <row r="15" customFormat="false" ht="16.5" hidden="false" customHeight="false" outlineLevel="0" collapsed="false">
      <c r="A15" s="17" t="s">
        <v>39</v>
      </c>
      <c r="B15" s="17"/>
      <c r="C15" s="17"/>
      <c r="D15" s="17"/>
      <c r="E15" s="17"/>
      <c r="F15" s="18" t="s">
        <v>40</v>
      </c>
      <c r="G15" s="19" t="n">
        <f aca="false">SUM(G5:G8,G10:G12,G14:G14)</f>
        <v>7.2</v>
      </c>
    </row>
    <row r="16" customFormat="false" ht="32.25" hidden="false" customHeight="false" outlineLevel="0" collapsed="false">
      <c r="A16" s="21" t="n">
        <v>9</v>
      </c>
      <c r="B16" s="21" t="s">
        <v>41</v>
      </c>
      <c r="C16" s="22" t="s">
        <v>42</v>
      </c>
      <c r="D16" s="21" t="s">
        <v>43</v>
      </c>
      <c r="E16" s="21" t="n">
        <v>0.2</v>
      </c>
      <c r="F16" s="21" t="n">
        <v>4</v>
      </c>
      <c r="G16" s="13" t="n">
        <f aca="false">E16*F16</f>
        <v>0.8</v>
      </c>
    </row>
    <row r="17" customFormat="false" ht="16.5" hidden="false" customHeight="false" outlineLevel="0" collapsed="false">
      <c r="A17" s="17" t="s">
        <v>44</v>
      </c>
      <c r="B17" s="17"/>
      <c r="C17" s="17"/>
      <c r="D17" s="17"/>
      <c r="E17" s="17"/>
      <c r="F17" s="18" t="s">
        <v>40</v>
      </c>
      <c r="G17" s="19" t="n">
        <f aca="false">SUM(G15*12+G16)</f>
        <v>87.2</v>
      </c>
    </row>
  </sheetData>
  <mergeCells count="6">
    <mergeCell ref="A2:G2"/>
    <mergeCell ref="A4:G4"/>
    <mergeCell ref="A9:G9"/>
    <mergeCell ref="A13:G13"/>
    <mergeCell ref="A15:E15"/>
    <mergeCell ref="A17:E17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70</v>
      </c>
    </row>
    <row r="2" customFormat="false" ht="46.5" hidden="false" customHeight="true" outlineLevel="0" collapsed="false">
      <c r="A2" s="24" t="s">
        <v>71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16.5" hidden="false" customHeight="false" outlineLevel="0" collapsed="false">
      <c r="A6" s="11" t="s">
        <v>14</v>
      </c>
      <c r="B6" s="11" t="s">
        <v>15</v>
      </c>
      <c r="C6" s="12" t="s">
        <v>16</v>
      </c>
      <c r="D6" s="11" t="s">
        <v>13</v>
      </c>
      <c r="E6" s="11" t="n">
        <v>0.1</v>
      </c>
      <c r="F6" s="11" t="n">
        <v>2</v>
      </c>
      <c r="G6" s="13" t="n">
        <f aca="false">E6*F6</f>
        <v>0.2</v>
      </c>
    </row>
    <row r="7" customFormat="false" ht="32.25" hidden="false" customHeight="false" outlineLevel="0" collapsed="false">
      <c r="A7" s="11" t="s">
        <v>17</v>
      </c>
      <c r="B7" s="11" t="s">
        <v>18</v>
      </c>
      <c r="C7" s="14" t="s">
        <v>19</v>
      </c>
      <c r="D7" s="11" t="s">
        <v>13</v>
      </c>
      <c r="E7" s="11" t="n">
        <v>1.5</v>
      </c>
      <c r="F7" s="11" t="n">
        <v>1</v>
      </c>
      <c r="G7" s="13" t="n">
        <f aca="false">E7*F7</f>
        <v>1.5</v>
      </c>
    </row>
    <row r="8" customFormat="false" ht="48" hidden="false" customHeight="false" outlineLevel="0" collapsed="false">
      <c r="A8" s="11" t="n">
        <v>4</v>
      </c>
      <c r="B8" s="11" t="s">
        <v>22</v>
      </c>
      <c r="C8" s="14" t="s">
        <v>23</v>
      </c>
      <c r="D8" s="11" t="s">
        <v>13</v>
      </c>
      <c r="E8" s="11" t="n">
        <v>3.1</v>
      </c>
      <c r="F8" s="11" t="n">
        <v>1</v>
      </c>
      <c r="G8" s="13" t="n">
        <f aca="false">E8*F8</f>
        <v>3.1</v>
      </c>
    </row>
    <row r="9" customFormat="false" ht="16.5" hidden="false" customHeight="false" outlineLevel="0" collapsed="false">
      <c r="A9" s="9" t="s">
        <v>24</v>
      </c>
      <c r="B9" s="9"/>
      <c r="C9" s="9"/>
      <c r="D9" s="9"/>
      <c r="E9" s="9"/>
      <c r="F9" s="9"/>
      <c r="G9" s="9"/>
    </row>
    <row r="10" customFormat="false" ht="45.75" hidden="false" customHeight="false" outlineLevel="0" collapsed="false">
      <c r="A10" s="11" t="n">
        <v>5</v>
      </c>
      <c r="B10" s="11" t="s">
        <v>25</v>
      </c>
      <c r="C10" s="15" t="s">
        <v>26</v>
      </c>
      <c r="D10" s="11" t="s">
        <v>13</v>
      </c>
      <c r="E10" s="11" t="n">
        <v>0.1</v>
      </c>
      <c r="F10" s="11" t="n">
        <v>32</v>
      </c>
      <c r="G10" s="13" t="n">
        <f aca="false">E10*F10</f>
        <v>3.2</v>
      </c>
    </row>
    <row r="11" customFormat="false" ht="16.5" hidden="false" customHeight="false" outlineLevel="0" collapsed="false">
      <c r="A11" s="11" t="n">
        <v>6</v>
      </c>
      <c r="B11" s="11" t="s">
        <v>31</v>
      </c>
      <c r="C11" s="14" t="s">
        <v>72</v>
      </c>
      <c r="D11" s="11" t="s">
        <v>13</v>
      </c>
      <c r="E11" s="11" t="n">
        <v>0.1</v>
      </c>
      <c r="F11" s="11" t="n">
        <v>7</v>
      </c>
      <c r="G11" s="13" t="n">
        <f aca="false">E11*F11</f>
        <v>0.7</v>
      </c>
    </row>
    <row r="12" customFormat="false" ht="16.5" hidden="false" customHeight="false" outlineLevel="0" collapsed="false">
      <c r="A12" s="9" t="s">
        <v>35</v>
      </c>
      <c r="B12" s="9"/>
      <c r="C12" s="9"/>
      <c r="D12" s="9"/>
      <c r="E12" s="9"/>
      <c r="F12" s="9"/>
      <c r="G12" s="9"/>
    </row>
    <row r="13" customFormat="false" ht="16.5" hidden="false" customHeight="false" outlineLevel="0" collapsed="false">
      <c r="A13" s="11" t="n">
        <v>7</v>
      </c>
      <c r="B13" s="11" t="s">
        <v>36</v>
      </c>
      <c r="C13" s="12" t="s">
        <v>37</v>
      </c>
      <c r="D13" s="11" t="s">
        <v>38</v>
      </c>
      <c r="E13" s="11" t="n">
        <v>0.02</v>
      </c>
      <c r="F13" s="11" t="n">
        <v>330</v>
      </c>
      <c r="G13" s="13" t="n">
        <f aca="false">E13*F13</f>
        <v>6.6</v>
      </c>
    </row>
    <row r="14" customFormat="false" ht="16.5" hidden="false" customHeight="false" outlineLevel="0" collapsed="false">
      <c r="A14" s="11" t="n">
        <v>8</v>
      </c>
      <c r="B14" s="11" t="s">
        <v>73</v>
      </c>
      <c r="C14" s="12" t="s">
        <v>74</v>
      </c>
      <c r="D14" s="11" t="s">
        <v>75</v>
      </c>
      <c r="E14" s="11" t="n">
        <v>0.3</v>
      </c>
      <c r="F14" s="11" t="n">
        <v>0.5</v>
      </c>
      <c r="G14" s="13" t="n">
        <f aca="false">E14*F14</f>
        <v>0.15</v>
      </c>
    </row>
    <row r="15" customFormat="false" ht="16.5" hidden="false" customHeight="false" outlineLevel="0" collapsed="false">
      <c r="A15" s="17" t="s">
        <v>39</v>
      </c>
      <c r="B15" s="17"/>
      <c r="C15" s="17"/>
      <c r="D15" s="17"/>
      <c r="E15" s="17"/>
      <c r="F15" s="18" t="s">
        <v>40</v>
      </c>
      <c r="G15" s="19" t="n">
        <f aca="false">SUM(G5:G8,G10:G11,G13:G14)</f>
        <v>15.65</v>
      </c>
    </row>
    <row r="16" customFormat="false" ht="32.25" hidden="false" customHeight="false" outlineLevel="0" collapsed="false">
      <c r="A16" s="21" t="n">
        <v>9</v>
      </c>
      <c r="B16" s="21" t="s">
        <v>41</v>
      </c>
      <c r="C16" s="22" t="s">
        <v>42</v>
      </c>
      <c r="D16" s="21" t="s">
        <v>43</v>
      </c>
      <c r="E16" s="21" t="n">
        <v>0.2</v>
      </c>
      <c r="F16" s="21" t="n">
        <v>3</v>
      </c>
      <c r="G16" s="13" t="n">
        <f aca="false">E16*F16</f>
        <v>0.6</v>
      </c>
    </row>
    <row r="17" customFormat="false" ht="16.5" hidden="false" customHeight="false" outlineLevel="0" collapsed="false">
      <c r="A17" s="17" t="s">
        <v>44</v>
      </c>
      <c r="B17" s="17"/>
      <c r="C17" s="17"/>
      <c r="D17" s="17"/>
      <c r="E17" s="17"/>
      <c r="F17" s="18" t="s">
        <v>40</v>
      </c>
      <c r="G17" s="19" t="n">
        <f aca="false">SUM(G15*12+G16)</f>
        <v>188.4</v>
      </c>
    </row>
  </sheetData>
  <mergeCells count="5">
    <mergeCell ref="A4:G4"/>
    <mergeCell ref="A9:G9"/>
    <mergeCell ref="A12:G12"/>
    <mergeCell ref="A15:E15"/>
    <mergeCell ref="A17:E17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76</v>
      </c>
    </row>
    <row r="2" customFormat="false" ht="47.25" hidden="false" customHeight="true" outlineLevel="0" collapsed="false">
      <c r="A2" s="24" t="s">
        <v>77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32.25" hidden="false" customHeight="false" outlineLevel="0" collapsed="false">
      <c r="A6" s="11" t="n">
        <v>2</v>
      </c>
      <c r="B6" s="11" t="s">
        <v>18</v>
      </c>
      <c r="C6" s="14" t="s">
        <v>19</v>
      </c>
      <c r="D6" s="11" t="s">
        <v>13</v>
      </c>
      <c r="E6" s="11" t="n">
        <v>1.5</v>
      </c>
      <c r="F6" s="11" t="n">
        <v>1</v>
      </c>
      <c r="G6" s="13" t="n">
        <f aca="false">E6*F6</f>
        <v>1.5</v>
      </c>
    </row>
    <row r="7" customFormat="false" ht="16.5" hidden="false" customHeight="false" outlineLevel="0" collapsed="false">
      <c r="A7" s="9" t="s">
        <v>24</v>
      </c>
      <c r="B7" s="9"/>
      <c r="C7" s="9"/>
      <c r="D7" s="9"/>
      <c r="E7" s="9"/>
      <c r="F7" s="9"/>
      <c r="G7" s="9"/>
    </row>
    <row r="8" customFormat="false" ht="32.25" hidden="false" customHeight="false" outlineLevel="0" collapsed="false">
      <c r="A8" s="11" t="n">
        <v>3</v>
      </c>
      <c r="B8" s="11" t="s">
        <v>29</v>
      </c>
      <c r="C8" s="14" t="s">
        <v>30</v>
      </c>
      <c r="D8" s="11" t="s">
        <v>13</v>
      </c>
      <c r="E8" s="11" t="n">
        <v>0.1</v>
      </c>
      <c r="F8" s="11" t="n">
        <v>6</v>
      </c>
      <c r="G8" s="13" t="n">
        <f aca="false">E8*F8</f>
        <v>0.6</v>
      </c>
    </row>
    <row r="9" customFormat="false" ht="16.5" hidden="false" customHeight="false" outlineLevel="0" collapsed="false">
      <c r="A9" s="11" t="n">
        <v>4</v>
      </c>
      <c r="B9" s="11" t="s">
        <v>31</v>
      </c>
      <c r="C9" s="14" t="s">
        <v>32</v>
      </c>
      <c r="D9" s="11" t="s">
        <v>13</v>
      </c>
      <c r="E9" s="11" t="n">
        <v>0.1</v>
      </c>
      <c r="F9" s="11" t="n">
        <v>2</v>
      </c>
      <c r="G9" s="13" t="n">
        <f aca="false">E9*F9</f>
        <v>0.2</v>
      </c>
    </row>
    <row r="10" customFormat="false" ht="16.5" hidden="false" customHeight="false" outlineLevel="0" collapsed="false">
      <c r="A10" s="11" t="n">
        <v>5</v>
      </c>
      <c r="B10" s="11" t="s">
        <v>33</v>
      </c>
      <c r="C10" s="14" t="s">
        <v>34</v>
      </c>
      <c r="D10" s="11" t="s">
        <v>13</v>
      </c>
      <c r="E10" s="11" t="n">
        <v>0.1</v>
      </c>
      <c r="F10" s="11" t="n">
        <v>1</v>
      </c>
      <c r="G10" s="13" t="n">
        <f aca="false">E10*F10</f>
        <v>0.1</v>
      </c>
    </row>
    <row r="11" customFormat="false" ht="16.5" hidden="false" customHeight="false" outlineLevel="0" collapsed="false">
      <c r="A11" s="9" t="s">
        <v>35</v>
      </c>
      <c r="B11" s="9"/>
      <c r="C11" s="9"/>
      <c r="D11" s="9"/>
      <c r="E11" s="9"/>
      <c r="F11" s="9"/>
      <c r="G11" s="9"/>
    </row>
    <row r="12" customFormat="false" ht="16.5" hidden="false" customHeight="false" outlineLevel="0" collapsed="false">
      <c r="A12" s="11" t="n">
        <v>6</v>
      </c>
      <c r="B12" s="11" t="s">
        <v>36</v>
      </c>
      <c r="C12" s="12" t="s">
        <v>37</v>
      </c>
      <c r="D12" s="11" t="s">
        <v>38</v>
      </c>
      <c r="E12" s="11" t="n">
        <v>0.02</v>
      </c>
      <c r="F12" s="11" t="n">
        <v>50</v>
      </c>
      <c r="G12" s="13" t="n">
        <f aca="false">E12*F12</f>
        <v>1</v>
      </c>
    </row>
    <row r="13" customFormat="false" ht="16.5" hidden="false" customHeight="false" outlineLevel="0" collapsed="false">
      <c r="A13" s="17" t="s">
        <v>39</v>
      </c>
      <c r="B13" s="17"/>
      <c r="C13" s="17"/>
      <c r="D13" s="17"/>
      <c r="E13" s="17"/>
      <c r="F13" s="18" t="s">
        <v>40</v>
      </c>
      <c r="G13" s="19" t="n">
        <f aca="false">SUM(G5:G6,G8:G10,G12:G12)</f>
        <v>3.6</v>
      </c>
    </row>
    <row r="14" customFormat="false" ht="32.25" hidden="false" customHeight="false" outlineLevel="0" collapsed="false">
      <c r="A14" s="21" t="n">
        <v>7</v>
      </c>
      <c r="B14" s="21" t="s">
        <v>41</v>
      </c>
      <c r="C14" s="22" t="s">
        <v>42</v>
      </c>
      <c r="D14" s="21" t="s">
        <v>43</v>
      </c>
      <c r="E14" s="21" t="n">
        <v>0.2</v>
      </c>
      <c r="F14" s="21" t="n">
        <v>1</v>
      </c>
      <c r="G14" s="13" t="n">
        <f aca="false">E14*F14</f>
        <v>0.2</v>
      </c>
    </row>
    <row r="15" customFormat="false" ht="16.5" hidden="false" customHeight="false" outlineLevel="0" collapsed="false">
      <c r="A15" s="17" t="s">
        <v>44</v>
      </c>
      <c r="B15" s="17"/>
      <c r="C15" s="17"/>
      <c r="D15" s="17"/>
      <c r="E15" s="17"/>
      <c r="F15" s="18" t="s">
        <v>40</v>
      </c>
      <c r="G15" s="19" t="n">
        <f aca="false">SUM(G13*12+G14)</f>
        <v>43.4</v>
      </c>
    </row>
  </sheetData>
  <mergeCells count="5">
    <mergeCell ref="A4:G4"/>
    <mergeCell ref="A7:G7"/>
    <mergeCell ref="A11:G11"/>
    <mergeCell ref="A13:E13"/>
    <mergeCell ref="A15:E15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78</v>
      </c>
    </row>
    <row r="2" customFormat="false" ht="61.5" hidden="false" customHeight="true" outlineLevel="0" collapsed="false">
      <c r="A2" s="27" t="s">
        <v>79</v>
      </c>
      <c r="B2" s="27"/>
      <c r="C2" s="27"/>
      <c r="D2" s="27"/>
      <c r="E2" s="27"/>
      <c r="F2" s="27"/>
      <c r="G2" s="27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80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16.5" hidden="false" customHeight="false" outlineLevel="0" collapsed="false">
      <c r="A6" s="11" t="s">
        <v>14</v>
      </c>
      <c r="B6" s="11" t="s">
        <v>15</v>
      </c>
      <c r="C6" s="12" t="s">
        <v>16</v>
      </c>
      <c r="D6" s="11" t="s">
        <v>13</v>
      </c>
      <c r="E6" s="11" t="n">
        <v>0.1</v>
      </c>
      <c r="F6" s="11" t="n">
        <v>2</v>
      </c>
      <c r="G6" s="13" t="n">
        <f aca="false">E6*F6</f>
        <v>0.2</v>
      </c>
    </row>
    <row r="7" customFormat="false" ht="32.25" hidden="false" customHeight="false" outlineLevel="0" collapsed="false">
      <c r="A7" s="11" t="s">
        <v>17</v>
      </c>
      <c r="B7" s="11" t="s">
        <v>18</v>
      </c>
      <c r="C7" s="14" t="s">
        <v>19</v>
      </c>
      <c r="D7" s="11" t="s">
        <v>13</v>
      </c>
      <c r="E7" s="11" t="n">
        <v>1.5</v>
      </c>
      <c r="F7" s="11" t="n">
        <v>1</v>
      </c>
      <c r="G7" s="13" t="n">
        <f aca="false">E7*F7</f>
        <v>1.5</v>
      </c>
    </row>
    <row r="8" customFormat="false" ht="16.5" hidden="false" customHeight="false" outlineLevel="0" collapsed="false">
      <c r="A8" s="9" t="s">
        <v>24</v>
      </c>
      <c r="B8" s="9"/>
      <c r="C8" s="9"/>
      <c r="D8" s="9"/>
      <c r="E8" s="9"/>
      <c r="F8" s="9"/>
      <c r="G8" s="9"/>
    </row>
    <row r="9" customFormat="false" ht="45.75" hidden="false" customHeight="false" outlineLevel="0" collapsed="false">
      <c r="A9" s="11" t="n">
        <v>4</v>
      </c>
      <c r="B9" s="11" t="s">
        <v>25</v>
      </c>
      <c r="C9" s="15" t="s">
        <v>26</v>
      </c>
      <c r="D9" s="11" t="s">
        <v>13</v>
      </c>
      <c r="E9" s="11" t="n">
        <v>0.1</v>
      </c>
      <c r="F9" s="11" t="n">
        <v>6</v>
      </c>
      <c r="G9" s="13" t="n">
        <f aca="false">E9*F9</f>
        <v>0.6</v>
      </c>
    </row>
    <row r="10" customFormat="false" ht="16.5" hidden="false" customHeight="false" outlineLevel="0" collapsed="false">
      <c r="A10" s="11" t="n">
        <v>5</v>
      </c>
      <c r="B10" s="11" t="s">
        <v>27</v>
      </c>
      <c r="C10" s="15" t="s">
        <v>28</v>
      </c>
      <c r="D10" s="11" t="s">
        <v>13</v>
      </c>
      <c r="E10" s="11" t="n">
        <v>0.02</v>
      </c>
      <c r="F10" s="11" t="n">
        <v>3</v>
      </c>
      <c r="G10" s="13" t="n">
        <f aca="false">E10*F10</f>
        <v>0.06</v>
      </c>
    </row>
    <row r="11" customFormat="false" ht="32.25" hidden="false" customHeight="false" outlineLevel="0" collapsed="false">
      <c r="A11" s="11" t="n">
        <v>6</v>
      </c>
      <c r="B11" s="11" t="s">
        <v>29</v>
      </c>
      <c r="C11" s="14" t="s">
        <v>30</v>
      </c>
      <c r="D11" s="11" t="s">
        <v>13</v>
      </c>
      <c r="E11" s="11" t="n">
        <v>0.1</v>
      </c>
      <c r="F11" s="11" t="n">
        <v>14</v>
      </c>
      <c r="G11" s="13" t="n">
        <f aca="false">E11*F11</f>
        <v>1.4</v>
      </c>
    </row>
    <row r="12" customFormat="false" ht="16.5" hidden="false" customHeight="false" outlineLevel="0" collapsed="false">
      <c r="A12" s="11" t="n">
        <v>7</v>
      </c>
      <c r="B12" s="11" t="s">
        <v>31</v>
      </c>
      <c r="C12" s="14" t="s">
        <v>32</v>
      </c>
      <c r="D12" s="11" t="s">
        <v>13</v>
      </c>
      <c r="E12" s="11" t="n">
        <v>0.1</v>
      </c>
      <c r="F12" s="11" t="n">
        <v>2</v>
      </c>
      <c r="G12" s="13" t="n">
        <f aca="false">E12*F12</f>
        <v>0.2</v>
      </c>
    </row>
    <row r="13" customFormat="false" ht="16.5" hidden="false" customHeight="false" outlineLevel="0" collapsed="false">
      <c r="A13" s="11" t="n">
        <v>8</v>
      </c>
      <c r="B13" s="11" t="s">
        <v>33</v>
      </c>
      <c r="C13" s="14" t="s">
        <v>34</v>
      </c>
      <c r="D13" s="11" t="s">
        <v>13</v>
      </c>
      <c r="E13" s="11" t="n">
        <v>0.1</v>
      </c>
      <c r="F13" s="11" t="n">
        <v>1</v>
      </c>
      <c r="G13" s="13" t="n">
        <f aca="false">E13*F13</f>
        <v>0.1</v>
      </c>
    </row>
    <row r="14" customFormat="false" ht="16.5" hidden="false" customHeight="false" outlineLevel="0" collapsed="false">
      <c r="A14" s="9" t="s">
        <v>35</v>
      </c>
      <c r="B14" s="9"/>
      <c r="C14" s="9"/>
      <c r="D14" s="9"/>
      <c r="E14" s="9"/>
      <c r="F14" s="9"/>
      <c r="G14" s="9"/>
    </row>
    <row r="15" customFormat="false" ht="16.5" hidden="false" customHeight="false" outlineLevel="0" collapsed="false">
      <c r="A15" s="11" t="n">
        <v>9</v>
      </c>
      <c r="B15" s="11" t="s">
        <v>36</v>
      </c>
      <c r="C15" s="12" t="s">
        <v>37</v>
      </c>
      <c r="D15" s="11" t="s">
        <v>38</v>
      </c>
      <c r="E15" s="11" t="n">
        <v>0.02</v>
      </c>
      <c r="F15" s="11" t="n">
        <v>115</v>
      </c>
      <c r="G15" s="13" t="n">
        <f aca="false">E15*F15</f>
        <v>2.3</v>
      </c>
    </row>
    <row r="16" customFormat="false" ht="16.5" hidden="false" customHeight="false" outlineLevel="0" collapsed="false">
      <c r="A16" s="17" t="s">
        <v>39</v>
      </c>
      <c r="B16" s="17"/>
      <c r="C16" s="17"/>
      <c r="D16" s="17"/>
      <c r="E16" s="17"/>
      <c r="F16" s="18" t="s">
        <v>40</v>
      </c>
      <c r="G16" s="19" t="n">
        <f aca="false">SUM(G5:G7,G9:G13,G15:G15)</f>
        <v>6.56</v>
      </c>
    </row>
    <row r="17" customFormat="false" ht="32.25" hidden="false" customHeight="false" outlineLevel="0" collapsed="false">
      <c r="A17" s="21" t="n">
        <v>10</v>
      </c>
      <c r="B17" s="21" t="s">
        <v>41</v>
      </c>
      <c r="C17" s="22" t="s">
        <v>42</v>
      </c>
      <c r="D17" s="21" t="s">
        <v>43</v>
      </c>
      <c r="E17" s="21" t="n">
        <v>0.2</v>
      </c>
      <c r="F17" s="21" t="n">
        <v>3</v>
      </c>
      <c r="G17" s="13" t="n">
        <f aca="false">E17*F17</f>
        <v>0.6</v>
      </c>
    </row>
    <row r="18" customFormat="false" ht="16.5" hidden="false" customHeight="false" outlineLevel="0" collapsed="false">
      <c r="A18" s="17" t="s">
        <v>44</v>
      </c>
      <c r="B18" s="17"/>
      <c r="C18" s="17"/>
      <c r="D18" s="17"/>
      <c r="E18" s="17"/>
      <c r="F18" s="18" t="s">
        <v>40</v>
      </c>
      <c r="G18" s="19" t="n">
        <f aca="false">SUM(G16*12+G17)</f>
        <v>79.32</v>
      </c>
    </row>
  </sheetData>
  <mergeCells count="6">
    <mergeCell ref="A2:G2"/>
    <mergeCell ref="A4:G4"/>
    <mergeCell ref="A8:G8"/>
    <mergeCell ref="A14:G14"/>
    <mergeCell ref="A16:E16"/>
    <mergeCell ref="A18:E18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2" min="1" style="0" width="8.67"/>
    <col collapsed="false" customWidth="true" hidden="false" outlineLevel="0" max="3" min="3" style="0" width="49.71"/>
    <col collapsed="false" customWidth="true" hidden="false" outlineLevel="0" max="4" min="4" style="0" width="8.67"/>
    <col collapsed="false" customWidth="true" hidden="false" outlineLevel="0" max="5" min="5" style="0" width="12.57"/>
    <col collapsed="false" customWidth="true" hidden="false" outlineLevel="0" max="6" min="6" style="0" width="8.67"/>
    <col collapsed="false" customWidth="true" hidden="false" outlineLevel="0" max="7" min="7" style="0" width="11.99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81</v>
      </c>
    </row>
    <row r="2" customFormat="false" ht="54.75" hidden="false" customHeight="true" outlineLevel="0" collapsed="false">
      <c r="A2" s="24" t="s">
        <v>82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28.5" hidden="false" customHeight="true" outlineLevel="0" collapsed="false">
      <c r="A6" s="11" t="n">
        <v>2</v>
      </c>
      <c r="B6" s="11" t="s">
        <v>18</v>
      </c>
      <c r="C6" s="14" t="s">
        <v>19</v>
      </c>
      <c r="D6" s="11" t="s">
        <v>13</v>
      </c>
      <c r="E6" s="11" t="n">
        <v>1.5</v>
      </c>
      <c r="F6" s="11" t="n">
        <v>2</v>
      </c>
      <c r="G6" s="13" t="n">
        <f aca="false">E6*F6</f>
        <v>3</v>
      </c>
    </row>
    <row r="7" customFormat="false" ht="45" hidden="false" customHeight="true" outlineLevel="0" collapsed="false">
      <c r="A7" s="11" t="n">
        <v>3</v>
      </c>
      <c r="B7" s="11" t="s">
        <v>22</v>
      </c>
      <c r="C7" s="14" t="s">
        <v>23</v>
      </c>
      <c r="D7" s="11" t="s">
        <v>13</v>
      </c>
      <c r="E7" s="11" t="n">
        <v>3.1</v>
      </c>
      <c r="F7" s="11" t="n">
        <v>2</v>
      </c>
      <c r="G7" s="13" t="n">
        <f aca="false">E7*F7</f>
        <v>6.2</v>
      </c>
    </row>
    <row r="8" customFormat="false" ht="16.5" hidden="true" customHeight="false" outlineLevel="0" collapsed="false">
      <c r="A8" s="9" t="s">
        <v>24</v>
      </c>
      <c r="B8" s="9"/>
      <c r="C8" s="9"/>
      <c r="D8" s="9"/>
      <c r="E8" s="9"/>
      <c r="F8" s="9"/>
      <c r="G8" s="9"/>
    </row>
    <row r="9" customFormat="false" ht="48.75" hidden="true" customHeight="true" outlineLevel="0" collapsed="false">
      <c r="A9" s="11" t="n">
        <v>4</v>
      </c>
      <c r="B9" s="11" t="s">
        <v>25</v>
      </c>
      <c r="C9" s="15" t="s">
        <v>26</v>
      </c>
      <c r="D9" s="11" t="s">
        <v>13</v>
      </c>
      <c r="E9" s="11" t="n">
        <v>0.1</v>
      </c>
      <c r="F9" s="11" t="n">
        <v>0</v>
      </c>
      <c r="G9" s="13" t="n">
        <f aca="false">E9*F9</f>
        <v>0</v>
      </c>
    </row>
    <row r="10" customFormat="false" ht="36.75" hidden="true" customHeight="true" outlineLevel="0" collapsed="false">
      <c r="A10" s="11" t="n">
        <v>5</v>
      </c>
      <c r="B10" s="11" t="s">
        <v>29</v>
      </c>
      <c r="C10" s="14" t="s">
        <v>30</v>
      </c>
      <c r="D10" s="11" t="s">
        <v>13</v>
      </c>
      <c r="E10" s="11" t="n">
        <v>0.1</v>
      </c>
      <c r="F10" s="11" t="n">
        <v>0</v>
      </c>
      <c r="G10" s="13" t="n">
        <f aca="false">E10*F10</f>
        <v>0</v>
      </c>
    </row>
    <row r="11" customFormat="false" ht="26.25" hidden="true" customHeight="true" outlineLevel="0" collapsed="false">
      <c r="A11" s="11" t="n">
        <v>6</v>
      </c>
      <c r="B11" s="11" t="s">
        <v>31</v>
      </c>
      <c r="C11" s="14" t="s">
        <v>32</v>
      </c>
      <c r="D11" s="11" t="s">
        <v>13</v>
      </c>
      <c r="E11" s="11" t="n">
        <v>0.1</v>
      </c>
      <c r="F11" s="11" t="n">
        <v>0</v>
      </c>
      <c r="G11" s="13" t="n">
        <f aca="false">E11*F11</f>
        <v>0</v>
      </c>
    </row>
    <row r="12" customFormat="false" ht="16.5" hidden="false" customHeight="false" outlineLevel="0" collapsed="false">
      <c r="A12" s="9" t="s">
        <v>35</v>
      </c>
      <c r="B12" s="9"/>
      <c r="C12" s="9"/>
      <c r="D12" s="9"/>
      <c r="E12" s="9"/>
      <c r="F12" s="9"/>
      <c r="G12" s="9"/>
    </row>
    <row r="13" customFormat="false" ht="16.5" hidden="false" customHeight="false" outlineLevel="0" collapsed="false">
      <c r="A13" s="11" t="n">
        <v>7</v>
      </c>
      <c r="B13" s="11" t="s">
        <v>36</v>
      </c>
      <c r="C13" s="12" t="s">
        <v>37</v>
      </c>
      <c r="D13" s="11" t="s">
        <v>38</v>
      </c>
      <c r="E13" s="11" t="n">
        <v>0.02</v>
      </c>
      <c r="F13" s="11" t="n">
        <v>10</v>
      </c>
      <c r="G13" s="13" t="n">
        <f aca="false">E13*F13</f>
        <v>0.2</v>
      </c>
    </row>
    <row r="14" customFormat="false" ht="16.5" hidden="false" customHeight="false" outlineLevel="0" collapsed="false">
      <c r="A14" s="17" t="s">
        <v>39</v>
      </c>
      <c r="B14" s="17"/>
      <c r="C14" s="17"/>
      <c r="D14" s="17"/>
      <c r="E14" s="17"/>
      <c r="F14" s="18" t="s">
        <v>40</v>
      </c>
      <c r="G14" s="19" t="n">
        <f aca="false">SUM(G5:G7,G9:G11,G13:G13)</f>
        <v>9.6</v>
      </c>
    </row>
    <row r="15" customFormat="false" ht="35.25" hidden="false" customHeight="true" outlineLevel="0" collapsed="false">
      <c r="A15" s="21" t="n">
        <v>8</v>
      </c>
      <c r="B15" s="21" t="s">
        <v>41</v>
      </c>
      <c r="C15" s="22" t="s">
        <v>42</v>
      </c>
      <c r="D15" s="21" t="s">
        <v>43</v>
      </c>
      <c r="E15" s="21" t="n">
        <v>0.2</v>
      </c>
      <c r="F15" s="21" t="n">
        <v>1</v>
      </c>
      <c r="G15" s="13" t="n">
        <f aca="false">E15*F15</f>
        <v>0.2</v>
      </c>
    </row>
    <row r="16" customFormat="false" ht="16.5" hidden="false" customHeight="false" outlineLevel="0" collapsed="false">
      <c r="A16" s="17" t="s">
        <v>44</v>
      </c>
      <c r="B16" s="17"/>
      <c r="C16" s="17"/>
      <c r="D16" s="17"/>
      <c r="E16" s="17"/>
      <c r="F16" s="18" t="s">
        <v>40</v>
      </c>
      <c r="G16" s="19" t="n">
        <f aca="false">SUM(G14*12+G15)</f>
        <v>115.4</v>
      </c>
    </row>
  </sheetData>
  <mergeCells count="5">
    <mergeCell ref="A4:G4"/>
    <mergeCell ref="A8:G8"/>
    <mergeCell ref="A12:G12"/>
    <mergeCell ref="A14:E14"/>
    <mergeCell ref="A16:E16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83</v>
      </c>
    </row>
    <row r="2" customFormat="false" ht="54" hidden="false" customHeight="true" outlineLevel="0" collapsed="false">
      <c r="A2" s="24" t="s">
        <v>84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47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n">
        <v>1</v>
      </c>
      <c r="B5" s="11" t="s">
        <v>11</v>
      </c>
      <c r="C5" s="12" t="s">
        <v>50</v>
      </c>
      <c r="D5" s="11" t="s">
        <v>13</v>
      </c>
      <c r="E5" s="11" t="n">
        <v>0.2</v>
      </c>
      <c r="F5" s="11" t="n">
        <v>1</v>
      </c>
      <c r="G5" s="13" t="n">
        <f aca="false">E5*F5</f>
        <v>0.2</v>
      </c>
    </row>
    <row r="6" customFormat="false" ht="32.25" hidden="false" customHeight="false" outlineLevel="0" collapsed="false">
      <c r="A6" s="11" t="n">
        <v>2</v>
      </c>
      <c r="B6" s="11" t="s">
        <v>20</v>
      </c>
      <c r="C6" s="14" t="s">
        <v>21</v>
      </c>
      <c r="D6" s="11" t="s">
        <v>13</v>
      </c>
      <c r="E6" s="11" t="n">
        <v>0.1</v>
      </c>
      <c r="F6" s="11" t="n">
        <v>1</v>
      </c>
      <c r="G6" s="13" t="n">
        <f aca="false">E6*F6</f>
        <v>0.1</v>
      </c>
    </row>
    <row r="7" customFormat="false" ht="48" hidden="false" customHeight="false" outlineLevel="0" collapsed="false">
      <c r="A7" s="11" t="n">
        <v>3</v>
      </c>
      <c r="B7" s="11" t="s">
        <v>22</v>
      </c>
      <c r="C7" s="14" t="s">
        <v>23</v>
      </c>
      <c r="D7" s="11" t="s">
        <v>13</v>
      </c>
      <c r="E7" s="11" t="n">
        <v>3.1</v>
      </c>
      <c r="F7" s="11" t="n">
        <v>1</v>
      </c>
      <c r="G7" s="13" t="n">
        <f aca="false">E7*F7</f>
        <v>3.1</v>
      </c>
    </row>
    <row r="8" customFormat="false" ht="16.5" hidden="false" customHeight="false" outlineLevel="0" collapsed="false">
      <c r="A8" s="9" t="s">
        <v>24</v>
      </c>
      <c r="B8" s="9"/>
      <c r="C8" s="9"/>
      <c r="D8" s="9"/>
      <c r="E8" s="9"/>
      <c r="F8" s="9"/>
      <c r="G8" s="9"/>
    </row>
    <row r="9" customFormat="false" ht="45.75" hidden="false" customHeight="false" outlineLevel="0" collapsed="false">
      <c r="A9" s="11" t="n">
        <v>4</v>
      </c>
      <c r="B9" s="11" t="s">
        <v>25</v>
      </c>
      <c r="C9" s="15" t="s">
        <v>26</v>
      </c>
      <c r="D9" s="11" t="s">
        <v>13</v>
      </c>
      <c r="E9" s="11" t="n">
        <v>0.1</v>
      </c>
      <c r="F9" s="11" t="n">
        <v>1</v>
      </c>
      <c r="G9" s="13" t="n">
        <f aca="false">E9*F9</f>
        <v>0.1</v>
      </c>
    </row>
    <row r="10" customFormat="false" ht="32.25" hidden="false" customHeight="false" outlineLevel="0" collapsed="false">
      <c r="A10" s="11" t="n">
        <v>5</v>
      </c>
      <c r="B10" s="11" t="s">
        <v>29</v>
      </c>
      <c r="C10" s="14" t="s">
        <v>30</v>
      </c>
      <c r="D10" s="11" t="s">
        <v>13</v>
      </c>
      <c r="E10" s="11" t="n">
        <v>0.1</v>
      </c>
      <c r="F10" s="11" t="n">
        <v>4</v>
      </c>
      <c r="G10" s="13" t="n">
        <f aca="false">E10*F10</f>
        <v>0.4</v>
      </c>
    </row>
    <row r="11" customFormat="false" ht="16.5" hidden="false" customHeight="false" outlineLevel="0" collapsed="false">
      <c r="A11" s="11" t="n">
        <v>6</v>
      </c>
      <c r="B11" s="11" t="s">
        <v>33</v>
      </c>
      <c r="C11" s="14" t="s">
        <v>34</v>
      </c>
      <c r="D11" s="11" t="s">
        <v>13</v>
      </c>
      <c r="E11" s="11" t="n">
        <v>0.1</v>
      </c>
      <c r="F11" s="11" t="n">
        <v>2</v>
      </c>
      <c r="G11" s="13" t="n">
        <f aca="false">E11*F11</f>
        <v>0.2</v>
      </c>
    </row>
    <row r="12" customFormat="false" ht="16.5" hidden="false" customHeight="false" outlineLevel="0" collapsed="false">
      <c r="A12" s="9" t="s">
        <v>35</v>
      </c>
      <c r="B12" s="9"/>
      <c r="C12" s="9"/>
      <c r="D12" s="9"/>
      <c r="E12" s="9"/>
      <c r="F12" s="9"/>
      <c r="G12" s="9"/>
    </row>
    <row r="13" customFormat="false" ht="16.5" hidden="false" customHeight="false" outlineLevel="0" collapsed="false">
      <c r="A13" s="11" t="n">
        <v>7</v>
      </c>
      <c r="B13" s="11" t="s">
        <v>36</v>
      </c>
      <c r="C13" s="12" t="s">
        <v>37</v>
      </c>
      <c r="D13" s="11" t="s">
        <v>38</v>
      </c>
      <c r="E13" s="11" t="n">
        <v>0.02</v>
      </c>
      <c r="F13" s="11" t="n">
        <v>12</v>
      </c>
      <c r="G13" s="13" t="n">
        <f aca="false">E13*F13</f>
        <v>0.24</v>
      </c>
    </row>
    <row r="14" customFormat="false" ht="16.5" hidden="false" customHeight="false" outlineLevel="0" collapsed="false">
      <c r="A14" s="17" t="s">
        <v>39</v>
      </c>
      <c r="B14" s="17"/>
      <c r="C14" s="17"/>
      <c r="D14" s="17"/>
      <c r="E14" s="17"/>
      <c r="F14" s="18" t="s">
        <v>40</v>
      </c>
      <c r="G14" s="19" t="n">
        <f aca="false">SUM(G5:G7,G9:G11,G13:G13)</f>
        <v>4.34</v>
      </c>
    </row>
    <row r="15" customFormat="false" ht="32.25" hidden="false" customHeight="false" outlineLevel="0" collapsed="false">
      <c r="A15" s="21" t="n">
        <v>8</v>
      </c>
      <c r="B15" s="21" t="s">
        <v>41</v>
      </c>
      <c r="C15" s="22" t="s">
        <v>42</v>
      </c>
      <c r="D15" s="21" t="s">
        <v>43</v>
      </c>
      <c r="E15" s="21" t="n">
        <v>0.2</v>
      </c>
      <c r="F15" s="21" t="n">
        <v>1</v>
      </c>
      <c r="G15" s="13" t="n">
        <f aca="false">E15*F15</f>
        <v>0.2</v>
      </c>
    </row>
    <row r="16" customFormat="false" ht="16.5" hidden="false" customHeight="false" outlineLevel="0" collapsed="false">
      <c r="A16" s="17" t="s">
        <v>44</v>
      </c>
      <c r="B16" s="17"/>
      <c r="C16" s="17"/>
      <c r="D16" s="17"/>
      <c r="E16" s="17"/>
      <c r="F16" s="18" t="s">
        <v>40</v>
      </c>
      <c r="G16" s="19" t="n">
        <f aca="false">SUM(G14*12+G15)</f>
        <v>52.28</v>
      </c>
    </row>
  </sheetData>
  <mergeCells count="5">
    <mergeCell ref="A4:G4"/>
    <mergeCell ref="A8:G8"/>
    <mergeCell ref="A12:G12"/>
    <mergeCell ref="A14:E14"/>
    <mergeCell ref="A16:E16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tru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0.99"/>
    <col collapsed="false" customWidth="true" hidden="false" outlineLevel="0" max="3" min="3" style="0" width="49.57"/>
    <col collapsed="false" customWidth="true" hidden="false" outlineLevel="0" max="5" min="4" style="0" width="11.99"/>
    <col collapsed="false" customWidth="true" hidden="false" outlineLevel="0" max="6" min="6" style="0" width="10"/>
    <col collapsed="false" customWidth="true" hidden="false" outlineLevel="0" max="7" min="7" style="0" width="17.86"/>
    <col collapsed="false" customWidth="true" hidden="false" outlineLevel="0" max="1025" min="8" style="0" width="8.67"/>
  </cols>
  <sheetData>
    <row r="1" customFormat="false" ht="12.75" hidden="false" customHeight="false" outlineLevel="0" collapsed="false">
      <c r="G1" s="23" t="s">
        <v>85</v>
      </c>
    </row>
    <row r="2" customFormat="false" ht="56.25" hidden="false" customHeight="true" outlineLevel="0" collapsed="false">
      <c r="A2" s="24" t="s">
        <v>86</v>
      </c>
      <c r="B2" s="4"/>
      <c r="C2" s="4"/>
      <c r="D2" s="4"/>
      <c r="E2" s="4"/>
      <c r="F2" s="4"/>
      <c r="G2" s="4"/>
    </row>
    <row r="3" customFormat="false" ht="24.75" hidden="false" customHeight="fals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customFormat="false" ht="16.5" hidden="false" customHeight="false" outlineLevel="0" collapsed="false">
      <c r="A4" s="9" t="s">
        <v>9</v>
      </c>
      <c r="B4" s="9"/>
      <c r="C4" s="9"/>
      <c r="D4" s="9"/>
      <c r="E4" s="9"/>
      <c r="F4" s="9"/>
      <c r="G4" s="9"/>
    </row>
    <row r="5" customFormat="false" ht="16.5" hidden="false" customHeight="false" outlineLevel="0" collapsed="false">
      <c r="A5" s="11" t="s">
        <v>10</v>
      </c>
      <c r="B5" s="11" t="s">
        <v>11</v>
      </c>
      <c r="C5" s="12" t="s">
        <v>12</v>
      </c>
      <c r="D5" s="11" t="s">
        <v>13</v>
      </c>
      <c r="E5" s="11" t="n">
        <v>0.2</v>
      </c>
      <c r="F5" s="11" t="n">
        <v>6</v>
      </c>
      <c r="G5" s="13" t="n">
        <f aca="false">E5*F5</f>
        <v>1.2</v>
      </c>
    </row>
    <row r="6" customFormat="false" ht="32.25" hidden="false" customHeight="false" outlineLevel="0" collapsed="false">
      <c r="A6" s="11" t="n">
        <v>2</v>
      </c>
      <c r="B6" s="11" t="s">
        <v>18</v>
      </c>
      <c r="C6" s="14" t="s">
        <v>19</v>
      </c>
      <c r="D6" s="11" t="s">
        <v>13</v>
      </c>
      <c r="E6" s="11" t="n">
        <v>1.5</v>
      </c>
      <c r="F6" s="11" t="n">
        <v>1</v>
      </c>
      <c r="G6" s="13" t="n">
        <f aca="false">E6*F6</f>
        <v>1.5</v>
      </c>
    </row>
    <row r="7" customFormat="false" ht="16.5" hidden="false" customHeight="false" outlineLevel="0" collapsed="false">
      <c r="A7" s="9" t="s">
        <v>24</v>
      </c>
      <c r="B7" s="9"/>
      <c r="C7" s="9"/>
      <c r="D7" s="9"/>
      <c r="E7" s="9"/>
      <c r="F7" s="9"/>
      <c r="G7" s="9"/>
    </row>
    <row r="8" customFormat="false" ht="32.25" hidden="false" customHeight="false" outlineLevel="0" collapsed="false">
      <c r="A8" s="11" t="n">
        <v>3</v>
      </c>
      <c r="B8" s="11" t="s">
        <v>29</v>
      </c>
      <c r="C8" s="14" t="s">
        <v>30</v>
      </c>
      <c r="D8" s="11" t="s">
        <v>13</v>
      </c>
      <c r="E8" s="11" t="n">
        <v>0.1</v>
      </c>
      <c r="F8" s="11" t="n">
        <v>26</v>
      </c>
      <c r="G8" s="13" t="n">
        <f aca="false">E8*F8</f>
        <v>2.6</v>
      </c>
    </row>
    <row r="9" customFormat="false" ht="16.5" hidden="false" customHeight="false" outlineLevel="0" collapsed="false">
      <c r="A9" s="11" t="n">
        <v>4</v>
      </c>
      <c r="B9" s="11" t="s">
        <v>31</v>
      </c>
      <c r="C9" s="14" t="s">
        <v>32</v>
      </c>
      <c r="D9" s="11" t="s">
        <v>13</v>
      </c>
      <c r="E9" s="11" t="n">
        <v>0.1</v>
      </c>
      <c r="F9" s="11" t="n">
        <v>2</v>
      </c>
      <c r="G9" s="13" t="n">
        <f aca="false">E9*F9</f>
        <v>0.2</v>
      </c>
    </row>
    <row r="10" customFormat="false" ht="16.5" hidden="false" customHeight="false" outlineLevel="0" collapsed="false">
      <c r="A10" s="11" t="n">
        <v>5</v>
      </c>
      <c r="B10" s="11" t="s">
        <v>33</v>
      </c>
      <c r="C10" s="14" t="s">
        <v>34</v>
      </c>
      <c r="D10" s="11" t="s">
        <v>13</v>
      </c>
      <c r="E10" s="11" t="n">
        <v>0.1</v>
      </c>
      <c r="F10" s="11" t="n">
        <v>2</v>
      </c>
      <c r="G10" s="13" t="n">
        <f aca="false">E10*F10</f>
        <v>0.2</v>
      </c>
    </row>
    <row r="11" customFormat="false" ht="16.5" hidden="false" customHeight="false" outlineLevel="0" collapsed="false">
      <c r="A11" s="9" t="s">
        <v>35</v>
      </c>
      <c r="B11" s="9"/>
      <c r="C11" s="9"/>
      <c r="D11" s="9"/>
      <c r="E11" s="9"/>
      <c r="F11" s="9"/>
      <c r="G11" s="9"/>
    </row>
    <row r="12" customFormat="false" ht="16.5" hidden="false" customHeight="false" outlineLevel="0" collapsed="false">
      <c r="A12" s="11" t="n">
        <v>6</v>
      </c>
      <c r="B12" s="11" t="s">
        <v>36</v>
      </c>
      <c r="C12" s="12" t="s">
        <v>37</v>
      </c>
      <c r="D12" s="11" t="s">
        <v>38</v>
      </c>
      <c r="E12" s="11" t="n">
        <v>0.02</v>
      </c>
      <c r="F12" s="11" t="n">
        <v>240</v>
      </c>
      <c r="G12" s="13" t="n">
        <f aca="false">E12*F12</f>
        <v>4.8</v>
      </c>
    </row>
    <row r="13" customFormat="false" ht="16.5" hidden="false" customHeight="false" outlineLevel="0" collapsed="false">
      <c r="A13" s="17" t="s">
        <v>39</v>
      </c>
      <c r="B13" s="17"/>
      <c r="C13" s="17"/>
      <c r="D13" s="17"/>
      <c r="E13" s="17"/>
      <c r="F13" s="18" t="s">
        <v>40</v>
      </c>
      <c r="G13" s="19" t="n">
        <f aca="false">SUM(G5:G6,G8:G10,G12:G12)</f>
        <v>10.5</v>
      </c>
    </row>
    <row r="14" customFormat="false" ht="32.25" hidden="false" customHeight="false" outlineLevel="0" collapsed="false">
      <c r="A14" s="21" t="n">
        <v>7</v>
      </c>
      <c r="B14" s="21" t="s">
        <v>41</v>
      </c>
      <c r="C14" s="22" t="s">
        <v>42</v>
      </c>
      <c r="D14" s="21" t="s">
        <v>43</v>
      </c>
      <c r="E14" s="21" t="n">
        <v>0.2</v>
      </c>
      <c r="F14" s="21" t="n">
        <v>6</v>
      </c>
      <c r="G14" s="13" t="n">
        <f aca="false">E14*F14</f>
        <v>1.2</v>
      </c>
    </row>
    <row r="15" customFormat="false" ht="16.5" hidden="false" customHeight="false" outlineLevel="0" collapsed="false">
      <c r="A15" s="17" t="s">
        <v>44</v>
      </c>
      <c r="B15" s="17"/>
      <c r="C15" s="17"/>
      <c r="D15" s="17"/>
      <c r="E15" s="17"/>
      <c r="F15" s="18" t="s">
        <v>40</v>
      </c>
      <c r="G15" s="19" t="n">
        <f aca="false">SUM(G13*12+G14)</f>
        <v>127.2</v>
      </c>
    </row>
  </sheetData>
  <mergeCells count="5">
    <mergeCell ref="A4:G4"/>
    <mergeCell ref="A7:G7"/>
    <mergeCell ref="A11:G11"/>
    <mergeCell ref="A13:E13"/>
    <mergeCell ref="A15:E15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RowHeight="12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74.15"/>
    <col collapsed="false" customWidth="true" hidden="false" outlineLevel="0" max="3" min="3" style="0" width="17.86"/>
    <col collapsed="false" customWidth="true" hidden="false" outlineLevel="0" max="1025" min="4" style="0" width="8.67"/>
  </cols>
  <sheetData>
    <row r="1" customFormat="false" ht="12.75" hidden="false" customHeight="false" outlineLevel="0" collapsed="false">
      <c r="C1" s="23" t="s">
        <v>87</v>
      </c>
    </row>
    <row r="2" s="2" customFormat="true" ht="37.5" hidden="false" customHeight="true" outlineLevel="0" collapsed="false">
      <c r="A2" s="30" t="s">
        <v>88</v>
      </c>
    </row>
    <row r="3" s="8" customFormat="true" ht="17.25" hidden="false" customHeight="false" outlineLevel="0" collapsed="false">
      <c r="A3" s="31" t="s">
        <v>2</v>
      </c>
      <c r="B3" s="32" t="s">
        <v>89</v>
      </c>
      <c r="C3" s="33" t="s">
        <v>6</v>
      </c>
      <c r="D3" s="34"/>
    </row>
    <row r="4" s="10" customFormat="true" ht="20.25" hidden="false" customHeight="true" outlineLevel="0" collapsed="false">
      <c r="A4" s="31" t="s">
        <v>10</v>
      </c>
      <c r="B4" s="35" t="s">
        <v>90</v>
      </c>
      <c r="C4" s="36" t="n">
        <f aca="false">'Административный-столовая'!G21</f>
        <v>21.46</v>
      </c>
      <c r="D4" s="37"/>
    </row>
    <row r="5" s="10" customFormat="true" ht="17.25" hidden="false" customHeight="false" outlineLevel="0" collapsed="false">
      <c r="A5" s="31" t="s">
        <v>14</v>
      </c>
      <c r="B5" s="35" t="s">
        <v>91</v>
      </c>
      <c r="C5" s="36" t="n">
        <f aca="false">'Корпус "Солнечный"'!G15</f>
        <v>18.96</v>
      </c>
      <c r="D5" s="37"/>
    </row>
    <row r="6" s="10" customFormat="true" ht="17.25" hidden="false" customHeight="false" outlineLevel="0" collapsed="false">
      <c r="A6" s="31" t="s">
        <v>17</v>
      </c>
      <c r="B6" s="38" t="s">
        <v>92</v>
      </c>
      <c r="C6" s="36" t="n">
        <f aca="false">'Корпус "Олимпийский"'!G17</f>
        <v>18.56</v>
      </c>
      <c r="D6" s="37"/>
    </row>
    <row r="7" s="10" customFormat="true" ht="17.25" hidden="false" customHeight="false" outlineLevel="0" collapsed="false">
      <c r="A7" s="31" t="n">
        <v>4</v>
      </c>
      <c r="B7" s="38" t="s">
        <v>93</v>
      </c>
      <c r="C7" s="39" t="n">
        <f aca="false">Спортзал!G15</f>
        <v>12.18</v>
      </c>
    </row>
    <row r="8" s="10" customFormat="true" ht="17.25" hidden="false" customHeight="false" outlineLevel="0" collapsed="false">
      <c r="A8" s="31" t="n">
        <v>5</v>
      </c>
      <c r="B8" s="38" t="s">
        <v>94</v>
      </c>
      <c r="C8" s="39" t="n">
        <f aca="false">'Гараж № 1'!G15</f>
        <v>7.76</v>
      </c>
    </row>
    <row r="9" s="10" customFormat="true" ht="17.25" hidden="false" customHeight="false" outlineLevel="0" collapsed="false">
      <c r="A9" s="31" t="n">
        <v>6</v>
      </c>
      <c r="B9" s="38" t="s">
        <v>95</v>
      </c>
      <c r="C9" s="39" t="n">
        <f aca="false">'Корпус "Южный"'!G15</f>
        <v>7.14</v>
      </c>
    </row>
    <row r="10" s="10" customFormat="true" ht="17.25" hidden="false" customHeight="false" outlineLevel="0" collapsed="false">
      <c r="A10" s="31" t="n">
        <v>7</v>
      </c>
      <c r="B10" s="38" t="s">
        <v>96</v>
      </c>
      <c r="C10" s="39" t="n">
        <f aca="false">'Летняя игровая'!G14</f>
        <v>8.1</v>
      </c>
    </row>
    <row r="11" s="10" customFormat="true" ht="17.25" hidden="false" customHeight="false" outlineLevel="0" collapsed="false">
      <c r="A11" s="31" t="n">
        <v>8</v>
      </c>
      <c r="B11" s="38" t="s">
        <v>97</v>
      </c>
      <c r="C11" s="39" t="n">
        <f aca="false">'Котельная-прачечная-душевая'!G16</f>
        <v>17.6</v>
      </c>
    </row>
    <row r="12" s="10" customFormat="true" ht="17.25" hidden="false" customHeight="false" outlineLevel="0" collapsed="false">
      <c r="A12" s="31" t="n">
        <v>9</v>
      </c>
      <c r="B12" s="38" t="s">
        <v>98</v>
      </c>
      <c r="C12" s="40" t="n">
        <f aca="false">'4-х местные корпуса № 1,2,3,4'!G14</f>
        <v>10.7</v>
      </c>
    </row>
    <row r="13" s="10" customFormat="true" ht="17.25" hidden="false" customHeight="false" outlineLevel="0" collapsed="false">
      <c r="A13" s="31" t="n">
        <v>10</v>
      </c>
      <c r="B13" s="38" t="s">
        <v>99</v>
      </c>
      <c r="C13" s="41" t="n">
        <f aca="false">'Складские помещения'!G16</f>
        <v>6</v>
      </c>
    </row>
    <row r="14" s="10" customFormat="true" ht="17.25" hidden="false" customHeight="false" outlineLevel="0" collapsed="false">
      <c r="A14" s="31" t="n">
        <v>11</v>
      </c>
      <c r="B14" s="35" t="s">
        <v>100</v>
      </c>
      <c r="C14" s="39" t="n">
        <f aca="false">'Летний дом у озера (Изолятор)'!G15</f>
        <v>7.2</v>
      </c>
    </row>
    <row r="15" s="10" customFormat="true" ht="17.25" hidden="false" customHeight="true" outlineLevel="0" collapsed="false">
      <c r="A15" s="42" t="n">
        <v>12</v>
      </c>
      <c r="B15" s="43" t="s">
        <v>101</v>
      </c>
      <c r="C15" s="39" t="n">
        <f aca="false">'Гараж № 2'!G15</f>
        <v>15.65</v>
      </c>
    </row>
    <row r="16" s="10" customFormat="true" ht="17.25" hidden="false" customHeight="false" outlineLevel="0" collapsed="false">
      <c r="A16" s="42" t="n">
        <v>13</v>
      </c>
      <c r="B16" s="43" t="s">
        <v>102</v>
      </c>
      <c r="C16" s="41" t="n">
        <f aca="false">'Летний медпункт '!G13</f>
        <v>3.6</v>
      </c>
    </row>
    <row r="17" s="10" customFormat="true" ht="17.25" hidden="false" customHeight="false" outlineLevel="0" collapsed="false">
      <c r="A17" s="42" t="n">
        <v>14</v>
      </c>
      <c r="B17" s="43" t="s">
        <v>103</v>
      </c>
      <c r="C17" s="39" t="n">
        <f aca="false">'Автостоянка теплая'!G16</f>
        <v>6.56</v>
      </c>
    </row>
    <row r="18" s="10" customFormat="true" ht="17.25" hidden="false" customHeight="false" outlineLevel="0" collapsed="false">
      <c r="A18" s="42" t="n">
        <v>15</v>
      </c>
      <c r="B18" s="44" t="s">
        <v>104</v>
      </c>
      <c r="C18" s="39" t="n">
        <f aca="false">'Пост охраны'!G14</f>
        <v>9.6</v>
      </c>
    </row>
    <row r="19" s="10" customFormat="true" ht="17.25" hidden="false" customHeight="false" outlineLevel="0" collapsed="false">
      <c r="A19" s="42" t="n">
        <v>16</v>
      </c>
      <c r="B19" s="44" t="s">
        <v>105</v>
      </c>
      <c r="C19" s="39" t="n">
        <f aca="false">'Пункт проката'!G14</f>
        <v>4.34</v>
      </c>
    </row>
    <row r="20" s="10" customFormat="true" ht="17.25" hidden="false" customHeight="false" outlineLevel="0" collapsed="false">
      <c r="A20" s="42" t="n">
        <v>17</v>
      </c>
      <c r="B20" s="44" t="s">
        <v>106</v>
      </c>
      <c r="C20" s="39" t="n">
        <f aca="false">'Корпус с душевыми'!G13</f>
        <v>10.5</v>
      </c>
    </row>
    <row r="21" s="10" customFormat="true" ht="17.25" hidden="false" customHeight="false" outlineLevel="0" collapsed="false">
      <c r="A21" s="45" t="s">
        <v>39</v>
      </c>
      <c r="B21" s="45"/>
      <c r="C21" s="39" t="n">
        <f aca="false">SUM(C4:C20)</f>
        <v>185.91</v>
      </c>
    </row>
    <row r="22" s="10" customFormat="true" ht="17.25" hidden="true" customHeight="false" outlineLevel="0" collapsed="false">
      <c r="A22" s="46"/>
      <c r="B22" s="46"/>
      <c r="C22" s="41"/>
    </row>
    <row r="23" s="2" customFormat="true" ht="33.75" hidden="false" customHeight="false" outlineLevel="0" collapsed="false">
      <c r="A23" s="42" t="n">
        <v>18</v>
      </c>
      <c r="B23" s="38" t="s">
        <v>42</v>
      </c>
      <c r="C23" s="39" t="n">
        <f aca="false">'Административный-столовая'!G22+'Корпус "Солнечный"'!G16+'Корпус "Олимпийский"'!G18+Спортзал!G16+'Гараж № 1'!G16+'Корпус "Южный"'!G16+'Летняя игровая'!G15+'Котельная-прачечная-душевая'!G17+'4-х местные корпуса № 1,2,3,4'!G15+'Складские помещения'!G17+'Летний дом у озера (Изолятор)'!G16+'Гараж № 2'!G16+'Летний медпункт '!G14+'Автостоянка теплая'!G17+'Пост охраны'!G15+'Пункт проката'!G15+'Корпус с душевыми'!G14</f>
        <v>14.2</v>
      </c>
      <c r="E23" s="47"/>
    </row>
    <row r="24" customFormat="false" ht="28.5" hidden="false" customHeight="true" outlineLevel="0" collapsed="false">
      <c r="A24" s="48" t="s">
        <v>107</v>
      </c>
      <c r="B24" s="48"/>
      <c r="C24" s="49" t="n">
        <f aca="false">C21*12+C23</f>
        <v>2245.12</v>
      </c>
    </row>
  </sheetData>
  <mergeCells count="2">
    <mergeCell ref="A21:B21"/>
    <mergeCell ref="A24:B2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2011-07-08T01:58:32Z</dcterms:created>
  <dc:creator>ООО СТО</dc:creator>
  <dc:description/>
  <dc:language>ru-RU</dc:language>
  <cp:lastModifiedBy>Стеблин Евгений Владимирович</cp:lastModifiedBy>
  <cp:lastPrinted>2018-11-22T06:18:13Z</cp:lastPrinted>
  <dcterms:modified xsi:type="dcterms:W3CDTF">2023-12-05T01:12:42Z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