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440780D-DAB3-40AF-B867-967C638D3C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2" r:id="rId1"/>
  </sheets>
  <definedNames>
    <definedName name="_xlnm._FilterDatabase" localSheetId="0" hidden="1">'Лист 1'!$P$1:$P$22</definedName>
    <definedName name="_xlnm.Print_Area" localSheetId="0">'Лист 1'!$A$2:$O$23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2" l="1"/>
  <c r="N8" i="2" s="1"/>
  <c r="O8" i="2" s="1"/>
  <c r="I9" i="2"/>
  <c r="J9" i="2" s="1"/>
  <c r="K9" i="2" s="1"/>
  <c r="I10" i="2"/>
  <c r="J10" i="2" s="1"/>
  <c r="K10" i="2" s="1"/>
  <c r="I11" i="2"/>
  <c r="N11" i="2" s="1"/>
  <c r="O11" i="2" s="1"/>
  <c r="I12" i="2"/>
  <c r="J12" i="2" s="1"/>
  <c r="K12" i="2" s="1"/>
  <c r="I13" i="2"/>
  <c r="N13" i="2" s="1"/>
  <c r="O13" i="2" s="1"/>
  <c r="I14" i="2"/>
  <c r="J14" i="2" s="1"/>
  <c r="K14" i="2" s="1"/>
  <c r="I15" i="2"/>
  <c r="J15" i="2" s="1"/>
  <c r="K15" i="2" s="1"/>
  <c r="N12" i="2" l="1"/>
  <c r="O12" i="2" s="1"/>
  <c r="J11" i="2"/>
  <c r="K11" i="2" s="1"/>
  <c r="N14" i="2"/>
  <c r="O14" i="2" s="1"/>
  <c r="N15" i="2"/>
  <c r="O15" i="2" s="1"/>
  <c r="J13" i="2"/>
  <c r="K13" i="2" s="1"/>
  <c r="N9" i="2"/>
  <c r="O9" i="2" s="1"/>
  <c r="J8" i="2"/>
  <c r="K8" i="2" s="1"/>
  <c r="N10" i="2"/>
  <c r="O10" i="2" s="1"/>
  <c r="I7" i="2"/>
  <c r="J7" i="2" s="1"/>
  <c r="N7" i="2" l="1"/>
  <c r="O7" i="2" s="1"/>
  <c r="K7" i="2"/>
  <c r="O16" i="2" l="1"/>
</calcChain>
</file>

<file path=xl/sharedStrings.xml><?xml version="1.0" encoding="utf-8"?>
<sst xmlns="http://schemas.openxmlformats.org/spreadsheetml/2006/main" count="50" uniqueCount="41">
  <si>
    <t>№ п/п</t>
  </si>
  <si>
    <t>ОКПД2</t>
  </si>
  <si>
    <t>Наименование товаров, работ, услуг</t>
  </si>
  <si>
    <t>Ед. изм.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</si>
  <si>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</si>
  <si>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</si>
  <si>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</si>
  <si>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 xml:space="preserve">Расчет НМЦК по формуле                             
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 товара, работы, услуги
</t>
  </si>
  <si>
    <t>Цена за единицу изм. (руб.)</t>
  </si>
  <si>
    <t>Цена за единицу изм. с округлением (вниз) до сотых долей после запятой (руб.)</t>
  </si>
  <si>
    <t>КП №2</t>
  </si>
  <si>
    <t>КП №1</t>
  </si>
  <si>
    <t>Другие источники информации (коммерческие предложения) цена за ед. (руб.)</t>
  </si>
  <si>
    <t xml:space="preserve"> Обоснование начальной (максимальной) цены договора</t>
  </si>
  <si>
    <t>Однородность совокупности значений выявленных цен, используемых в расчете НМЦД</t>
  </si>
  <si>
    <t>НМЦД, определенная методом сопоставимых рыночных цен (анализа рынка)</t>
  </si>
  <si>
    <t>В результате проведения анализа рынка начальная (максимальная) цена договора составляет</t>
  </si>
  <si>
    <t>Заказчиком были направлены запросы о предоставлении ценовой информации 5-ти поставщикам (подрядчикам, исполнителям), обладающим опытом поставок соответствующих товаров, работ, услуг, информация о которых имеется в свободном доступе (в частности, опубликована в печати, размещена на сайтах в сети "Интернет"). Ответы на запросы получены от 3-х  поставщиков (подрядчиков, исполнителей), а также была использована ценовая информация от поставщиков (подрядчиков, исполнителей), информация о которых имеется в свободном доступе (в частности, опубликована в печати, размещена на сайтах в сети "Интернет").</t>
  </si>
  <si>
    <t>НМЦД с учетом округления цены за единицу (руб.)</t>
  </si>
  <si>
    <t>шт</t>
  </si>
  <si>
    <t xml:space="preserve">КП №3                           </t>
  </si>
  <si>
    <t xml:space="preserve">Значение коэффициента вариации по каждой позиции не превышает 33%, совокупность ценовых значений является однородной                                                                                                                                                                      </t>
  </si>
  <si>
    <r>
      <t xml:space="preserve">Коэффициент вариации цен
V (%)
</t>
    </r>
    <r>
      <rPr>
        <i/>
        <sz val="10"/>
        <color indexed="8"/>
        <rFont val="Times New Roman"/>
        <family val="1"/>
        <charset val="204"/>
      </rPr>
      <t>(не должен превышать 33%)</t>
    </r>
  </si>
  <si>
    <t xml:space="preserve"> Поставка  расходных материалов для демоэкзамена "Мастер растениеводства"
</t>
  </si>
  <si>
    <t>Метр МЕГЕОН TDS 2 в 1 солемер</t>
  </si>
  <si>
    <t>Линейка деревянная</t>
  </si>
  <si>
    <t>Калькулятор настольный 12 разрядов CROMEX 888</t>
  </si>
  <si>
    <t>Прямой пинцет REXANT</t>
  </si>
  <si>
    <t>Комплект сит для полевой лаборатории Литвинова</t>
  </si>
  <si>
    <t>Шпатель зерновой двухсторонний МЛИ-5</t>
  </si>
  <si>
    <t>Таз строительный прямоугольный</t>
  </si>
  <si>
    <t>Совок посадочный</t>
  </si>
  <si>
    <t>Ступка фарфоровая</t>
  </si>
  <si>
    <t>25.99.29.190</t>
  </si>
  <si>
    <t>23.44.11.110</t>
  </si>
  <si>
    <t>26.51.33.140</t>
  </si>
  <si>
    <t>28.23.12.110</t>
  </si>
  <si>
    <t>25.73.3</t>
  </si>
  <si>
    <t>28.93.13.129</t>
  </si>
  <si>
    <t>22.23.19</t>
  </si>
  <si>
    <t>25.73.10.000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</si>
</sst>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4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top" wrapText="1"/>
    </xf>
    <xf numFmtId="2" fontId="2" fillId="0" borderId="0" xfId="1" applyNumberFormat="1" applyFont="1" applyAlignment="1">
      <alignment horizontal="center" vertical="center"/>
    </xf>
    <xf numFmtId="2" fontId="3" fillId="0" borderId="0" xfId="1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" fontId="4" fillId="2" borderId="0" xfId="1" applyNumberFormat="1" applyFont="1" applyFill="1" applyAlignment="1">
      <alignment horizontal="center" vertical="center" wrapText="1"/>
    </xf>
    <xf numFmtId="2" fontId="4" fillId="2" borderId="0" xfId="1" applyNumberFormat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4" fontId="3" fillId="2" borderId="0" xfId="1" applyNumberFormat="1" applyFont="1" applyFill="1" applyAlignment="1">
      <alignment horizontal="center" vertical="center"/>
    </xf>
    <xf numFmtId="4" fontId="2" fillId="2" borderId="0" xfId="1" applyNumberFormat="1" applyFont="1" applyFill="1" applyAlignment="1">
      <alignment horizontal="center" vertical="center"/>
    </xf>
    <xf numFmtId="4" fontId="2" fillId="2" borderId="0" xfId="1" applyNumberFormat="1" applyFont="1" applyFill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4" fontId="6" fillId="0" borderId="5" xfId="1" applyNumberFormat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12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2" fontId="9" fillId="2" borderId="1" xfId="1" applyNumberFormat="1" applyFont="1" applyFill="1" applyBorder="1" applyAlignment="1">
      <alignment horizontal="center" vertical="center" wrapText="1"/>
    </xf>
    <xf numFmtId="4" fontId="9" fillId="2" borderId="1" xfId="1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left" vertical="center"/>
    </xf>
    <xf numFmtId="164" fontId="8" fillId="2" borderId="0" xfId="1" applyNumberFormat="1" applyFont="1" applyFill="1" applyAlignment="1">
      <alignment horizontal="center" vertical="center"/>
    </xf>
    <xf numFmtId="2" fontId="9" fillId="2" borderId="0" xfId="1" applyNumberFormat="1" applyFont="1" applyFill="1" applyAlignment="1">
      <alignment horizontal="center" vertical="center" wrapText="1"/>
    </xf>
    <xf numFmtId="0" fontId="13" fillId="2" borderId="0" xfId="0" applyFont="1" applyFill="1"/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0" fontId="7" fillId="0" borderId="0" xfId="1" applyFont="1" applyAlignment="1">
      <alignment horizontal="right" vertical="center" wrapText="1"/>
    </xf>
    <xf numFmtId="0" fontId="7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top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2" fontId="9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203948</xdr:colOff>
      <xdr:row>5</xdr:row>
      <xdr:rowOff>1164151</xdr:rowOff>
    </xdr:from>
    <xdr:to>
      <xdr:col>10</xdr:col>
      <xdr:colOff>1000125</xdr:colOff>
      <xdr:row>5</xdr:row>
      <xdr:rowOff>1510760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3898" y="3221551"/>
          <a:ext cx="796177" cy="346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108138</xdr:colOff>
      <xdr:row>5</xdr:row>
      <xdr:rowOff>1091970</xdr:rowOff>
    </xdr:from>
    <xdr:to>
      <xdr:col>9</xdr:col>
      <xdr:colOff>885826</xdr:colOff>
      <xdr:row>5</xdr:row>
      <xdr:rowOff>1432671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5088" y="3149370"/>
          <a:ext cx="777688" cy="34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5</xdr:row>
      <xdr:rowOff>1066800</xdr:rowOff>
    </xdr:from>
    <xdr:to>
      <xdr:col>11</xdr:col>
      <xdr:colOff>2247900</xdr:colOff>
      <xdr:row>5</xdr:row>
      <xdr:rowOff>1609725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4425" y="2609850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361950</xdr:colOff>
      <xdr:row>5</xdr:row>
      <xdr:rowOff>695325</xdr:rowOff>
    </xdr:from>
    <xdr:to>
      <xdr:col>11</xdr:col>
      <xdr:colOff>514350</xdr:colOff>
      <xdr:row>5</xdr:row>
      <xdr:rowOff>923925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4425" y="223837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7</xdr:row>
      <xdr:rowOff>0</xdr:rowOff>
    </xdr:from>
    <xdr:to>
      <xdr:col>9</xdr:col>
      <xdr:colOff>1019175</xdr:colOff>
      <xdr:row>7</xdr:row>
      <xdr:rowOff>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5257" y="2456684"/>
          <a:ext cx="10001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5257" y="2456684"/>
          <a:ext cx="10001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7</xdr:row>
      <xdr:rowOff>0</xdr:rowOff>
    </xdr:from>
    <xdr:to>
      <xdr:col>9</xdr:col>
      <xdr:colOff>1019175</xdr:colOff>
      <xdr:row>7</xdr:row>
      <xdr:rowOff>0</xdr:rowOff>
    </xdr:to>
    <xdr:pic>
      <xdr:nvPicPr>
        <xdr:cNvPr id="62" name="Picture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45343" y="2456684"/>
          <a:ext cx="10001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63" name="Picture 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45343" y="2456684"/>
          <a:ext cx="10001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131108</xdr:colOff>
      <xdr:row>8</xdr:row>
      <xdr:rowOff>327773</xdr:rowOff>
    </xdr:from>
    <xdr:to>
      <xdr:col>9</xdr:col>
      <xdr:colOff>1131233</xdr:colOff>
      <xdr:row>8</xdr:row>
      <xdr:rowOff>327773</xdr:rowOff>
    </xdr:to>
    <xdr:pic>
      <xdr:nvPicPr>
        <xdr:cNvPr id="116" name="Picture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784" y="5740214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118" name="Picture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6205" y="2456684"/>
          <a:ext cx="10001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0</xdr:rowOff>
    </xdr:from>
    <xdr:to>
      <xdr:col>10</xdr:col>
      <xdr:colOff>1131796</xdr:colOff>
      <xdr:row>7</xdr:row>
      <xdr:rowOff>5811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690453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1247571</xdr:rowOff>
    </xdr:from>
    <xdr:to>
      <xdr:col>10</xdr:col>
      <xdr:colOff>1131796</xdr:colOff>
      <xdr:row>8</xdr:row>
      <xdr:rowOff>5811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690453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8</xdr:row>
      <xdr:rowOff>1247571</xdr:rowOff>
    </xdr:from>
    <xdr:to>
      <xdr:col>10</xdr:col>
      <xdr:colOff>1131796</xdr:colOff>
      <xdr:row>9</xdr:row>
      <xdr:rowOff>5811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690453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9</xdr:row>
      <xdr:rowOff>1247571</xdr:rowOff>
    </xdr:from>
    <xdr:to>
      <xdr:col>10</xdr:col>
      <xdr:colOff>1131796</xdr:colOff>
      <xdr:row>10</xdr:row>
      <xdr:rowOff>5811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690453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10</xdr:row>
      <xdr:rowOff>1247571</xdr:rowOff>
    </xdr:from>
    <xdr:to>
      <xdr:col>10</xdr:col>
      <xdr:colOff>1131796</xdr:colOff>
      <xdr:row>11</xdr:row>
      <xdr:rowOff>5811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690453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0</xdr:rowOff>
    </xdr:from>
    <xdr:to>
      <xdr:col>10</xdr:col>
      <xdr:colOff>1131796</xdr:colOff>
      <xdr:row>7</xdr:row>
      <xdr:rowOff>5811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1247571</xdr:rowOff>
    </xdr:from>
    <xdr:to>
      <xdr:col>10</xdr:col>
      <xdr:colOff>1131796</xdr:colOff>
      <xdr:row>8</xdr:row>
      <xdr:rowOff>5811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8</xdr:row>
      <xdr:rowOff>1247571</xdr:rowOff>
    </xdr:from>
    <xdr:to>
      <xdr:col>10</xdr:col>
      <xdr:colOff>1131796</xdr:colOff>
      <xdr:row>9</xdr:row>
      <xdr:rowOff>5811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9</xdr:row>
      <xdr:rowOff>1247571</xdr:rowOff>
    </xdr:from>
    <xdr:to>
      <xdr:col>10</xdr:col>
      <xdr:colOff>1131796</xdr:colOff>
      <xdr:row>10</xdr:row>
      <xdr:rowOff>5811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10</xdr:row>
      <xdr:rowOff>1247571</xdr:rowOff>
    </xdr:from>
    <xdr:to>
      <xdr:col>10</xdr:col>
      <xdr:colOff>1131796</xdr:colOff>
      <xdr:row>11</xdr:row>
      <xdr:rowOff>5811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11</xdr:row>
      <xdr:rowOff>1247571</xdr:rowOff>
    </xdr:from>
    <xdr:to>
      <xdr:col>10</xdr:col>
      <xdr:colOff>1131796</xdr:colOff>
      <xdr:row>12</xdr:row>
      <xdr:rowOff>5811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12</xdr:row>
      <xdr:rowOff>1247571</xdr:rowOff>
    </xdr:from>
    <xdr:to>
      <xdr:col>10</xdr:col>
      <xdr:colOff>1131796</xdr:colOff>
      <xdr:row>13</xdr:row>
      <xdr:rowOff>5811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13</xdr:row>
      <xdr:rowOff>1247571</xdr:rowOff>
    </xdr:from>
    <xdr:to>
      <xdr:col>10</xdr:col>
      <xdr:colOff>1131796</xdr:colOff>
      <xdr:row>14</xdr:row>
      <xdr:rowOff>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0</xdr:rowOff>
    </xdr:from>
    <xdr:to>
      <xdr:col>10</xdr:col>
      <xdr:colOff>1131796</xdr:colOff>
      <xdr:row>14</xdr:row>
      <xdr:rowOff>5811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1247571</xdr:rowOff>
    </xdr:from>
    <xdr:to>
      <xdr:col>10</xdr:col>
      <xdr:colOff>1131796</xdr:colOff>
      <xdr:row>15</xdr:row>
      <xdr:rowOff>0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0</xdr:rowOff>
    </xdr:from>
    <xdr:to>
      <xdr:col>10</xdr:col>
      <xdr:colOff>1131796</xdr:colOff>
      <xdr:row>7</xdr:row>
      <xdr:rowOff>5811</xdr:rowOff>
    </xdr:to>
    <xdr:pic>
      <xdr:nvPicPr>
        <xdr:cNvPr id="177" name="Picture 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1247571</xdr:rowOff>
    </xdr:from>
    <xdr:to>
      <xdr:col>10</xdr:col>
      <xdr:colOff>1131796</xdr:colOff>
      <xdr:row>8</xdr:row>
      <xdr:rowOff>5811</xdr:rowOff>
    </xdr:to>
    <xdr:pic>
      <xdr:nvPicPr>
        <xdr:cNvPr id="178" name="Picture 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8</xdr:row>
      <xdr:rowOff>1247571</xdr:rowOff>
    </xdr:from>
    <xdr:to>
      <xdr:col>10</xdr:col>
      <xdr:colOff>1131796</xdr:colOff>
      <xdr:row>9</xdr:row>
      <xdr:rowOff>5811</xdr:rowOff>
    </xdr:to>
    <xdr:pic>
      <xdr:nvPicPr>
        <xdr:cNvPr id="179" name="Picture 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9</xdr:row>
      <xdr:rowOff>1247571</xdr:rowOff>
    </xdr:from>
    <xdr:to>
      <xdr:col>10</xdr:col>
      <xdr:colOff>1131796</xdr:colOff>
      <xdr:row>10</xdr:row>
      <xdr:rowOff>5811</xdr:rowOff>
    </xdr:to>
    <xdr:pic>
      <xdr:nvPicPr>
        <xdr:cNvPr id="180" name="Picture 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10</xdr:row>
      <xdr:rowOff>1247571</xdr:rowOff>
    </xdr:from>
    <xdr:to>
      <xdr:col>10</xdr:col>
      <xdr:colOff>1131796</xdr:colOff>
      <xdr:row>11</xdr:row>
      <xdr:rowOff>5811</xdr:rowOff>
    </xdr:to>
    <xdr:pic>
      <xdr:nvPicPr>
        <xdr:cNvPr id="181" name="Picture 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11</xdr:row>
      <xdr:rowOff>1247571</xdr:rowOff>
    </xdr:from>
    <xdr:to>
      <xdr:col>10</xdr:col>
      <xdr:colOff>1131796</xdr:colOff>
      <xdr:row>12</xdr:row>
      <xdr:rowOff>5811</xdr:rowOff>
    </xdr:to>
    <xdr:pic>
      <xdr:nvPicPr>
        <xdr:cNvPr id="182" name="Picture 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12</xdr:row>
      <xdr:rowOff>1247571</xdr:rowOff>
    </xdr:from>
    <xdr:to>
      <xdr:col>10</xdr:col>
      <xdr:colOff>1131796</xdr:colOff>
      <xdr:row>13</xdr:row>
      <xdr:rowOff>5811</xdr:rowOff>
    </xdr:to>
    <xdr:pic>
      <xdr:nvPicPr>
        <xdr:cNvPr id="183" name="Picture 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13</xdr:row>
      <xdr:rowOff>1247571</xdr:rowOff>
    </xdr:from>
    <xdr:to>
      <xdr:col>10</xdr:col>
      <xdr:colOff>1131796</xdr:colOff>
      <xdr:row>14</xdr:row>
      <xdr:rowOff>0</xdr:rowOff>
    </xdr:to>
    <xdr:pic>
      <xdr:nvPicPr>
        <xdr:cNvPr id="184" name="Picture 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0</xdr:rowOff>
    </xdr:from>
    <xdr:to>
      <xdr:col>10</xdr:col>
      <xdr:colOff>1131796</xdr:colOff>
      <xdr:row>14</xdr:row>
      <xdr:rowOff>5811</xdr:rowOff>
    </xdr:to>
    <xdr:pic>
      <xdr:nvPicPr>
        <xdr:cNvPr id="186" name="Picture 1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1247571</xdr:rowOff>
    </xdr:from>
    <xdr:to>
      <xdr:col>10</xdr:col>
      <xdr:colOff>1131796</xdr:colOff>
      <xdr:row>15</xdr:row>
      <xdr:rowOff>0</xdr:rowOff>
    </xdr:to>
    <xdr:pic>
      <xdr:nvPicPr>
        <xdr:cNvPr id="187" name="Picture 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0</xdr:rowOff>
    </xdr:from>
    <xdr:to>
      <xdr:col>10</xdr:col>
      <xdr:colOff>1131796</xdr:colOff>
      <xdr:row>7</xdr:row>
      <xdr:rowOff>5811</xdr:rowOff>
    </xdr:to>
    <xdr:pic>
      <xdr:nvPicPr>
        <xdr:cNvPr id="329" name="Picture 1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1247571</xdr:rowOff>
    </xdr:from>
    <xdr:to>
      <xdr:col>10</xdr:col>
      <xdr:colOff>1131796</xdr:colOff>
      <xdr:row>8</xdr:row>
      <xdr:rowOff>5811</xdr:rowOff>
    </xdr:to>
    <xdr:pic>
      <xdr:nvPicPr>
        <xdr:cNvPr id="330" name="Picture 1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8</xdr:row>
      <xdr:rowOff>1247571</xdr:rowOff>
    </xdr:from>
    <xdr:to>
      <xdr:col>10</xdr:col>
      <xdr:colOff>1131796</xdr:colOff>
      <xdr:row>9</xdr:row>
      <xdr:rowOff>5811</xdr:rowOff>
    </xdr:to>
    <xdr:pic>
      <xdr:nvPicPr>
        <xdr:cNvPr id="331" name="Picture 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9</xdr:row>
      <xdr:rowOff>1247571</xdr:rowOff>
    </xdr:from>
    <xdr:to>
      <xdr:col>10</xdr:col>
      <xdr:colOff>1131796</xdr:colOff>
      <xdr:row>10</xdr:row>
      <xdr:rowOff>5811</xdr:rowOff>
    </xdr:to>
    <xdr:pic>
      <xdr:nvPicPr>
        <xdr:cNvPr id="332" name="Picture 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10</xdr:row>
      <xdr:rowOff>1247571</xdr:rowOff>
    </xdr:from>
    <xdr:to>
      <xdr:col>10</xdr:col>
      <xdr:colOff>1131796</xdr:colOff>
      <xdr:row>11</xdr:row>
      <xdr:rowOff>5811</xdr:rowOff>
    </xdr:to>
    <xdr:pic>
      <xdr:nvPicPr>
        <xdr:cNvPr id="333" name="Picture 1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11</xdr:row>
      <xdr:rowOff>1247571</xdr:rowOff>
    </xdr:from>
    <xdr:to>
      <xdr:col>10</xdr:col>
      <xdr:colOff>1131796</xdr:colOff>
      <xdr:row>12</xdr:row>
      <xdr:rowOff>5811</xdr:rowOff>
    </xdr:to>
    <xdr:pic>
      <xdr:nvPicPr>
        <xdr:cNvPr id="334" name="Picture 1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12</xdr:row>
      <xdr:rowOff>1247571</xdr:rowOff>
    </xdr:from>
    <xdr:to>
      <xdr:col>10</xdr:col>
      <xdr:colOff>1131796</xdr:colOff>
      <xdr:row>13</xdr:row>
      <xdr:rowOff>5811</xdr:rowOff>
    </xdr:to>
    <xdr:pic>
      <xdr:nvPicPr>
        <xdr:cNvPr id="335" name="Picture 1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13</xdr:row>
      <xdr:rowOff>1247571</xdr:rowOff>
    </xdr:from>
    <xdr:to>
      <xdr:col>10</xdr:col>
      <xdr:colOff>1131796</xdr:colOff>
      <xdr:row>14</xdr:row>
      <xdr:rowOff>0</xdr:rowOff>
    </xdr:to>
    <xdr:pic>
      <xdr:nvPicPr>
        <xdr:cNvPr id="336" name="Picture 1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0</xdr:rowOff>
    </xdr:from>
    <xdr:to>
      <xdr:col>10</xdr:col>
      <xdr:colOff>1131796</xdr:colOff>
      <xdr:row>14</xdr:row>
      <xdr:rowOff>5811</xdr:rowOff>
    </xdr:to>
    <xdr:pic>
      <xdr:nvPicPr>
        <xdr:cNvPr id="338" name="Picture 1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1247571</xdr:rowOff>
    </xdr:from>
    <xdr:to>
      <xdr:col>10</xdr:col>
      <xdr:colOff>1131796</xdr:colOff>
      <xdr:row>15</xdr:row>
      <xdr:rowOff>0</xdr:rowOff>
    </xdr:to>
    <xdr:pic>
      <xdr:nvPicPr>
        <xdr:cNvPr id="339" name="Picture 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9</xdr:row>
      <xdr:rowOff>1247571</xdr:rowOff>
    </xdr:from>
    <xdr:to>
      <xdr:col>10</xdr:col>
      <xdr:colOff>1131796</xdr:colOff>
      <xdr:row>10</xdr:row>
      <xdr:rowOff>5811</xdr:rowOff>
    </xdr:to>
    <xdr:pic>
      <xdr:nvPicPr>
        <xdr:cNvPr id="480" name="Picture 1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9</xdr:row>
      <xdr:rowOff>1247571</xdr:rowOff>
    </xdr:from>
    <xdr:to>
      <xdr:col>10</xdr:col>
      <xdr:colOff>1131796</xdr:colOff>
      <xdr:row>10</xdr:row>
      <xdr:rowOff>5811</xdr:rowOff>
    </xdr:to>
    <xdr:pic>
      <xdr:nvPicPr>
        <xdr:cNvPr id="481" name="Picture 1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9</xdr:row>
      <xdr:rowOff>1247571</xdr:rowOff>
    </xdr:from>
    <xdr:to>
      <xdr:col>10</xdr:col>
      <xdr:colOff>1131796</xdr:colOff>
      <xdr:row>10</xdr:row>
      <xdr:rowOff>5811</xdr:rowOff>
    </xdr:to>
    <xdr:pic>
      <xdr:nvPicPr>
        <xdr:cNvPr id="482" name="Picture 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9</xdr:row>
      <xdr:rowOff>1247571</xdr:rowOff>
    </xdr:from>
    <xdr:to>
      <xdr:col>10</xdr:col>
      <xdr:colOff>1131796</xdr:colOff>
      <xdr:row>10</xdr:row>
      <xdr:rowOff>5811</xdr:rowOff>
    </xdr:to>
    <xdr:pic>
      <xdr:nvPicPr>
        <xdr:cNvPr id="483" name="Picture 1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10</xdr:row>
      <xdr:rowOff>1247571</xdr:rowOff>
    </xdr:from>
    <xdr:to>
      <xdr:col>10</xdr:col>
      <xdr:colOff>1131796</xdr:colOff>
      <xdr:row>11</xdr:row>
      <xdr:rowOff>5811</xdr:rowOff>
    </xdr:to>
    <xdr:pic>
      <xdr:nvPicPr>
        <xdr:cNvPr id="484" name="Picture 1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10</xdr:row>
      <xdr:rowOff>1247571</xdr:rowOff>
    </xdr:from>
    <xdr:to>
      <xdr:col>10</xdr:col>
      <xdr:colOff>1131796</xdr:colOff>
      <xdr:row>11</xdr:row>
      <xdr:rowOff>5811</xdr:rowOff>
    </xdr:to>
    <xdr:pic>
      <xdr:nvPicPr>
        <xdr:cNvPr id="485" name="Picture 1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10</xdr:row>
      <xdr:rowOff>1247571</xdr:rowOff>
    </xdr:from>
    <xdr:to>
      <xdr:col>10</xdr:col>
      <xdr:colOff>1131796</xdr:colOff>
      <xdr:row>11</xdr:row>
      <xdr:rowOff>5811</xdr:rowOff>
    </xdr:to>
    <xdr:pic>
      <xdr:nvPicPr>
        <xdr:cNvPr id="486" name="Picture 1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10</xdr:row>
      <xdr:rowOff>1247571</xdr:rowOff>
    </xdr:from>
    <xdr:to>
      <xdr:col>10</xdr:col>
      <xdr:colOff>1131796</xdr:colOff>
      <xdr:row>11</xdr:row>
      <xdr:rowOff>5811</xdr:rowOff>
    </xdr:to>
    <xdr:pic>
      <xdr:nvPicPr>
        <xdr:cNvPr id="487" name="Picture 1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11</xdr:row>
      <xdr:rowOff>1247571</xdr:rowOff>
    </xdr:from>
    <xdr:to>
      <xdr:col>10</xdr:col>
      <xdr:colOff>1131796</xdr:colOff>
      <xdr:row>12</xdr:row>
      <xdr:rowOff>5811</xdr:rowOff>
    </xdr:to>
    <xdr:pic>
      <xdr:nvPicPr>
        <xdr:cNvPr id="488" name="Picture 1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11</xdr:row>
      <xdr:rowOff>1247571</xdr:rowOff>
    </xdr:from>
    <xdr:to>
      <xdr:col>10</xdr:col>
      <xdr:colOff>1131796</xdr:colOff>
      <xdr:row>12</xdr:row>
      <xdr:rowOff>5811</xdr:rowOff>
    </xdr:to>
    <xdr:pic>
      <xdr:nvPicPr>
        <xdr:cNvPr id="489" name="Picture 1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11</xdr:row>
      <xdr:rowOff>1247571</xdr:rowOff>
    </xdr:from>
    <xdr:to>
      <xdr:col>10</xdr:col>
      <xdr:colOff>1131796</xdr:colOff>
      <xdr:row>12</xdr:row>
      <xdr:rowOff>5811</xdr:rowOff>
    </xdr:to>
    <xdr:pic>
      <xdr:nvPicPr>
        <xdr:cNvPr id="490" name="Picture 1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11</xdr:row>
      <xdr:rowOff>1247571</xdr:rowOff>
    </xdr:from>
    <xdr:to>
      <xdr:col>10</xdr:col>
      <xdr:colOff>1131796</xdr:colOff>
      <xdr:row>12</xdr:row>
      <xdr:rowOff>5811</xdr:rowOff>
    </xdr:to>
    <xdr:pic>
      <xdr:nvPicPr>
        <xdr:cNvPr id="491" name="Picture 1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12</xdr:row>
      <xdr:rowOff>1247571</xdr:rowOff>
    </xdr:from>
    <xdr:to>
      <xdr:col>10</xdr:col>
      <xdr:colOff>1131796</xdr:colOff>
      <xdr:row>13</xdr:row>
      <xdr:rowOff>5811</xdr:rowOff>
    </xdr:to>
    <xdr:pic>
      <xdr:nvPicPr>
        <xdr:cNvPr id="492" name="Picture 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12</xdr:row>
      <xdr:rowOff>1247571</xdr:rowOff>
    </xdr:from>
    <xdr:to>
      <xdr:col>10</xdr:col>
      <xdr:colOff>1131796</xdr:colOff>
      <xdr:row>13</xdr:row>
      <xdr:rowOff>5811</xdr:rowOff>
    </xdr:to>
    <xdr:pic>
      <xdr:nvPicPr>
        <xdr:cNvPr id="493" name="Picture 1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12</xdr:row>
      <xdr:rowOff>1247571</xdr:rowOff>
    </xdr:from>
    <xdr:to>
      <xdr:col>10</xdr:col>
      <xdr:colOff>1131796</xdr:colOff>
      <xdr:row>13</xdr:row>
      <xdr:rowOff>5811</xdr:rowOff>
    </xdr:to>
    <xdr:pic>
      <xdr:nvPicPr>
        <xdr:cNvPr id="494" name="Picture 1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12</xdr:row>
      <xdr:rowOff>1247571</xdr:rowOff>
    </xdr:from>
    <xdr:to>
      <xdr:col>10</xdr:col>
      <xdr:colOff>1131796</xdr:colOff>
      <xdr:row>13</xdr:row>
      <xdr:rowOff>5811</xdr:rowOff>
    </xdr:to>
    <xdr:pic>
      <xdr:nvPicPr>
        <xdr:cNvPr id="495" name="Picture 1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13</xdr:row>
      <xdr:rowOff>1247571</xdr:rowOff>
    </xdr:from>
    <xdr:to>
      <xdr:col>10</xdr:col>
      <xdr:colOff>1131796</xdr:colOff>
      <xdr:row>14</xdr:row>
      <xdr:rowOff>0</xdr:rowOff>
    </xdr:to>
    <xdr:pic>
      <xdr:nvPicPr>
        <xdr:cNvPr id="496" name="Picture 1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13</xdr:row>
      <xdr:rowOff>1247571</xdr:rowOff>
    </xdr:from>
    <xdr:to>
      <xdr:col>10</xdr:col>
      <xdr:colOff>1131796</xdr:colOff>
      <xdr:row>14</xdr:row>
      <xdr:rowOff>0</xdr:rowOff>
    </xdr:to>
    <xdr:pic>
      <xdr:nvPicPr>
        <xdr:cNvPr id="497" name="Picture 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13</xdr:row>
      <xdr:rowOff>1247571</xdr:rowOff>
    </xdr:from>
    <xdr:to>
      <xdr:col>10</xdr:col>
      <xdr:colOff>1131796</xdr:colOff>
      <xdr:row>14</xdr:row>
      <xdr:rowOff>0</xdr:rowOff>
    </xdr:to>
    <xdr:pic>
      <xdr:nvPicPr>
        <xdr:cNvPr id="498" name="Picture 1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13</xdr:row>
      <xdr:rowOff>1247571</xdr:rowOff>
    </xdr:from>
    <xdr:to>
      <xdr:col>10</xdr:col>
      <xdr:colOff>1131796</xdr:colOff>
      <xdr:row>14</xdr:row>
      <xdr:rowOff>0</xdr:rowOff>
    </xdr:to>
    <xdr:pic>
      <xdr:nvPicPr>
        <xdr:cNvPr id="499" name="Picture 1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0</xdr:rowOff>
    </xdr:from>
    <xdr:to>
      <xdr:col>10</xdr:col>
      <xdr:colOff>1131796</xdr:colOff>
      <xdr:row>14</xdr:row>
      <xdr:rowOff>5811</xdr:rowOff>
    </xdr:to>
    <xdr:pic>
      <xdr:nvPicPr>
        <xdr:cNvPr id="504" name="Picture 1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0</xdr:rowOff>
    </xdr:from>
    <xdr:to>
      <xdr:col>10</xdr:col>
      <xdr:colOff>1131796</xdr:colOff>
      <xdr:row>14</xdr:row>
      <xdr:rowOff>5811</xdr:rowOff>
    </xdr:to>
    <xdr:pic>
      <xdr:nvPicPr>
        <xdr:cNvPr id="505" name="Picture 1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0</xdr:rowOff>
    </xdr:from>
    <xdr:to>
      <xdr:col>10</xdr:col>
      <xdr:colOff>1131796</xdr:colOff>
      <xdr:row>14</xdr:row>
      <xdr:rowOff>5811</xdr:rowOff>
    </xdr:to>
    <xdr:pic>
      <xdr:nvPicPr>
        <xdr:cNvPr id="506" name="Picture 1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0</xdr:rowOff>
    </xdr:from>
    <xdr:to>
      <xdr:col>10</xdr:col>
      <xdr:colOff>1131796</xdr:colOff>
      <xdr:row>14</xdr:row>
      <xdr:rowOff>5811</xdr:rowOff>
    </xdr:to>
    <xdr:pic>
      <xdr:nvPicPr>
        <xdr:cNvPr id="507" name="Picture 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1247571</xdr:rowOff>
    </xdr:from>
    <xdr:to>
      <xdr:col>10</xdr:col>
      <xdr:colOff>1131796</xdr:colOff>
      <xdr:row>15</xdr:row>
      <xdr:rowOff>0</xdr:rowOff>
    </xdr:to>
    <xdr:pic>
      <xdr:nvPicPr>
        <xdr:cNvPr id="508" name="Picture 1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1247571</xdr:rowOff>
    </xdr:from>
    <xdr:to>
      <xdr:col>10</xdr:col>
      <xdr:colOff>1131796</xdr:colOff>
      <xdr:row>15</xdr:row>
      <xdr:rowOff>0</xdr:rowOff>
    </xdr:to>
    <xdr:pic>
      <xdr:nvPicPr>
        <xdr:cNvPr id="509" name="Picture 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1247571</xdr:rowOff>
    </xdr:from>
    <xdr:to>
      <xdr:col>10</xdr:col>
      <xdr:colOff>1131796</xdr:colOff>
      <xdr:row>15</xdr:row>
      <xdr:rowOff>0</xdr:rowOff>
    </xdr:to>
    <xdr:pic>
      <xdr:nvPicPr>
        <xdr:cNvPr id="510" name="Picture 1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1247571</xdr:rowOff>
    </xdr:from>
    <xdr:to>
      <xdr:col>10</xdr:col>
      <xdr:colOff>1131796</xdr:colOff>
      <xdr:row>15</xdr:row>
      <xdr:rowOff>0</xdr:rowOff>
    </xdr:to>
    <xdr:pic>
      <xdr:nvPicPr>
        <xdr:cNvPr id="511" name="Picture 1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5448656"/>
          <a:ext cx="1042148" cy="3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7</xdr:row>
      <xdr:rowOff>67331</xdr:rowOff>
    </xdr:from>
    <xdr:to>
      <xdr:col>9</xdr:col>
      <xdr:colOff>1052020</xdr:colOff>
      <xdr:row>7</xdr:row>
      <xdr:rowOff>67331</xdr:rowOff>
    </xdr:to>
    <xdr:pic>
      <xdr:nvPicPr>
        <xdr:cNvPr id="1072" name="Picture 2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571" y="4235919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0</xdr:rowOff>
    </xdr:from>
    <xdr:to>
      <xdr:col>10</xdr:col>
      <xdr:colOff>1131796</xdr:colOff>
      <xdr:row>7</xdr:row>
      <xdr:rowOff>5811</xdr:rowOff>
    </xdr:to>
    <xdr:pic>
      <xdr:nvPicPr>
        <xdr:cNvPr id="1073" name="Picture 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0</xdr:rowOff>
    </xdr:from>
    <xdr:to>
      <xdr:col>10</xdr:col>
      <xdr:colOff>1131796</xdr:colOff>
      <xdr:row>7</xdr:row>
      <xdr:rowOff>5811</xdr:rowOff>
    </xdr:to>
    <xdr:pic>
      <xdr:nvPicPr>
        <xdr:cNvPr id="1074" name="Picture 1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0</xdr:rowOff>
    </xdr:from>
    <xdr:to>
      <xdr:col>10</xdr:col>
      <xdr:colOff>1131796</xdr:colOff>
      <xdr:row>7</xdr:row>
      <xdr:rowOff>5811</xdr:rowOff>
    </xdr:to>
    <xdr:pic>
      <xdr:nvPicPr>
        <xdr:cNvPr id="1075" name="Picture 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0</xdr:rowOff>
    </xdr:from>
    <xdr:to>
      <xdr:col>10</xdr:col>
      <xdr:colOff>1131796</xdr:colOff>
      <xdr:row>7</xdr:row>
      <xdr:rowOff>5811</xdr:rowOff>
    </xdr:to>
    <xdr:pic>
      <xdr:nvPicPr>
        <xdr:cNvPr id="1076" name="Picture 1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8</xdr:row>
      <xdr:rowOff>67331</xdr:rowOff>
    </xdr:from>
    <xdr:to>
      <xdr:col>9</xdr:col>
      <xdr:colOff>1052020</xdr:colOff>
      <xdr:row>8</xdr:row>
      <xdr:rowOff>67331</xdr:rowOff>
    </xdr:to>
    <xdr:pic>
      <xdr:nvPicPr>
        <xdr:cNvPr id="1077" name="Picture 2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571" y="4235919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1247571</xdr:rowOff>
    </xdr:from>
    <xdr:to>
      <xdr:col>10</xdr:col>
      <xdr:colOff>1131796</xdr:colOff>
      <xdr:row>8</xdr:row>
      <xdr:rowOff>5811</xdr:rowOff>
    </xdr:to>
    <xdr:pic>
      <xdr:nvPicPr>
        <xdr:cNvPr id="1078" name="Picture 1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1247571</xdr:rowOff>
    </xdr:from>
    <xdr:to>
      <xdr:col>10</xdr:col>
      <xdr:colOff>1131796</xdr:colOff>
      <xdr:row>8</xdr:row>
      <xdr:rowOff>5811</xdr:rowOff>
    </xdr:to>
    <xdr:pic>
      <xdr:nvPicPr>
        <xdr:cNvPr id="1079" name="Picture 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1247571</xdr:rowOff>
    </xdr:from>
    <xdr:to>
      <xdr:col>10</xdr:col>
      <xdr:colOff>1131796</xdr:colOff>
      <xdr:row>8</xdr:row>
      <xdr:rowOff>5811</xdr:rowOff>
    </xdr:to>
    <xdr:pic>
      <xdr:nvPicPr>
        <xdr:cNvPr id="1080" name="Picture 1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1247571</xdr:rowOff>
    </xdr:from>
    <xdr:to>
      <xdr:col>10</xdr:col>
      <xdr:colOff>1131796</xdr:colOff>
      <xdr:row>8</xdr:row>
      <xdr:rowOff>5811</xdr:rowOff>
    </xdr:to>
    <xdr:pic>
      <xdr:nvPicPr>
        <xdr:cNvPr id="1081" name="Picture 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9</xdr:row>
      <xdr:rowOff>67331</xdr:rowOff>
    </xdr:from>
    <xdr:to>
      <xdr:col>9</xdr:col>
      <xdr:colOff>1052020</xdr:colOff>
      <xdr:row>9</xdr:row>
      <xdr:rowOff>67331</xdr:rowOff>
    </xdr:to>
    <xdr:pic>
      <xdr:nvPicPr>
        <xdr:cNvPr id="1082" name="Picture 2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571" y="4235919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8</xdr:row>
      <xdr:rowOff>1247571</xdr:rowOff>
    </xdr:from>
    <xdr:to>
      <xdr:col>10</xdr:col>
      <xdr:colOff>1131796</xdr:colOff>
      <xdr:row>9</xdr:row>
      <xdr:rowOff>5811</xdr:rowOff>
    </xdr:to>
    <xdr:pic>
      <xdr:nvPicPr>
        <xdr:cNvPr id="1083" name="Picture 1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8</xdr:row>
      <xdr:rowOff>1247571</xdr:rowOff>
    </xdr:from>
    <xdr:to>
      <xdr:col>10</xdr:col>
      <xdr:colOff>1131796</xdr:colOff>
      <xdr:row>9</xdr:row>
      <xdr:rowOff>5811</xdr:rowOff>
    </xdr:to>
    <xdr:pic>
      <xdr:nvPicPr>
        <xdr:cNvPr id="1084" name="Picture 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8</xdr:row>
      <xdr:rowOff>1247571</xdr:rowOff>
    </xdr:from>
    <xdr:to>
      <xdr:col>10</xdr:col>
      <xdr:colOff>1131796</xdr:colOff>
      <xdr:row>9</xdr:row>
      <xdr:rowOff>5811</xdr:rowOff>
    </xdr:to>
    <xdr:pic>
      <xdr:nvPicPr>
        <xdr:cNvPr id="1085" name="Picture 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8</xdr:row>
      <xdr:rowOff>1247571</xdr:rowOff>
    </xdr:from>
    <xdr:to>
      <xdr:col>10</xdr:col>
      <xdr:colOff>1131796</xdr:colOff>
      <xdr:row>9</xdr:row>
      <xdr:rowOff>5811</xdr:rowOff>
    </xdr:to>
    <xdr:pic>
      <xdr:nvPicPr>
        <xdr:cNvPr id="1086" name="Picture 1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10</xdr:row>
      <xdr:rowOff>67331</xdr:rowOff>
    </xdr:from>
    <xdr:to>
      <xdr:col>9</xdr:col>
      <xdr:colOff>1052020</xdr:colOff>
      <xdr:row>10</xdr:row>
      <xdr:rowOff>67331</xdr:rowOff>
    </xdr:to>
    <xdr:pic>
      <xdr:nvPicPr>
        <xdr:cNvPr id="1087" name="Picture 2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571" y="4235919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9</xdr:row>
      <xdr:rowOff>1247571</xdr:rowOff>
    </xdr:from>
    <xdr:to>
      <xdr:col>10</xdr:col>
      <xdr:colOff>1131796</xdr:colOff>
      <xdr:row>10</xdr:row>
      <xdr:rowOff>5811</xdr:rowOff>
    </xdr:to>
    <xdr:pic>
      <xdr:nvPicPr>
        <xdr:cNvPr id="1088" name="Picture 1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9</xdr:row>
      <xdr:rowOff>1247571</xdr:rowOff>
    </xdr:from>
    <xdr:to>
      <xdr:col>10</xdr:col>
      <xdr:colOff>1131796</xdr:colOff>
      <xdr:row>10</xdr:row>
      <xdr:rowOff>5811</xdr:rowOff>
    </xdr:to>
    <xdr:pic>
      <xdr:nvPicPr>
        <xdr:cNvPr id="1089" name="Picture 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9</xdr:row>
      <xdr:rowOff>1247571</xdr:rowOff>
    </xdr:from>
    <xdr:to>
      <xdr:col>10</xdr:col>
      <xdr:colOff>1131796</xdr:colOff>
      <xdr:row>10</xdr:row>
      <xdr:rowOff>5811</xdr:rowOff>
    </xdr:to>
    <xdr:pic>
      <xdr:nvPicPr>
        <xdr:cNvPr id="1090" name="Picture 1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9</xdr:row>
      <xdr:rowOff>1247571</xdr:rowOff>
    </xdr:from>
    <xdr:to>
      <xdr:col>10</xdr:col>
      <xdr:colOff>1131796</xdr:colOff>
      <xdr:row>10</xdr:row>
      <xdr:rowOff>5811</xdr:rowOff>
    </xdr:to>
    <xdr:pic>
      <xdr:nvPicPr>
        <xdr:cNvPr id="1091" name="Picture 1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11</xdr:row>
      <xdr:rowOff>67331</xdr:rowOff>
    </xdr:from>
    <xdr:to>
      <xdr:col>9</xdr:col>
      <xdr:colOff>1052020</xdr:colOff>
      <xdr:row>11</xdr:row>
      <xdr:rowOff>67331</xdr:rowOff>
    </xdr:to>
    <xdr:pic>
      <xdr:nvPicPr>
        <xdr:cNvPr id="1092" name="Picture 2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571" y="4235919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10</xdr:row>
      <xdr:rowOff>1247571</xdr:rowOff>
    </xdr:from>
    <xdr:to>
      <xdr:col>10</xdr:col>
      <xdr:colOff>1131796</xdr:colOff>
      <xdr:row>11</xdr:row>
      <xdr:rowOff>5811</xdr:rowOff>
    </xdr:to>
    <xdr:pic>
      <xdr:nvPicPr>
        <xdr:cNvPr id="1093" name="Picture 1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10</xdr:row>
      <xdr:rowOff>1247571</xdr:rowOff>
    </xdr:from>
    <xdr:to>
      <xdr:col>10</xdr:col>
      <xdr:colOff>1131796</xdr:colOff>
      <xdr:row>11</xdr:row>
      <xdr:rowOff>5811</xdr:rowOff>
    </xdr:to>
    <xdr:pic>
      <xdr:nvPicPr>
        <xdr:cNvPr id="1094" name="Picture 1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10</xdr:row>
      <xdr:rowOff>1247571</xdr:rowOff>
    </xdr:from>
    <xdr:to>
      <xdr:col>10</xdr:col>
      <xdr:colOff>1131796</xdr:colOff>
      <xdr:row>11</xdr:row>
      <xdr:rowOff>5811</xdr:rowOff>
    </xdr:to>
    <xdr:pic>
      <xdr:nvPicPr>
        <xdr:cNvPr id="1095" name="Picture 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10</xdr:row>
      <xdr:rowOff>1247571</xdr:rowOff>
    </xdr:from>
    <xdr:to>
      <xdr:col>10</xdr:col>
      <xdr:colOff>1131796</xdr:colOff>
      <xdr:row>11</xdr:row>
      <xdr:rowOff>5811</xdr:rowOff>
    </xdr:to>
    <xdr:pic>
      <xdr:nvPicPr>
        <xdr:cNvPr id="1096" name="Picture 1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12</xdr:row>
      <xdr:rowOff>67331</xdr:rowOff>
    </xdr:from>
    <xdr:to>
      <xdr:col>9</xdr:col>
      <xdr:colOff>1052020</xdr:colOff>
      <xdr:row>12</xdr:row>
      <xdr:rowOff>67331</xdr:rowOff>
    </xdr:to>
    <xdr:pic>
      <xdr:nvPicPr>
        <xdr:cNvPr id="1097" name="Picture 2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571" y="4235919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11</xdr:row>
      <xdr:rowOff>1247571</xdr:rowOff>
    </xdr:from>
    <xdr:to>
      <xdr:col>10</xdr:col>
      <xdr:colOff>1131796</xdr:colOff>
      <xdr:row>12</xdr:row>
      <xdr:rowOff>5811</xdr:rowOff>
    </xdr:to>
    <xdr:pic>
      <xdr:nvPicPr>
        <xdr:cNvPr id="1098" name="Picture 1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11</xdr:row>
      <xdr:rowOff>1247571</xdr:rowOff>
    </xdr:from>
    <xdr:to>
      <xdr:col>10</xdr:col>
      <xdr:colOff>1131796</xdr:colOff>
      <xdr:row>12</xdr:row>
      <xdr:rowOff>5811</xdr:rowOff>
    </xdr:to>
    <xdr:pic>
      <xdr:nvPicPr>
        <xdr:cNvPr id="1099" name="Picture 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11</xdr:row>
      <xdr:rowOff>1247571</xdr:rowOff>
    </xdr:from>
    <xdr:to>
      <xdr:col>10</xdr:col>
      <xdr:colOff>1131796</xdr:colOff>
      <xdr:row>12</xdr:row>
      <xdr:rowOff>5811</xdr:rowOff>
    </xdr:to>
    <xdr:pic>
      <xdr:nvPicPr>
        <xdr:cNvPr id="1100" name="Picture 1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11</xdr:row>
      <xdr:rowOff>1247571</xdr:rowOff>
    </xdr:from>
    <xdr:to>
      <xdr:col>10</xdr:col>
      <xdr:colOff>1131796</xdr:colOff>
      <xdr:row>12</xdr:row>
      <xdr:rowOff>5811</xdr:rowOff>
    </xdr:to>
    <xdr:pic>
      <xdr:nvPicPr>
        <xdr:cNvPr id="1101" name="Picture 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13</xdr:row>
      <xdr:rowOff>67331</xdr:rowOff>
    </xdr:from>
    <xdr:to>
      <xdr:col>9</xdr:col>
      <xdr:colOff>1052020</xdr:colOff>
      <xdr:row>13</xdr:row>
      <xdr:rowOff>67331</xdr:rowOff>
    </xdr:to>
    <xdr:pic>
      <xdr:nvPicPr>
        <xdr:cNvPr id="1102" name="Picture 2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571" y="4235919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12</xdr:row>
      <xdr:rowOff>1247571</xdr:rowOff>
    </xdr:from>
    <xdr:to>
      <xdr:col>10</xdr:col>
      <xdr:colOff>1131796</xdr:colOff>
      <xdr:row>13</xdr:row>
      <xdr:rowOff>5811</xdr:rowOff>
    </xdr:to>
    <xdr:pic>
      <xdr:nvPicPr>
        <xdr:cNvPr id="1103" name="Picture 1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12</xdr:row>
      <xdr:rowOff>1247571</xdr:rowOff>
    </xdr:from>
    <xdr:to>
      <xdr:col>10</xdr:col>
      <xdr:colOff>1131796</xdr:colOff>
      <xdr:row>13</xdr:row>
      <xdr:rowOff>5811</xdr:rowOff>
    </xdr:to>
    <xdr:pic>
      <xdr:nvPicPr>
        <xdr:cNvPr id="1104" name="Picture 1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12</xdr:row>
      <xdr:rowOff>1247571</xdr:rowOff>
    </xdr:from>
    <xdr:to>
      <xdr:col>10</xdr:col>
      <xdr:colOff>1131796</xdr:colOff>
      <xdr:row>13</xdr:row>
      <xdr:rowOff>5811</xdr:rowOff>
    </xdr:to>
    <xdr:pic>
      <xdr:nvPicPr>
        <xdr:cNvPr id="1105" name="Picture 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12</xdr:row>
      <xdr:rowOff>1247571</xdr:rowOff>
    </xdr:from>
    <xdr:to>
      <xdr:col>10</xdr:col>
      <xdr:colOff>1131796</xdr:colOff>
      <xdr:row>13</xdr:row>
      <xdr:rowOff>5811</xdr:rowOff>
    </xdr:to>
    <xdr:pic>
      <xdr:nvPicPr>
        <xdr:cNvPr id="1106" name="Picture 1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13</xdr:row>
      <xdr:rowOff>1247571</xdr:rowOff>
    </xdr:from>
    <xdr:to>
      <xdr:col>10</xdr:col>
      <xdr:colOff>1131796</xdr:colOff>
      <xdr:row>14</xdr:row>
      <xdr:rowOff>0</xdr:rowOff>
    </xdr:to>
    <xdr:pic>
      <xdr:nvPicPr>
        <xdr:cNvPr id="1108" name="Picture 1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13</xdr:row>
      <xdr:rowOff>1247571</xdr:rowOff>
    </xdr:from>
    <xdr:to>
      <xdr:col>10</xdr:col>
      <xdr:colOff>1131796</xdr:colOff>
      <xdr:row>14</xdr:row>
      <xdr:rowOff>0</xdr:rowOff>
    </xdr:to>
    <xdr:pic>
      <xdr:nvPicPr>
        <xdr:cNvPr id="1109" name="Picture 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13</xdr:row>
      <xdr:rowOff>1247571</xdr:rowOff>
    </xdr:from>
    <xdr:to>
      <xdr:col>10</xdr:col>
      <xdr:colOff>1131796</xdr:colOff>
      <xdr:row>14</xdr:row>
      <xdr:rowOff>0</xdr:rowOff>
    </xdr:to>
    <xdr:pic>
      <xdr:nvPicPr>
        <xdr:cNvPr id="1110" name="Picture 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13</xdr:row>
      <xdr:rowOff>1247571</xdr:rowOff>
    </xdr:from>
    <xdr:to>
      <xdr:col>10</xdr:col>
      <xdr:colOff>1131796</xdr:colOff>
      <xdr:row>14</xdr:row>
      <xdr:rowOff>0</xdr:rowOff>
    </xdr:to>
    <xdr:pic>
      <xdr:nvPicPr>
        <xdr:cNvPr id="1111" name="Picture 1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14</xdr:row>
      <xdr:rowOff>67331</xdr:rowOff>
    </xdr:from>
    <xdr:to>
      <xdr:col>9</xdr:col>
      <xdr:colOff>1052020</xdr:colOff>
      <xdr:row>14</xdr:row>
      <xdr:rowOff>67331</xdr:rowOff>
    </xdr:to>
    <xdr:pic>
      <xdr:nvPicPr>
        <xdr:cNvPr id="1117" name="Picture 2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571" y="4235919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0</xdr:rowOff>
    </xdr:from>
    <xdr:to>
      <xdr:col>10</xdr:col>
      <xdr:colOff>1131796</xdr:colOff>
      <xdr:row>14</xdr:row>
      <xdr:rowOff>5811</xdr:rowOff>
    </xdr:to>
    <xdr:pic>
      <xdr:nvPicPr>
        <xdr:cNvPr id="1118" name="Picture 1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0</xdr:rowOff>
    </xdr:from>
    <xdr:to>
      <xdr:col>10</xdr:col>
      <xdr:colOff>1131796</xdr:colOff>
      <xdr:row>14</xdr:row>
      <xdr:rowOff>5811</xdr:rowOff>
    </xdr:to>
    <xdr:pic>
      <xdr:nvPicPr>
        <xdr:cNvPr id="1119" name="Picture 1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0</xdr:rowOff>
    </xdr:from>
    <xdr:to>
      <xdr:col>10</xdr:col>
      <xdr:colOff>1131796</xdr:colOff>
      <xdr:row>14</xdr:row>
      <xdr:rowOff>5811</xdr:rowOff>
    </xdr:to>
    <xdr:pic>
      <xdr:nvPicPr>
        <xdr:cNvPr id="1120" name="Picture 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0</xdr:rowOff>
    </xdr:from>
    <xdr:to>
      <xdr:col>10</xdr:col>
      <xdr:colOff>1131796</xdr:colOff>
      <xdr:row>14</xdr:row>
      <xdr:rowOff>5811</xdr:rowOff>
    </xdr:to>
    <xdr:pic>
      <xdr:nvPicPr>
        <xdr:cNvPr id="1121" name="Picture 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1247571</xdr:rowOff>
    </xdr:from>
    <xdr:to>
      <xdr:col>10</xdr:col>
      <xdr:colOff>1131796</xdr:colOff>
      <xdr:row>15</xdr:row>
      <xdr:rowOff>0</xdr:rowOff>
    </xdr:to>
    <xdr:pic>
      <xdr:nvPicPr>
        <xdr:cNvPr id="1123" name="Picture 1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1247571</xdr:rowOff>
    </xdr:from>
    <xdr:to>
      <xdr:col>10</xdr:col>
      <xdr:colOff>1131796</xdr:colOff>
      <xdr:row>15</xdr:row>
      <xdr:rowOff>0</xdr:rowOff>
    </xdr:to>
    <xdr:pic>
      <xdr:nvPicPr>
        <xdr:cNvPr id="1124" name="Picture 1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1247571</xdr:rowOff>
    </xdr:from>
    <xdr:to>
      <xdr:col>10</xdr:col>
      <xdr:colOff>1131796</xdr:colOff>
      <xdr:row>15</xdr:row>
      <xdr:rowOff>0</xdr:rowOff>
    </xdr:to>
    <xdr:pic>
      <xdr:nvPicPr>
        <xdr:cNvPr id="1125" name="Picture 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1247571</xdr:rowOff>
    </xdr:from>
    <xdr:to>
      <xdr:col>10</xdr:col>
      <xdr:colOff>1131796</xdr:colOff>
      <xdr:row>15</xdr:row>
      <xdr:rowOff>0</xdr:rowOff>
    </xdr:to>
    <xdr:pic>
      <xdr:nvPicPr>
        <xdr:cNvPr id="1126" name="Picture 1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4171186"/>
          <a:ext cx="1042148" cy="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6</xdr:row>
      <xdr:rowOff>67331</xdr:rowOff>
    </xdr:from>
    <xdr:to>
      <xdr:col>9</xdr:col>
      <xdr:colOff>1052020</xdr:colOff>
      <xdr:row>6</xdr:row>
      <xdr:rowOff>67331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571" y="68535272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7</xdr:row>
      <xdr:rowOff>67331</xdr:rowOff>
    </xdr:from>
    <xdr:to>
      <xdr:col>9</xdr:col>
      <xdr:colOff>1052020</xdr:colOff>
      <xdr:row>7</xdr:row>
      <xdr:rowOff>67331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571" y="68535272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8</xdr:row>
      <xdr:rowOff>67331</xdr:rowOff>
    </xdr:from>
    <xdr:to>
      <xdr:col>9</xdr:col>
      <xdr:colOff>1052020</xdr:colOff>
      <xdr:row>8</xdr:row>
      <xdr:rowOff>67331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571" y="68535272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9</xdr:row>
      <xdr:rowOff>67331</xdr:rowOff>
    </xdr:from>
    <xdr:to>
      <xdr:col>9</xdr:col>
      <xdr:colOff>1052020</xdr:colOff>
      <xdr:row>9</xdr:row>
      <xdr:rowOff>67331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571" y="68535272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10</xdr:row>
      <xdr:rowOff>67331</xdr:rowOff>
    </xdr:from>
    <xdr:to>
      <xdr:col>9</xdr:col>
      <xdr:colOff>1052020</xdr:colOff>
      <xdr:row>10</xdr:row>
      <xdr:rowOff>67331</xdr:rowOff>
    </xdr:to>
    <xdr:pic>
      <xdr:nvPicPr>
        <xdr:cNvPr id="1827" name="Picture 2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571" y="68535272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11</xdr:row>
      <xdr:rowOff>67331</xdr:rowOff>
    </xdr:from>
    <xdr:to>
      <xdr:col>9</xdr:col>
      <xdr:colOff>1052020</xdr:colOff>
      <xdr:row>11</xdr:row>
      <xdr:rowOff>67331</xdr:rowOff>
    </xdr:to>
    <xdr:pic>
      <xdr:nvPicPr>
        <xdr:cNvPr id="1828" name="Picture 2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571" y="68535272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12</xdr:row>
      <xdr:rowOff>67331</xdr:rowOff>
    </xdr:from>
    <xdr:to>
      <xdr:col>9</xdr:col>
      <xdr:colOff>1052020</xdr:colOff>
      <xdr:row>12</xdr:row>
      <xdr:rowOff>67331</xdr:rowOff>
    </xdr:to>
    <xdr:pic>
      <xdr:nvPicPr>
        <xdr:cNvPr id="1829" name="Picture 2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571" y="68535272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13</xdr:row>
      <xdr:rowOff>67331</xdr:rowOff>
    </xdr:from>
    <xdr:to>
      <xdr:col>9</xdr:col>
      <xdr:colOff>1052020</xdr:colOff>
      <xdr:row>13</xdr:row>
      <xdr:rowOff>67331</xdr:rowOff>
    </xdr:to>
    <xdr:pic>
      <xdr:nvPicPr>
        <xdr:cNvPr id="1830" name="Picture 2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571" y="68535272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14</xdr:row>
      <xdr:rowOff>67331</xdr:rowOff>
    </xdr:from>
    <xdr:to>
      <xdr:col>9</xdr:col>
      <xdr:colOff>1052020</xdr:colOff>
      <xdr:row>14</xdr:row>
      <xdr:rowOff>67331</xdr:rowOff>
    </xdr:to>
    <xdr:pic>
      <xdr:nvPicPr>
        <xdr:cNvPr id="1833" name="Picture 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571" y="68535272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6</xdr:row>
      <xdr:rowOff>1247571</xdr:rowOff>
    </xdr:from>
    <xdr:to>
      <xdr:col>10</xdr:col>
      <xdr:colOff>1131796</xdr:colOff>
      <xdr:row>7</xdr:row>
      <xdr:rowOff>0</xdr:rowOff>
    </xdr:to>
    <xdr:pic>
      <xdr:nvPicPr>
        <xdr:cNvPr id="1974" name="Picture 1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0</xdr:rowOff>
    </xdr:from>
    <xdr:to>
      <xdr:col>10</xdr:col>
      <xdr:colOff>1131796</xdr:colOff>
      <xdr:row>7</xdr:row>
      <xdr:rowOff>5811</xdr:rowOff>
    </xdr:to>
    <xdr:pic>
      <xdr:nvPicPr>
        <xdr:cNvPr id="1975" name="Picture 1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1247571</xdr:rowOff>
    </xdr:from>
    <xdr:to>
      <xdr:col>10</xdr:col>
      <xdr:colOff>1131796</xdr:colOff>
      <xdr:row>8</xdr:row>
      <xdr:rowOff>5811</xdr:rowOff>
    </xdr:to>
    <xdr:pic>
      <xdr:nvPicPr>
        <xdr:cNvPr id="1976" name="Picture 1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8</xdr:row>
      <xdr:rowOff>1247571</xdr:rowOff>
    </xdr:from>
    <xdr:to>
      <xdr:col>10</xdr:col>
      <xdr:colOff>1131796</xdr:colOff>
      <xdr:row>9</xdr:row>
      <xdr:rowOff>5811</xdr:rowOff>
    </xdr:to>
    <xdr:pic>
      <xdr:nvPicPr>
        <xdr:cNvPr id="1977" name="Picture 1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9</xdr:row>
      <xdr:rowOff>1247571</xdr:rowOff>
    </xdr:from>
    <xdr:to>
      <xdr:col>10</xdr:col>
      <xdr:colOff>1131796</xdr:colOff>
      <xdr:row>10</xdr:row>
      <xdr:rowOff>5811</xdr:rowOff>
    </xdr:to>
    <xdr:pic>
      <xdr:nvPicPr>
        <xdr:cNvPr id="1978" name="Picture 1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10</xdr:row>
      <xdr:rowOff>1247571</xdr:rowOff>
    </xdr:from>
    <xdr:to>
      <xdr:col>10</xdr:col>
      <xdr:colOff>1131796</xdr:colOff>
      <xdr:row>11</xdr:row>
      <xdr:rowOff>5811</xdr:rowOff>
    </xdr:to>
    <xdr:pic>
      <xdr:nvPicPr>
        <xdr:cNvPr id="1979" name="Picture 1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11</xdr:row>
      <xdr:rowOff>1247571</xdr:rowOff>
    </xdr:from>
    <xdr:to>
      <xdr:col>10</xdr:col>
      <xdr:colOff>1131796</xdr:colOff>
      <xdr:row>12</xdr:row>
      <xdr:rowOff>5811</xdr:rowOff>
    </xdr:to>
    <xdr:pic>
      <xdr:nvPicPr>
        <xdr:cNvPr id="1980" name="Picture 1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12</xdr:row>
      <xdr:rowOff>1247571</xdr:rowOff>
    </xdr:from>
    <xdr:to>
      <xdr:col>10</xdr:col>
      <xdr:colOff>1131796</xdr:colOff>
      <xdr:row>13</xdr:row>
      <xdr:rowOff>5811</xdr:rowOff>
    </xdr:to>
    <xdr:pic>
      <xdr:nvPicPr>
        <xdr:cNvPr id="1981" name="Picture 1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13</xdr:row>
      <xdr:rowOff>1247571</xdr:rowOff>
    </xdr:from>
    <xdr:to>
      <xdr:col>10</xdr:col>
      <xdr:colOff>1131796</xdr:colOff>
      <xdr:row>14</xdr:row>
      <xdr:rowOff>0</xdr:rowOff>
    </xdr:to>
    <xdr:pic>
      <xdr:nvPicPr>
        <xdr:cNvPr id="1982" name="Picture 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0</xdr:rowOff>
    </xdr:from>
    <xdr:to>
      <xdr:col>10</xdr:col>
      <xdr:colOff>1131796</xdr:colOff>
      <xdr:row>14</xdr:row>
      <xdr:rowOff>5811</xdr:rowOff>
    </xdr:to>
    <xdr:pic>
      <xdr:nvPicPr>
        <xdr:cNvPr id="1984" name="Picture 1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1247571</xdr:rowOff>
    </xdr:from>
    <xdr:to>
      <xdr:col>10</xdr:col>
      <xdr:colOff>1131796</xdr:colOff>
      <xdr:row>15</xdr:row>
      <xdr:rowOff>0</xdr:rowOff>
    </xdr:to>
    <xdr:pic>
      <xdr:nvPicPr>
        <xdr:cNvPr id="1985" name="Picture 1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3324" y="3298247"/>
          <a:ext cx="1042148" cy="450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6</xdr:row>
      <xdr:rowOff>428421</xdr:rowOff>
    </xdr:from>
    <xdr:to>
      <xdr:col>10</xdr:col>
      <xdr:colOff>1131796</xdr:colOff>
      <xdr:row>7</xdr:row>
      <xdr:rowOff>0</xdr:rowOff>
    </xdr:to>
    <xdr:pic>
      <xdr:nvPicPr>
        <xdr:cNvPr id="2126" name="Picture 1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0</xdr:rowOff>
    </xdr:from>
    <xdr:to>
      <xdr:col>10</xdr:col>
      <xdr:colOff>1131796</xdr:colOff>
      <xdr:row>7</xdr:row>
      <xdr:rowOff>5811</xdr:rowOff>
    </xdr:to>
    <xdr:pic>
      <xdr:nvPicPr>
        <xdr:cNvPr id="2128" name="Picture 1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0</xdr:rowOff>
    </xdr:from>
    <xdr:to>
      <xdr:col>10</xdr:col>
      <xdr:colOff>1131796</xdr:colOff>
      <xdr:row>7</xdr:row>
      <xdr:rowOff>5811</xdr:rowOff>
    </xdr:to>
    <xdr:pic>
      <xdr:nvPicPr>
        <xdr:cNvPr id="2129" name="Picture 1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3304971"/>
          <a:ext cx="1042148" cy="45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7</xdr:row>
      <xdr:rowOff>67331</xdr:rowOff>
    </xdr:from>
    <xdr:to>
      <xdr:col>9</xdr:col>
      <xdr:colOff>1052020</xdr:colOff>
      <xdr:row>7</xdr:row>
      <xdr:rowOff>67331</xdr:rowOff>
    </xdr:to>
    <xdr:pic>
      <xdr:nvPicPr>
        <xdr:cNvPr id="2130" name="Picture 2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5970" y="3820181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1247571</xdr:rowOff>
    </xdr:from>
    <xdr:to>
      <xdr:col>10</xdr:col>
      <xdr:colOff>1131796</xdr:colOff>
      <xdr:row>8</xdr:row>
      <xdr:rowOff>5811</xdr:rowOff>
    </xdr:to>
    <xdr:pic>
      <xdr:nvPicPr>
        <xdr:cNvPr id="2131" name="Picture 1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1247571</xdr:rowOff>
    </xdr:from>
    <xdr:to>
      <xdr:col>10</xdr:col>
      <xdr:colOff>1131796</xdr:colOff>
      <xdr:row>8</xdr:row>
      <xdr:rowOff>5811</xdr:rowOff>
    </xdr:to>
    <xdr:pic>
      <xdr:nvPicPr>
        <xdr:cNvPr id="2132" name="Picture 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7</xdr:row>
      <xdr:rowOff>1247571</xdr:rowOff>
    </xdr:from>
    <xdr:to>
      <xdr:col>10</xdr:col>
      <xdr:colOff>1131796</xdr:colOff>
      <xdr:row>8</xdr:row>
      <xdr:rowOff>5811</xdr:rowOff>
    </xdr:to>
    <xdr:pic>
      <xdr:nvPicPr>
        <xdr:cNvPr id="2133" name="Picture 1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3304971"/>
          <a:ext cx="1042148" cy="45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8</xdr:row>
      <xdr:rowOff>67331</xdr:rowOff>
    </xdr:from>
    <xdr:to>
      <xdr:col>9</xdr:col>
      <xdr:colOff>1052020</xdr:colOff>
      <xdr:row>8</xdr:row>
      <xdr:rowOff>67331</xdr:rowOff>
    </xdr:to>
    <xdr:pic>
      <xdr:nvPicPr>
        <xdr:cNvPr id="2134" name="Picture 2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5970" y="3820181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8</xdr:row>
      <xdr:rowOff>1247571</xdr:rowOff>
    </xdr:from>
    <xdr:to>
      <xdr:col>10</xdr:col>
      <xdr:colOff>1131796</xdr:colOff>
      <xdr:row>9</xdr:row>
      <xdr:rowOff>5811</xdr:rowOff>
    </xdr:to>
    <xdr:pic>
      <xdr:nvPicPr>
        <xdr:cNvPr id="2135" name="Picture 1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8</xdr:row>
      <xdr:rowOff>1247571</xdr:rowOff>
    </xdr:from>
    <xdr:to>
      <xdr:col>10</xdr:col>
      <xdr:colOff>1131796</xdr:colOff>
      <xdr:row>9</xdr:row>
      <xdr:rowOff>5811</xdr:rowOff>
    </xdr:to>
    <xdr:pic>
      <xdr:nvPicPr>
        <xdr:cNvPr id="2136" name="Picture 1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8</xdr:row>
      <xdr:rowOff>1247571</xdr:rowOff>
    </xdr:from>
    <xdr:to>
      <xdr:col>10</xdr:col>
      <xdr:colOff>1131796</xdr:colOff>
      <xdr:row>9</xdr:row>
      <xdr:rowOff>5811</xdr:rowOff>
    </xdr:to>
    <xdr:pic>
      <xdr:nvPicPr>
        <xdr:cNvPr id="2137" name="Picture 1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3304971"/>
          <a:ext cx="1042148" cy="45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9</xdr:row>
      <xdr:rowOff>67331</xdr:rowOff>
    </xdr:from>
    <xdr:to>
      <xdr:col>9</xdr:col>
      <xdr:colOff>1052020</xdr:colOff>
      <xdr:row>9</xdr:row>
      <xdr:rowOff>67331</xdr:rowOff>
    </xdr:to>
    <xdr:pic>
      <xdr:nvPicPr>
        <xdr:cNvPr id="2138" name="Picture 2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5970" y="3820181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9</xdr:row>
      <xdr:rowOff>1247571</xdr:rowOff>
    </xdr:from>
    <xdr:to>
      <xdr:col>10</xdr:col>
      <xdr:colOff>1131796</xdr:colOff>
      <xdr:row>10</xdr:row>
      <xdr:rowOff>5811</xdr:rowOff>
    </xdr:to>
    <xdr:pic>
      <xdr:nvPicPr>
        <xdr:cNvPr id="2139" name="Picture 1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9</xdr:row>
      <xdr:rowOff>1247571</xdr:rowOff>
    </xdr:from>
    <xdr:to>
      <xdr:col>10</xdr:col>
      <xdr:colOff>1131796</xdr:colOff>
      <xdr:row>10</xdr:row>
      <xdr:rowOff>5811</xdr:rowOff>
    </xdr:to>
    <xdr:pic>
      <xdr:nvPicPr>
        <xdr:cNvPr id="2140" name="Picture 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9</xdr:row>
      <xdr:rowOff>1247571</xdr:rowOff>
    </xdr:from>
    <xdr:to>
      <xdr:col>10</xdr:col>
      <xdr:colOff>1131796</xdr:colOff>
      <xdr:row>10</xdr:row>
      <xdr:rowOff>5811</xdr:rowOff>
    </xdr:to>
    <xdr:pic>
      <xdr:nvPicPr>
        <xdr:cNvPr id="2141" name="Picture 1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3304971"/>
          <a:ext cx="1042148" cy="45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10</xdr:row>
      <xdr:rowOff>67331</xdr:rowOff>
    </xdr:from>
    <xdr:to>
      <xdr:col>9</xdr:col>
      <xdr:colOff>1052020</xdr:colOff>
      <xdr:row>10</xdr:row>
      <xdr:rowOff>67331</xdr:rowOff>
    </xdr:to>
    <xdr:pic>
      <xdr:nvPicPr>
        <xdr:cNvPr id="2142" name="Picture 2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5970" y="3820181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10</xdr:row>
      <xdr:rowOff>1247571</xdr:rowOff>
    </xdr:from>
    <xdr:to>
      <xdr:col>10</xdr:col>
      <xdr:colOff>1131796</xdr:colOff>
      <xdr:row>11</xdr:row>
      <xdr:rowOff>5811</xdr:rowOff>
    </xdr:to>
    <xdr:pic>
      <xdr:nvPicPr>
        <xdr:cNvPr id="2143" name="Picture 1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10</xdr:row>
      <xdr:rowOff>1247571</xdr:rowOff>
    </xdr:from>
    <xdr:to>
      <xdr:col>10</xdr:col>
      <xdr:colOff>1131796</xdr:colOff>
      <xdr:row>11</xdr:row>
      <xdr:rowOff>5811</xdr:rowOff>
    </xdr:to>
    <xdr:pic>
      <xdr:nvPicPr>
        <xdr:cNvPr id="2144" name="Picture 1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10</xdr:row>
      <xdr:rowOff>1247571</xdr:rowOff>
    </xdr:from>
    <xdr:to>
      <xdr:col>10</xdr:col>
      <xdr:colOff>1131796</xdr:colOff>
      <xdr:row>11</xdr:row>
      <xdr:rowOff>5811</xdr:rowOff>
    </xdr:to>
    <xdr:pic>
      <xdr:nvPicPr>
        <xdr:cNvPr id="2145" name="Picture 1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3304971"/>
          <a:ext cx="1042148" cy="45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11</xdr:row>
      <xdr:rowOff>67331</xdr:rowOff>
    </xdr:from>
    <xdr:to>
      <xdr:col>9</xdr:col>
      <xdr:colOff>1052020</xdr:colOff>
      <xdr:row>11</xdr:row>
      <xdr:rowOff>67331</xdr:rowOff>
    </xdr:to>
    <xdr:pic>
      <xdr:nvPicPr>
        <xdr:cNvPr id="2146" name="Picture 2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5970" y="3820181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11</xdr:row>
      <xdr:rowOff>1247571</xdr:rowOff>
    </xdr:from>
    <xdr:to>
      <xdr:col>10</xdr:col>
      <xdr:colOff>1131796</xdr:colOff>
      <xdr:row>12</xdr:row>
      <xdr:rowOff>5811</xdr:rowOff>
    </xdr:to>
    <xdr:pic>
      <xdr:nvPicPr>
        <xdr:cNvPr id="2147" name="Picture 1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11</xdr:row>
      <xdr:rowOff>1247571</xdr:rowOff>
    </xdr:from>
    <xdr:to>
      <xdr:col>10</xdr:col>
      <xdr:colOff>1131796</xdr:colOff>
      <xdr:row>12</xdr:row>
      <xdr:rowOff>5811</xdr:rowOff>
    </xdr:to>
    <xdr:pic>
      <xdr:nvPicPr>
        <xdr:cNvPr id="2148" name="Picture 1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11</xdr:row>
      <xdr:rowOff>1247571</xdr:rowOff>
    </xdr:from>
    <xdr:to>
      <xdr:col>10</xdr:col>
      <xdr:colOff>1131796</xdr:colOff>
      <xdr:row>12</xdr:row>
      <xdr:rowOff>5811</xdr:rowOff>
    </xdr:to>
    <xdr:pic>
      <xdr:nvPicPr>
        <xdr:cNvPr id="2149" name="Picture 1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3304971"/>
          <a:ext cx="1042148" cy="45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12</xdr:row>
      <xdr:rowOff>67331</xdr:rowOff>
    </xdr:from>
    <xdr:to>
      <xdr:col>9</xdr:col>
      <xdr:colOff>1052020</xdr:colOff>
      <xdr:row>12</xdr:row>
      <xdr:rowOff>67331</xdr:rowOff>
    </xdr:to>
    <xdr:pic>
      <xdr:nvPicPr>
        <xdr:cNvPr id="2150" name="Picture 2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5970" y="3820181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12</xdr:row>
      <xdr:rowOff>1247571</xdr:rowOff>
    </xdr:from>
    <xdr:to>
      <xdr:col>10</xdr:col>
      <xdr:colOff>1131796</xdr:colOff>
      <xdr:row>13</xdr:row>
      <xdr:rowOff>5811</xdr:rowOff>
    </xdr:to>
    <xdr:pic>
      <xdr:nvPicPr>
        <xdr:cNvPr id="2151" name="Picture 1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12</xdr:row>
      <xdr:rowOff>1247571</xdr:rowOff>
    </xdr:from>
    <xdr:to>
      <xdr:col>10</xdr:col>
      <xdr:colOff>1131796</xdr:colOff>
      <xdr:row>13</xdr:row>
      <xdr:rowOff>5811</xdr:rowOff>
    </xdr:to>
    <xdr:pic>
      <xdr:nvPicPr>
        <xdr:cNvPr id="2152" name="Picture 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12</xdr:row>
      <xdr:rowOff>1247571</xdr:rowOff>
    </xdr:from>
    <xdr:to>
      <xdr:col>10</xdr:col>
      <xdr:colOff>1131796</xdr:colOff>
      <xdr:row>13</xdr:row>
      <xdr:rowOff>5811</xdr:rowOff>
    </xdr:to>
    <xdr:pic>
      <xdr:nvPicPr>
        <xdr:cNvPr id="2153" name="Picture 1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3304971"/>
          <a:ext cx="1042148" cy="45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13</xdr:row>
      <xdr:rowOff>67331</xdr:rowOff>
    </xdr:from>
    <xdr:to>
      <xdr:col>9</xdr:col>
      <xdr:colOff>1052020</xdr:colOff>
      <xdr:row>13</xdr:row>
      <xdr:rowOff>67331</xdr:rowOff>
    </xdr:to>
    <xdr:pic>
      <xdr:nvPicPr>
        <xdr:cNvPr id="2154" name="Picture 2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5970" y="3820181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13</xdr:row>
      <xdr:rowOff>1247571</xdr:rowOff>
    </xdr:from>
    <xdr:to>
      <xdr:col>10</xdr:col>
      <xdr:colOff>1131796</xdr:colOff>
      <xdr:row>14</xdr:row>
      <xdr:rowOff>0</xdr:rowOff>
    </xdr:to>
    <xdr:pic>
      <xdr:nvPicPr>
        <xdr:cNvPr id="2155" name="Picture 1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13</xdr:row>
      <xdr:rowOff>1247571</xdr:rowOff>
    </xdr:from>
    <xdr:to>
      <xdr:col>10</xdr:col>
      <xdr:colOff>1131796</xdr:colOff>
      <xdr:row>14</xdr:row>
      <xdr:rowOff>0</xdr:rowOff>
    </xdr:to>
    <xdr:pic>
      <xdr:nvPicPr>
        <xdr:cNvPr id="2156" name="Picture 1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13</xdr:row>
      <xdr:rowOff>1247571</xdr:rowOff>
    </xdr:from>
    <xdr:to>
      <xdr:col>10</xdr:col>
      <xdr:colOff>1131796</xdr:colOff>
      <xdr:row>14</xdr:row>
      <xdr:rowOff>0</xdr:rowOff>
    </xdr:to>
    <xdr:pic>
      <xdr:nvPicPr>
        <xdr:cNvPr id="2157" name="Picture 1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3304971"/>
          <a:ext cx="1042148" cy="45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0</xdr:rowOff>
    </xdr:from>
    <xdr:to>
      <xdr:col>10</xdr:col>
      <xdr:colOff>1131796</xdr:colOff>
      <xdr:row>14</xdr:row>
      <xdr:rowOff>5811</xdr:rowOff>
    </xdr:to>
    <xdr:pic>
      <xdr:nvPicPr>
        <xdr:cNvPr id="2163" name="Picture 1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0</xdr:rowOff>
    </xdr:from>
    <xdr:to>
      <xdr:col>10</xdr:col>
      <xdr:colOff>1131796</xdr:colOff>
      <xdr:row>14</xdr:row>
      <xdr:rowOff>5811</xdr:rowOff>
    </xdr:to>
    <xdr:pic>
      <xdr:nvPicPr>
        <xdr:cNvPr id="2164" name="Picture 1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0</xdr:rowOff>
    </xdr:from>
    <xdr:to>
      <xdr:col>10</xdr:col>
      <xdr:colOff>1131796</xdr:colOff>
      <xdr:row>14</xdr:row>
      <xdr:rowOff>5811</xdr:rowOff>
    </xdr:to>
    <xdr:pic>
      <xdr:nvPicPr>
        <xdr:cNvPr id="2165" name="Picture 1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3304971"/>
          <a:ext cx="1042148" cy="45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51895</xdr:colOff>
      <xdr:row>14</xdr:row>
      <xdr:rowOff>67331</xdr:rowOff>
    </xdr:from>
    <xdr:to>
      <xdr:col>9</xdr:col>
      <xdr:colOff>1052020</xdr:colOff>
      <xdr:row>14</xdr:row>
      <xdr:rowOff>67331</xdr:rowOff>
    </xdr:to>
    <xdr:pic>
      <xdr:nvPicPr>
        <xdr:cNvPr id="2166" name="Picture 2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5970" y="3820181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1247571</xdr:rowOff>
    </xdr:from>
    <xdr:to>
      <xdr:col>10</xdr:col>
      <xdr:colOff>1131796</xdr:colOff>
      <xdr:row>15</xdr:row>
      <xdr:rowOff>0</xdr:rowOff>
    </xdr:to>
    <xdr:pic>
      <xdr:nvPicPr>
        <xdr:cNvPr id="2167" name="Picture 1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1247571</xdr:rowOff>
    </xdr:from>
    <xdr:to>
      <xdr:col>10</xdr:col>
      <xdr:colOff>1131796</xdr:colOff>
      <xdr:row>15</xdr:row>
      <xdr:rowOff>0</xdr:rowOff>
    </xdr:to>
    <xdr:pic>
      <xdr:nvPicPr>
        <xdr:cNvPr id="2168" name="Picture 1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14</xdr:row>
      <xdr:rowOff>1247571</xdr:rowOff>
    </xdr:from>
    <xdr:to>
      <xdr:col>10</xdr:col>
      <xdr:colOff>1131796</xdr:colOff>
      <xdr:row>15</xdr:row>
      <xdr:rowOff>0</xdr:rowOff>
    </xdr:to>
    <xdr:pic>
      <xdr:nvPicPr>
        <xdr:cNvPr id="2169" name="Picture 1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3304971"/>
          <a:ext cx="1042148" cy="45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15</xdr:row>
      <xdr:rowOff>0</xdr:rowOff>
    </xdr:from>
    <xdr:to>
      <xdr:col>10</xdr:col>
      <xdr:colOff>1131796</xdr:colOff>
      <xdr:row>15</xdr:row>
      <xdr:rowOff>5811</xdr:rowOff>
    </xdr:to>
    <xdr:pic>
      <xdr:nvPicPr>
        <xdr:cNvPr id="2171" name="Picture 1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15</xdr:row>
      <xdr:rowOff>0</xdr:rowOff>
    </xdr:from>
    <xdr:to>
      <xdr:col>10</xdr:col>
      <xdr:colOff>1131796</xdr:colOff>
      <xdr:row>15</xdr:row>
      <xdr:rowOff>5811</xdr:rowOff>
    </xdr:to>
    <xdr:pic>
      <xdr:nvPicPr>
        <xdr:cNvPr id="2172" name="Picture 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4181271"/>
          <a:ext cx="1042148" cy="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89648</xdr:colOff>
      <xdr:row>6</xdr:row>
      <xdr:rowOff>1247571</xdr:rowOff>
    </xdr:from>
    <xdr:to>
      <xdr:col>10</xdr:col>
      <xdr:colOff>1131796</xdr:colOff>
      <xdr:row>7</xdr:row>
      <xdr:rowOff>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1E3662AB-9BCB-49A4-B791-44420F9A5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6723" y="3304971"/>
          <a:ext cx="1042148" cy="45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2"/>
  <sheetViews>
    <sheetView tabSelected="1" topLeftCell="A7" zoomScaleNormal="100" zoomScaleSheetLayoutView="70" workbookViewId="0">
      <selection activeCell="I10" sqref="I10"/>
    </sheetView>
  </sheetViews>
  <sheetFormatPr defaultColWidth="9.140625" defaultRowHeight="15" x14ac:dyDescent="0.25"/>
  <cols>
    <col min="1" max="1" width="5.28515625" style="39" customWidth="1"/>
    <col min="2" max="2" width="16" style="39" customWidth="1"/>
    <col min="3" max="3" width="46.7109375" style="40" customWidth="1"/>
    <col min="4" max="4" width="8.140625" style="39" customWidth="1"/>
    <col min="5" max="5" width="10.28515625" style="39" customWidth="1"/>
    <col min="6" max="8" width="15.5703125" style="39" customWidth="1"/>
    <col min="9" max="9" width="15.140625" style="39" customWidth="1"/>
    <col min="10" max="10" width="17.140625" style="39" customWidth="1"/>
    <col min="11" max="11" width="17.7109375" style="39" customWidth="1"/>
    <col min="12" max="12" width="34.140625" style="39" hidden="1" customWidth="1"/>
    <col min="13" max="13" width="15" style="39" hidden="1" customWidth="1"/>
    <col min="14" max="14" width="15.85546875" style="39" customWidth="1"/>
    <col min="15" max="15" width="20.140625" style="39" customWidth="1"/>
    <col min="16" max="16" width="12.140625" style="1" customWidth="1"/>
    <col min="17" max="17" width="15.28515625" style="2" customWidth="1"/>
    <col min="18" max="18" width="9.140625" style="2" customWidth="1"/>
    <col min="19" max="19" width="11.28515625" style="15" bestFit="1" customWidth="1"/>
    <col min="20" max="20" width="16.42578125" style="2" customWidth="1"/>
    <col min="21" max="21" width="10.42578125" style="2" customWidth="1"/>
    <col min="22" max="22" width="12.42578125" style="2" customWidth="1"/>
    <col min="23" max="23" width="12.7109375" style="2" customWidth="1"/>
    <col min="24" max="16384" width="9.140625" style="2"/>
  </cols>
  <sheetData>
    <row r="1" spans="1:23" ht="33" customHeight="1" x14ac:dyDescent="0.25">
      <c r="A1" s="51"/>
      <c r="B1" s="51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23" ht="16.5" customHeight="1" x14ac:dyDescent="0.25">
      <c r="A2" s="53" t="s">
        <v>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3"/>
      <c r="R2" s="3"/>
      <c r="S2" s="16"/>
    </row>
    <row r="3" spans="1:23" ht="18.75" customHeight="1" x14ac:dyDescent="0.25">
      <c r="A3" s="54" t="s">
        <v>23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3"/>
      <c r="R3" s="3"/>
      <c r="S3" s="16"/>
    </row>
    <row r="4" spans="1:23" ht="49.5" customHeight="1" x14ac:dyDescent="0.25">
      <c r="A4" s="42" t="s">
        <v>17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7"/>
      <c r="Q4" s="3"/>
      <c r="R4" s="3"/>
      <c r="S4" s="16"/>
    </row>
    <row r="5" spans="1:23" ht="44.25" customHeight="1" x14ac:dyDescent="0.25">
      <c r="A5" s="55" t="s">
        <v>0</v>
      </c>
      <c r="B5" s="56" t="s">
        <v>1</v>
      </c>
      <c r="C5" s="56" t="s">
        <v>2</v>
      </c>
      <c r="D5" s="59" t="s">
        <v>3</v>
      </c>
      <c r="E5" s="59" t="s">
        <v>4</v>
      </c>
      <c r="F5" s="61" t="s">
        <v>12</v>
      </c>
      <c r="G5" s="61"/>
      <c r="H5" s="62"/>
      <c r="I5" s="63" t="s">
        <v>14</v>
      </c>
      <c r="J5" s="63"/>
      <c r="K5" s="63"/>
      <c r="L5" s="59" t="s">
        <v>15</v>
      </c>
      <c r="M5" s="59"/>
      <c r="N5" s="59"/>
      <c r="O5" s="59"/>
    </row>
    <row r="6" spans="1:23" ht="124.5" customHeight="1" x14ac:dyDescent="0.25">
      <c r="A6" s="55"/>
      <c r="B6" s="57"/>
      <c r="C6" s="58"/>
      <c r="D6" s="60"/>
      <c r="E6" s="60"/>
      <c r="F6" s="19" t="s">
        <v>11</v>
      </c>
      <c r="G6" s="19" t="s">
        <v>10</v>
      </c>
      <c r="H6" s="19" t="s">
        <v>20</v>
      </c>
      <c r="I6" s="18" t="s">
        <v>5</v>
      </c>
      <c r="J6" s="18" t="s">
        <v>6</v>
      </c>
      <c r="K6" s="18" t="s">
        <v>22</v>
      </c>
      <c r="L6" s="20" t="s">
        <v>7</v>
      </c>
      <c r="M6" s="18" t="s">
        <v>8</v>
      </c>
      <c r="N6" s="18" t="s">
        <v>9</v>
      </c>
      <c r="O6" s="18" t="s">
        <v>18</v>
      </c>
      <c r="P6" s="64"/>
      <c r="Q6" s="64"/>
    </row>
    <row r="7" spans="1:23" ht="33.75" customHeight="1" x14ac:dyDescent="0.25">
      <c r="A7" s="17">
        <v>1</v>
      </c>
      <c r="B7" s="21" t="s">
        <v>35</v>
      </c>
      <c r="C7" s="41" t="s">
        <v>24</v>
      </c>
      <c r="D7" s="10" t="s">
        <v>19</v>
      </c>
      <c r="E7" s="10">
        <v>5</v>
      </c>
      <c r="F7" s="22">
        <v>1272.04</v>
      </c>
      <c r="G7" s="23">
        <v>1348.36</v>
      </c>
      <c r="H7" s="23">
        <v>1078</v>
      </c>
      <c r="I7" s="24">
        <f>AVERAGE(F7:H7)</f>
        <v>1232.8</v>
      </c>
      <c r="J7" s="25">
        <f>SQRT(((SUM((POWER(F7-I7,2)),(POWER(G7-I7,2)),(POWER(H7-I7,2)),)))/(3-1))</f>
        <v>139.38603086392837</v>
      </c>
      <c r="K7" s="25">
        <f>(J7/I7)*100</f>
        <v>11.306459349767065</v>
      </c>
      <c r="L7" s="26"/>
      <c r="M7" s="26"/>
      <c r="N7" s="25">
        <f t="shared" ref="N7" si="0">I7</f>
        <v>1232.8</v>
      </c>
      <c r="O7" s="25">
        <f t="shared" ref="O7" si="1">E7*N7</f>
        <v>6164</v>
      </c>
      <c r="P7" s="4"/>
      <c r="Q7" s="4"/>
      <c r="T7" s="8"/>
      <c r="U7" s="1"/>
      <c r="V7" s="1"/>
      <c r="W7" s="1"/>
    </row>
    <row r="8" spans="1:23" ht="33.75" customHeight="1" x14ac:dyDescent="0.25">
      <c r="A8" s="17">
        <v>2</v>
      </c>
      <c r="B8" s="21" t="s">
        <v>35</v>
      </c>
      <c r="C8" s="41" t="s">
        <v>25</v>
      </c>
      <c r="D8" s="10" t="s">
        <v>19</v>
      </c>
      <c r="E8" s="10">
        <v>5</v>
      </c>
      <c r="F8" s="22">
        <v>116.83</v>
      </c>
      <c r="G8" s="23">
        <v>123.84</v>
      </c>
      <c r="H8" s="23">
        <v>99.01</v>
      </c>
      <c r="I8" s="24">
        <f t="shared" ref="I8:I15" si="2">AVERAGE(F8:H8)</f>
        <v>113.22666666666667</v>
      </c>
      <c r="J8" s="25">
        <f t="shared" ref="J8:J15" si="3">SQRT(((SUM((POWER(F8-I8,2)),(POWER(G8-I8,2)),(POWER(H8-I8,2)),)))/(3-1))</f>
        <v>12.801180935106467</v>
      </c>
      <c r="K8" s="25">
        <f t="shared" ref="K8:K15" si="4">(J8/I8)*100</f>
        <v>11.305800401942829</v>
      </c>
      <c r="L8" s="26"/>
      <c r="M8" s="26"/>
      <c r="N8" s="25">
        <f t="shared" ref="N8:N15" si="5">I8</f>
        <v>113.22666666666667</v>
      </c>
      <c r="O8" s="25">
        <f t="shared" ref="O8:O15" si="6">E8*N8</f>
        <v>566.13333333333333</v>
      </c>
      <c r="P8" s="4"/>
      <c r="Q8" s="4"/>
      <c r="T8" s="8"/>
      <c r="U8" s="1"/>
      <c r="V8" s="1"/>
      <c r="W8" s="1"/>
    </row>
    <row r="9" spans="1:23" ht="33.75" customHeight="1" x14ac:dyDescent="0.25">
      <c r="A9" s="17">
        <v>3</v>
      </c>
      <c r="B9" s="21" t="s">
        <v>36</v>
      </c>
      <c r="C9" s="41" t="s">
        <v>26</v>
      </c>
      <c r="D9" s="10" t="s">
        <v>19</v>
      </c>
      <c r="E9" s="10">
        <v>5</v>
      </c>
      <c r="F9" s="22">
        <v>628.21</v>
      </c>
      <c r="G9" s="23">
        <v>665.9</v>
      </c>
      <c r="H9" s="23">
        <v>532.38</v>
      </c>
      <c r="I9" s="24">
        <f t="shared" si="2"/>
        <v>608.83000000000004</v>
      </c>
      <c r="J9" s="25">
        <f t="shared" si="3"/>
        <v>68.837387370527068</v>
      </c>
      <c r="K9" s="25">
        <f t="shared" si="4"/>
        <v>11.306503846808971</v>
      </c>
      <c r="L9" s="26"/>
      <c r="M9" s="26"/>
      <c r="N9" s="25">
        <f t="shared" si="5"/>
        <v>608.83000000000004</v>
      </c>
      <c r="O9" s="25">
        <f t="shared" si="6"/>
        <v>3044.15</v>
      </c>
      <c r="P9" s="4"/>
      <c r="Q9" s="4"/>
      <c r="T9" s="8"/>
      <c r="U9" s="1"/>
      <c r="V9" s="1"/>
      <c r="W9" s="1"/>
    </row>
    <row r="10" spans="1:23" ht="33.75" customHeight="1" x14ac:dyDescent="0.25">
      <c r="A10" s="17">
        <v>4</v>
      </c>
      <c r="B10" s="21" t="s">
        <v>37</v>
      </c>
      <c r="C10" s="41" t="s">
        <v>27</v>
      </c>
      <c r="D10" s="10" t="s">
        <v>19</v>
      </c>
      <c r="E10" s="10">
        <v>5</v>
      </c>
      <c r="F10" s="22">
        <v>413</v>
      </c>
      <c r="G10" s="23">
        <v>437.78</v>
      </c>
      <c r="H10" s="23">
        <v>350</v>
      </c>
      <c r="I10" s="24">
        <f t="shared" si="2"/>
        <v>400.26</v>
      </c>
      <c r="J10" s="25">
        <f t="shared" si="3"/>
        <v>45.255527839149096</v>
      </c>
      <c r="K10" s="25">
        <f t="shared" si="4"/>
        <v>11.306532713523485</v>
      </c>
      <c r="L10" s="26"/>
      <c r="M10" s="26"/>
      <c r="N10" s="25">
        <f t="shared" si="5"/>
        <v>400.26</v>
      </c>
      <c r="O10" s="25">
        <f t="shared" si="6"/>
        <v>2001.3</v>
      </c>
      <c r="P10" s="4"/>
      <c r="Q10" s="4"/>
      <c r="T10" s="8"/>
      <c r="U10" s="1"/>
      <c r="V10" s="1"/>
      <c r="W10" s="1"/>
    </row>
    <row r="11" spans="1:23" ht="33.75" customHeight="1" x14ac:dyDescent="0.25">
      <c r="A11" s="17">
        <v>5</v>
      </c>
      <c r="B11" s="21" t="s">
        <v>33</v>
      </c>
      <c r="C11" s="41" t="s">
        <v>28</v>
      </c>
      <c r="D11" s="10" t="s">
        <v>19</v>
      </c>
      <c r="E11" s="10">
        <v>5</v>
      </c>
      <c r="F11" s="22">
        <v>10733.04</v>
      </c>
      <c r="G11" s="23">
        <v>11377.02</v>
      </c>
      <c r="H11" s="23">
        <v>9095.7999999999993</v>
      </c>
      <c r="I11" s="24">
        <f t="shared" si="2"/>
        <v>10401.953333333333</v>
      </c>
      <c r="J11" s="25">
        <f t="shared" si="3"/>
        <v>1176.0973419463778</v>
      </c>
      <c r="K11" s="25">
        <f t="shared" si="4"/>
        <v>11.306504694436024</v>
      </c>
      <c r="L11" s="26"/>
      <c r="M11" s="26"/>
      <c r="N11" s="25">
        <f t="shared" si="5"/>
        <v>10401.953333333333</v>
      </c>
      <c r="O11" s="25">
        <f t="shared" si="6"/>
        <v>52009.766666666663</v>
      </c>
      <c r="P11" s="4"/>
      <c r="Q11" s="4"/>
      <c r="T11" s="8"/>
      <c r="U11" s="1"/>
      <c r="V11" s="1"/>
      <c r="W11" s="1"/>
    </row>
    <row r="12" spans="1:23" ht="33.75" customHeight="1" x14ac:dyDescent="0.25">
      <c r="A12" s="17">
        <v>6</v>
      </c>
      <c r="B12" s="21" t="s">
        <v>38</v>
      </c>
      <c r="C12" s="41" t="s">
        <v>29</v>
      </c>
      <c r="D12" s="10" t="s">
        <v>19</v>
      </c>
      <c r="E12" s="10">
        <v>5</v>
      </c>
      <c r="F12" s="22">
        <v>1037.46</v>
      </c>
      <c r="G12" s="23">
        <v>1099.71</v>
      </c>
      <c r="H12" s="23">
        <v>879.2</v>
      </c>
      <c r="I12" s="24">
        <f t="shared" si="2"/>
        <v>1005.4566666666666</v>
      </c>
      <c r="J12" s="25">
        <f t="shared" si="3"/>
        <v>113.68520147025879</v>
      </c>
      <c r="K12" s="25">
        <f t="shared" si="4"/>
        <v>11.306822585119743</v>
      </c>
      <c r="L12" s="26"/>
      <c r="M12" s="26"/>
      <c r="N12" s="25">
        <f t="shared" si="5"/>
        <v>1005.4566666666666</v>
      </c>
      <c r="O12" s="25">
        <f t="shared" si="6"/>
        <v>5027.2833333333328</v>
      </c>
      <c r="P12" s="4"/>
      <c r="Q12" s="4"/>
      <c r="T12" s="8"/>
      <c r="U12" s="1"/>
      <c r="V12" s="1"/>
      <c r="W12" s="1"/>
    </row>
    <row r="13" spans="1:23" ht="33.75" customHeight="1" x14ac:dyDescent="0.25">
      <c r="A13" s="17">
        <v>7</v>
      </c>
      <c r="B13" s="21" t="s">
        <v>39</v>
      </c>
      <c r="C13" s="41" t="s">
        <v>30</v>
      </c>
      <c r="D13" s="10" t="s">
        <v>19</v>
      </c>
      <c r="E13" s="10">
        <v>5</v>
      </c>
      <c r="F13" s="22">
        <v>495.6</v>
      </c>
      <c r="G13" s="23">
        <v>525.34</v>
      </c>
      <c r="H13" s="23">
        <v>420</v>
      </c>
      <c r="I13" s="24">
        <f t="shared" si="2"/>
        <v>480.31333333333333</v>
      </c>
      <c r="J13" s="25">
        <f t="shared" si="3"/>
        <v>54.308291570747599</v>
      </c>
      <c r="K13" s="25">
        <f t="shared" si="4"/>
        <v>11.306846552406261</v>
      </c>
      <c r="L13" s="26"/>
      <c r="M13" s="26"/>
      <c r="N13" s="25">
        <f t="shared" si="5"/>
        <v>480.31333333333333</v>
      </c>
      <c r="O13" s="25">
        <f t="shared" si="6"/>
        <v>2401.5666666666666</v>
      </c>
      <c r="P13" s="4"/>
      <c r="Q13" s="4"/>
      <c r="T13" s="8"/>
      <c r="U13" s="1"/>
      <c r="V13" s="1"/>
      <c r="W13" s="1"/>
    </row>
    <row r="14" spans="1:23" ht="33.75" customHeight="1" x14ac:dyDescent="0.25">
      <c r="A14" s="17">
        <v>8</v>
      </c>
      <c r="B14" s="21" t="s">
        <v>40</v>
      </c>
      <c r="C14" s="41" t="s">
        <v>31</v>
      </c>
      <c r="D14" s="10" t="s">
        <v>19</v>
      </c>
      <c r="E14" s="10">
        <v>5</v>
      </c>
      <c r="F14" s="22">
        <v>502.21</v>
      </c>
      <c r="G14" s="23">
        <v>532.34</v>
      </c>
      <c r="H14" s="23">
        <v>425.6</v>
      </c>
      <c r="I14" s="24">
        <f t="shared" si="2"/>
        <v>486.7166666666667</v>
      </c>
      <c r="J14" s="25">
        <f t="shared" si="3"/>
        <v>55.030804403836697</v>
      </c>
      <c r="K14" s="25">
        <f t="shared" si="4"/>
        <v>11.306537904428318</v>
      </c>
      <c r="L14" s="26"/>
      <c r="M14" s="26"/>
      <c r="N14" s="25">
        <f t="shared" si="5"/>
        <v>486.7166666666667</v>
      </c>
      <c r="O14" s="25">
        <f t="shared" si="6"/>
        <v>2433.5833333333335</v>
      </c>
      <c r="P14" s="4"/>
      <c r="Q14" s="4"/>
      <c r="T14" s="8"/>
      <c r="U14" s="1"/>
      <c r="V14" s="1"/>
      <c r="W14" s="1"/>
    </row>
    <row r="15" spans="1:23" ht="33.75" customHeight="1" x14ac:dyDescent="0.25">
      <c r="A15" s="17">
        <v>9</v>
      </c>
      <c r="B15" s="21" t="s">
        <v>34</v>
      </c>
      <c r="C15" s="41" t="s">
        <v>32</v>
      </c>
      <c r="D15" s="10" t="s">
        <v>19</v>
      </c>
      <c r="E15" s="10">
        <v>5</v>
      </c>
      <c r="F15" s="22">
        <v>919.8</v>
      </c>
      <c r="G15" s="23">
        <v>974.99</v>
      </c>
      <c r="H15" s="23">
        <v>779.49</v>
      </c>
      <c r="I15" s="24">
        <f t="shared" si="2"/>
        <v>891.42666666666662</v>
      </c>
      <c r="J15" s="25">
        <f t="shared" si="3"/>
        <v>100.79110592375366</v>
      </c>
      <c r="K15" s="25">
        <f t="shared" si="4"/>
        <v>11.306718734435474</v>
      </c>
      <c r="L15" s="26"/>
      <c r="M15" s="26"/>
      <c r="N15" s="25">
        <f t="shared" si="5"/>
        <v>891.42666666666662</v>
      </c>
      <c r="O15" s="25">
        <f t="shared" si="6"/>
        <v>4457.1333333333332</v>
      </c>
      <c r="P15" s="4"/>
      <c r="Q15" s="4"/>
      <c r="T15" s="8"/>
      <c r="U15" s="1"/>
      <c r="V15" s="1"/>
      <c r="W15" s="1"/>
    </row>
    <row r="16" spans="1:23" s="4" customFormat="1" ht="18.75" customHeight="1" x14ac:dyDescent="0.25">
      <c r="A16" s="27"/>
      <c r="B16" s="28"/>
      <c r="C16" s="43" t="s">
        <v>16</v>
      </c>
      <c r="D16" s="44"/>
      <c r="E16" s="44"/>
      <c r="F16" s="45"/>
      <c r="G16" s="45"/>
      <c r="H16" s="46"/>
      <c r="I16" s="29"/>
      <c r="J16" s="29"/>
      <c r="K16" s="29"/>
      <c r="L16" s="29"/>
      <c r="M16" s="29"/>
      <c r="N16" s="29"/>
      <c r="O16" s="30">
        <f>SUM(O7:O15)</f>
        <v>78104.916666666657</v>
      </c>
      <c r="P16" s="11"/>
      <c r="Q16" s="12"/>
      <c r="R16" s="13"/>
      <c r="S16" s="14"/>
      <c r="T16" s="9"/>
      <c r="U16" s="9"/>
      <c r="V16" s="9"/>
    </row>
    <row r="17" spans="1:22" s="4" customFormat="1" ht="0.75" customHeight="1" x14ac:dyDescent="0.2">
      <c r="A17" s="31"/>
      <c r="B17" s="31"/>
      <c r="C17" s="32"/>
      <c r="D17" s="31"/>
      <c r="E17" s="31"/>
      <c r="F17" s="33"/>
      <c r="G17" s="33"/>
      <c r="H17" s="33"/>
      <c r="I17" s="34"/>
      <c r="J17" s="34"/>
      <c r="K17" s="34"/>
      <c r="L17" s="34"/>
      <c r="M17" s="34"/>
      <c r="N17" s="34"/>
      <c r="O17" s="35"/>
      <c r="P17" s="11"/>
      <c r="Q17" s="12"/>
      <c r="R17" s="13"/>
      <c r="S17" s="14"/>
    </row>
    <row r="18" spans="1:22" s="4" customFormat="1" ht="24" customHeight="1" x14ac:dyDescent="0.25">
      <c r="A18" s="47" t="s">
        <v>21</v>
      </c>
      <c r="B18" s="47"/>
      <c r="C18" s="47"/>
      <c r="D18" s="47"/>
      <c r="E18" s="47"/>
      <c r="F18" s="48"/>
      <c r="G18" s="48"/>
      <c r="H18" s="48"/>
      <c r="I18" s="48"/>
      <c r="J18" s="48"/>
      <c r="K18" s="48"/>
      <c r="L18" s="49"/>
      <c r="M18" s="49"/>
      <c r="N18" s="48"/>
      <c r="O18" s="48"/>
      <c r="P18" s="48"/>
      <c r="Q18" s="13"/>
      <c r="R18" s="14"/>
      <c r="S18" s="14"/>
      <c r="T18" s="9"/>
      <c r="U18" s="9"/>
      <c r="V18" s="9"/>
    </row>
    <row r="19" spans="1:22" s="4" customFormat="1" ht="24.75" customHeight="1" x14ac:dyDescent="0.25">
      <c r="A19" s="36"/>
      <c r="B19" s="36"/>
      <c r="C19" s="37"/>
      <c r="D19" s="36"/>
      <c r="E19" s="36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5"/>
      <c r="Q19" s="5"/>
      <c r="R19" s="5"/>
      <c r="S19" s="14"/>
    </row>
    <row r="20" spans="1:22" ht="31.5" customHeight="1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  <row r="21" spans="1:22" x14ac:dyDescent="0.25">
      <c r="F21" s="6"/>
      <c r="G21" s="6"/>
    </row>
    <row r="22" spans="1:22" x14ac:dyDescent="0.25">
      <c r="F22" s="6"/>
      <c r="G22" s="6"/>
    </row>
  </sheetData>
  <autoFilter ref="P1:P22" xr:uid="{00000000-0009-0000-0000-000000000000}"/>
  <mergeCells count="16">
    <mergeCell ref="A4:O4"/>
    <mergeCell ref="C16:H16"/>
    <mergeCell ref="A18:P18"/>
    <mergeCell ref="A20:O20"/>
    <mergeCell ref="A1:O1"/>
    <mergeCell ref="A2:P2"/>
    <mergeCell ref="A3:P3"/>
    <mergeCell ref="A5:A6"/>
    <mergeCell ref="B5:B6"/>
    <mergeCell ref="C5:C6"/>
    <mergeCell ref="D5:D6"/>
    <mergeCell ref="E5:E6"/>
    <mergeCell ref="F5:H5"/>
    <mergeCell ref="I5:K5"/>
    <mergeCell ref="L5:O5"/>
    <mergeCell ref="P6:Q6"/>
  </mergeCells>
  <pageMargins left="0.23622047244094491" right="0.23622047244094491" top="0" bottom="0" header="0.31496062992125984" footer="0.31496062992125984"/>
  <pageSetup paperSize="9" scale="64" fitToHeight="0" orientation="landscape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2026-10-28T13:31:07Z</dcterms:modified>
</cp:coreProperties>
</file>