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tsclient\_home_levkovskaya_ds@drsk.ru\Рабочий стол\ГКПЗ\СБ\сметы на ПР \3 кв 2025\"/>
    </mc:Choice>
  </mc:AlternateContent>
  <bookViews>
    <workbookView xWindow="0" yWindow="0" windowWidth="16380" windowHeight="8190" tabRatio="500"/>
  </bookViews>
  <sheets>
    <sheet name="Сводная смета" sheetId="1" r:id="rId1"/>
    <sheet name="Смета №1 (4 камеры)" sheetId="2" r:id="rId2"/>
    <sheet name="Смета №2 (6 камер)" sheetId="3" r:id="rId3"/>
    <sheet name="НМЦК" sheetId="4" r:id="rId4"/>
  </sheets>
  <externalReferences>
    <externalReference r:id="rId5"/>
  </externalReferences>
  <definedNames>
    <definedName name="HTML_1">'Смета №1 (4 камеры)'!$A$1:$B$3</definedName>
    <definedName name="HTML_2">#REF!</definedName>
    <definedName name="HTML_3">'Смета №1 (4 камеры)'!$A$6:$A$8</definedName>
    <definedName name="HTML_4">'Смета №1 (4 камеры)'!$A$9:$B$10</definedName>
    <definedName name="HTML_5">'Смета №1 (4 камеры)'!$A$11:$A$12</definedName>
    <definedName name="HTML_6">'Смета №1 (4 камеры)'!$A$13:$E$26</definedName>
    <definedName name="HTML_7">'Смета №1 (4 камеры)'!$A$29:$B$29</definedName>
    <definedName name="HTML_8">'Смета №1 (4 камеры)'!#REF!</definedName>
    <definedName name="HTML_9">'Смета №1 (4 камеры)'!#REF!</definedName>
    <definedName name="HTML_all">'Смета №1 (4 камеры)'!$A$1:$F$30</definedName>
    <definedName name="HTML_tables">'Смета №1 (4 камеры)'!$A$1:$A$1</definedName>
    <definedName name="_xlnm.Print_Area" localSheetId="3">НМЦК!$A$1:$G$48</definedName>
  </definedNames>
  <calcPr calcId="162913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23" i="1" l="1"/>
  <c r="F22" i="1"/>
  <c r="H19" i="1"/>
  <c r="F19" i="1"/>
</calcChain>
</file>

<file path=xl/sharedStrings.xml><?xml version="1.0" encoding="utf-8"?>
<sst xmlns="http://schemas.openxmlformats.org/spreadsheetml/2006/main" count="164" uniqueCount="122">
  <si>
    <t>СВОДНАЯ СМЕТА №1</t>
  </si>
  <si>
    <t>на проектные работы и работы по инженерным изысканиям</t>
  </si>
  <si>
    <t>(наименование)</t>
  </si>
  <si>
    <t>O_28-АЭС-5869-СБ</t>
  </si>
  <si>
    <t>(наименование стройки)</t>
  </si>
  <si>
    <t>Составлена в уровне цен на 3 кв. 2025г.</t>
  </si>
  <si>
    <t>№№ п/п</t>
  </si>
  <si>
    <t>Наименование сметы на проектные работы и работы по инженерным изысканиям, затрат</t>
  </si>
  <si>
    <t>Обоснование</t>
  </si>
  <si>
    <t>Сметная стоимость, руб.</t>
  </si>
  <si>
    <t>работ по инженерным изысканиям</t>
  </si>
  <si>
    <t>проектных работ</t>
  </si>
  <si>
    <t>1</t>
  </si>
  <si>
    <t>Система видеонаблюдения (4 камеры)</t>
  </si>
  <si>
    <t>2</t>
  </si>
  <si>
    <t>3</t>
  </si>
  <si>
    <t>4</t>
  </si>
  <si>
    <t>5</t>
  </si>
  <si>
    <t>Система видеонаблюдения (6 камер)</t>
  </si>
  <si>
    <t>6</t>
  </si>
  <si>
    <t>Итого по видам работ</t>
  </si>
  <si>
    <t>7</t>
  </si>
  <si>
    <t>ВСЕГО</t>
  </si>
  <si>
    <t>111 602.60 (Сто одиннадцать тысяч шестьсот два рубля шестьдесят копеек)</t>
  </si>
  <si>
    <t>Всего (руб.):</t>
  </si>
  <si>
    <t>Всего по смете:</t>
  </si>
  <si>
    <t>Итого по смете:</t>
  </si>
  <si>
    <t>Табл.2, п.1 (Ценообразующий)</t>
  </si>
  <si>
    <t>K1 = 0.5</t>
  </si>
  <si>
    <t>Проектирование в комплексе здании и сооружений ИТСО аналогичных зданий и сооружений применяется с корректирующим коэффициентом для последующих аналогичных зданий и сооружений</t>
  </si>
  <si>
    <t>Письмо Минстроя России от 16.07.2025 №41280-ИФ/09</t>
  </si>
  <si>
    <t>Ктек = 1.58</t>
  </si>
  <si>
    <t>инд.3кв.2025г.к 01.01.2021 на пр.раб.</t>
  </si>
  <si>
    <t>Кст = 0.4</t>
  </si>
  <si>
    <t>Стадия: Проектная документация</t>
  </si>
  <si>
    <t>Коэффициенты</t>
  </si>
  <si>
    <t>Количество = 4</t>
  </si>
  <si>
    <t>(76 900 руб. + 8 138 руб. * (0.4 * 2 + 0.6 * (2 / 2))) * 4 * 1.58 * 0.4 * 0.5</t>
  </si>
  <si>
    <t>Xмин = 2;</t>
  </si>
  <si>
    <t>A = 76.9 тыс.руб; B = 8.138 тыс.руб;</t>
  </si>
  <si>
    <t>(A + B * (0.4 * Xмин + 0.6 * (Xмин / 2))) * Количество * Ктек * Кст * K1</t>
  </si>
  <si>
    <t>НЗ №828/пр Инженерно-техническая система антитеррористической защищенности объектов жилищно-гражданского назначения. 2023 г. Таблица 3.3. Система охранная телевизионная (СОТ), п.1</t>
  </si>
  <si>
    <t>Система охранная телевизионная внутренняя (далее - СОТВ). Количество видеокамер от 2 до 10 шт. включительно.</t>
  </si>
  <si>
    <t>Расчет стоимости: (a+bx)*Ki, или (объем строительно-монтажных работ) * проц./100 или количество x цена</t>
  </si>
  <si>
    <t>Номер частей, глав, таблиц, процентов, параграфов и пунктов указаний к разделу Справочника базовых цен на проектные и изыскательские работы для строительства</t>
  </si>
  <si>
    <t>Характеристика предприятия, здания, сооружения или виды работ</t>
  </si>
  <si>
    <t>№ пп</t>
  </si>
  <si>
    <t>на проектные работы</t>
  </si>
  <si>
    <t>Смета № 1</t>
  </si>
  <si>
    <t>от 23.10.2025г.</t>
  </si>
  <si>
    <t>форма №2П, 707/пр</t>
  </si>
  <si>
    <t>Адепт: Проект v 2025.4 © ООО"Адепт"</t>
  </si>
  <si>
    <t>167 403.91 (Сто шестьдесят семь тысяч четыреста три рубля девяносто одна копейка)</t>
  </si>
  <si>
    <t>Количество = 6</t>
  </si>
  <si>
    <t>(76 900 руб. + 8 138 руб. * (0.4 * 2 + 0.6 * (2 / 2))) * 6 * 1.58 * 0.4 * 0.5</t>
  </si>
  <si>
    <t>Смета № 2</t>
  </si>
  <si>
    <t>НМЦК</t>
  </si>
  <si>
    <t>Расчетный дефлятор - 1,061</t>
  </si>
  <si>
    <t>8</t>
  </si>
  <si>
    <t>Резерв средств на непредвиденные работы и затраты 1,5%</t>
  </si>
  <si>
    <t>9</t>
  </si>
  <si>
    <t>10</t>
  </si>
  <si>
    <t>Итого с НДС - 22%</t>
  </si>
  <si>
    <t>Проверил</t>
  </si>
  <si>
    <t>Составил</t>
  </si>
  <si>
    <t>0 * 1,0192 + 1 * 1,061</t>
  </si>
  <si>
    <t>Итого индекс прогнозной инфляции:</t>
  </si>
  <si>
    <t>1,0042⁹ * (1,0033² + 1,0033¹¹)/2</t>
  </si>
  <si>
    <t>К на 2027 год</t>
  </si>
  <si>
    <t>(1,0042⁹ - 1)/2 + 1</t>
  </si>
  <si>
    <t>К на 2026 год</t>
  </si>
  <si>
    <t>Индексы прогнозной инфляции на период исполнения контракта:</t>
  </si>
  <si>
    <t>¹²√1,0401</t>
  </si>
  <si>
    <t>на 2027 год</t>
  </si>
  <si>
    <t>¹²√1,0512</t>
  </si>
  <si>
    <t>на 2026 год</t>
  </si>
  <si>
    <t>Ежемесячные индексы прогнозной инфляции:</t>
  </si>
  <si>
    <t>104,01%</t>
  </si>
  <si>
    <t>105,12%</t>
  </si>
  <si>
    <t>Годовые индексы прогнозной инфляции:</t>
  </si>
  <si>
    <t>Доля сметной стоимости, подлежащая выполнению в 2027г. (10 месяцев/10 месяцев)</t>
  </si>
  <si>
    <t>Доля сметной стоимости, подлежащая выполнению в 2026г.</t>
  </si>
  <si>
    <t>2. Расчет индекса прогнозной инфляции</t>
  </si>
  <si>
    <t>Индекс фактической инфляции не используется</t>
  </si>
  <si>
    <t>1. Расчет индекса фактической инфляции с использованием ИПЦ Росстата</t>
  </si>
  <si>
    <t>10 месяцев</t>
  </si>
  <si>
    <t>Продолжительность проектирования</t>
  </si>
  <si>
    <t>Ноябрь 2027</t>
  </si>
  <si>
    <t>Окончание проектирования</t>
  </si>
  <si>
    <t>Февраль 2027</t>
  </si>
  <si>
    <t>Начало проектирования</t>
  </si>
  <si>
    <t>Март 2026</t>
  </si>
  <si>
    <t>Дата формирования НМЦК</t>
  </si>
  <si>
    <t>I квартал 2026 (Март 2026)</t>
  </si>
  <si>
    <t>Уровень цен утверждённой сметной документации</t>
  </si>
  <si>
    <t>Стоимость с учетом НДС</t>
  </si>
  <si>
    <t>НДС (22%)</t>
  </si>
  <si>
    <t>Стоимость без учета НДС</t>
  </si>
  <si>
    <t>Разработка проектной документации</t>
  </si>
  <si>
    <t>Начальная (максимальная) цена контракта с учетом прогнозного индекса инфляции на период выполнения работ</t>
  </si>
  <si>
    <t>Индекс прогнозной инфляции на период выполнения работ</t>
  </si>
  <si>
    <t>Стоимость работ в
ценах на дату формирования начальной (максимальной) цены контракта 
I квартал 2026г.</t>
  </si>
  <si>
    <t>Индекс фактической инфляции</t>
  </si>
  <si>
    <t>Стоимость работ в ценах
на дату утверждения сметной документации на
I квартал 2026г.</t>
  </si>
  <si>
    <t>Наименование работ и затрат</t>
  </si>
  <si>
    <t>Продолжительность проектирования - _____ (в том числе с учетом получения положительного заключения государственной экспертизы).</t>
  </si>
  <si>
    <t>6.</t>
  </si>
  <si>
    <t>Нормативные документы (справочники, методики и иные документы), в соответствии с которыми выполнен расчет</t>
  </si>
  <si>
    <t>5.</t>
  </si>
  <si>
    <t>Технологическое задание (при необходимости)</t>
  </si>
  <si>
    <t>4.</t>
  </si>
  <si>
    <t>Техническое задание.</t>
  </si>
  <si>
    <t>3.</t>
  </si>
  <si>
    <t>Приказ Минстроя России от 23.12.2019 № 841/пр</t>
  </si>
  <si>
    <t>2.</t>
  </si>
  <si>
    <t>Градостроительный план земельного участка (ГПЗУ) от ___ № ___ и (или) проект планировки территории от ___ № ___.</t>
  </si>
  <si>
    <t>1.</t>
  </si>
  <si>
    <t>Основание для расчета:</t>
  </si>
  <si>
    <t>при осуществлении закупок по подготовке проектной документации и выполнению инженерных изысканий по объекту:</t>
  </si>
  <si>
    <t>РАСЧЕТ НАЧАЛЬНОЙ (МАКСИМАЛЬНОЙ) ЦЕНЫ КОНТРАКТА</t>
  </si>
  <si>
    <t>Приказа Минстроя России от 23.12.2019 №841/пр</t>
  </si>
  <si>
    <t>Приложение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</si>
</sst>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.000"/>
    <numFmt numFmtId="165" formatCode="0.000"/>
    <numFmt numFmtId="166" formatCode="0.0000"/>
  </numFmts>
  <fonts count="28" x14ac:knownFonts="1">
    <font>
      <sz val="10"/>
      <name val="Arial Cyr"/>
      <family val="2"/>
      <charset val="204"/>
    </font>
    <font>
      <sz val="10"/>
      <name val="Arial"/>
      <family val="2"/>
      <charset val="204"/>
    </font>
    <font>
      <sz val="6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2"/>
      <name val="Arial"/>
      <family val="2"/>
      <charset val="204"/>
    </font>
    <font>
      <sz val="9"/>
      <name val="Arial"/>
      <family val="2"/>
      <charset val="204"/>
    </font>
    <font>
      <i/>
      <sz val="8"/>
      <name val="Arial"/>
      <family val="2"/>
      <charset val="204"/>
    </font>
    <font>
      <sz val="10"/>
      <name val="Times New Roman"/>
      <family val="1"/>
      <charset val="1"/>
    </font>
    <font>
      <b/>
      <sz val="10"/>
      <name val="Times New Roman"/>
      <family val="1"/>
      <charset val="204"/>
    </font>
    <font>
      <b/>
      <sz val="10"/>
      <name val="Arial"/>
      <family val="2"/>
      <charset val="204"/>
    </font>
    <font>
      <b/>
      <sz val="10"/>
      <name val="Arial Cyr"/>
      <family val="2"/>
      <charset val="204"/>
    </font>
    <font>
      <sz val="9"/>
      <name val="Arial Cyr"/>
      <family val="2"/>
      <charset val="204"/>
    </font>
    <font>
      <sz val="10"/>
      <name val="Arial"/>
      <family val="2"/>
      <charset val="1"/>
    </font>
    <font>
      <b/>
      <sz val="10"/>
      <name val="Times New Roman"/>
      <family val="1"/>
      <charset val="1"/>
    </font>
    <font>
      <b/>
      <sz val="14"/>
      <name val="Times New Roman"/>
      <family val="1"/>
      <charset val="1"/>
    </font>
    <font>
      <sz val="10"/>
      <name val="Arial"/>
      <family val="2"/>
    </font>
    <font>
      <sz val="10"/>
      <name val="Times New Roman"/>
      <family val="1"/>
    </font>
    <font>
      <b/>
      <sz val="10"/>
      <name val="Arial"/>
      <family val="2"/>
    </font>
    <font>
      <b/>
      <sz val="10"/>
      <name val="Times New Roman"/>
      <family val="1"/>
    </font>
    <font>
      <b/>
      <sz val="14"/>
      <name val="Times New Roman"/>
      <family val="1"/>
      <charset val="204"/>
    </font>
    <font>
      <sz val="10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0"/>
      <color rgb="FF000000"/>
      <name val="Calibri"/>
      <family val="2"/>
      <charset val="204"/>
    </font>
    <font>
      <sz val="8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9"/>
      <color rgb="FF2F5597"/>
      <name val="Arial"/>
      <family val="2"/>
      <charset val="204"/>
    </font>
    <font>
      <b/>
      <sz val="11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</borders>
  <cellStyleXfs count="4">
    <xf numFmtId="0" fontId="0" fillId="0" borderId="0"/>
    <xf numFmtId="0" fontId="12" fillId="0" borderId="0"/>
    <xf numFmtId="0" fontId="15" fillId="0" borderId="0"/>
    <xf numFmtId="0" fontId="21" fillId="0" borderId="0"/>
  </cellStyleXfs>
  <cellXfs count="153">
    <xf numFmtId="0" fontId="0" fillId="0" borderId="0" xfId="0"/>
    <xf numFmtId="49" fontId="1" fillId="0" borderId="3" xfId="0" applyNumberFormat="1" applyFont="1" applyBorder="1" applyAlignment="1">
      <alignment horizontal="left" vertical="top" wrapText="1"/>
    </xf>
    <xf numFmtId="0" fontId="0" fillId="0" borderId="3" xfId="0" applyBorder="1" applyAlignment="1">
      <alignment horizontal="center" vertical="center"/>
    </xf>
    <xf numFmtId="0" fontId="0" fillId="0" borderId="4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/>
    </xf>
    <xf numFmtId="0" fontId="6" fillId="0" borderId="2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0" xfId="0" applyFont="1" applyBorder="1" applyAlignment="1">
      <alignment wrapText="1"/>
    </xf>
    <xf numFmtId="0" fontId="6" fillId="0" borderId="2" xfId="0" applyFont="1" applyBorder="1" applyAlignment="1">
      <alignment horizontal="center" vertical="top"/>
    </xf>
    <xf numFmtId="0" fontId="5" fillId="0" borderId="1" xfId="0" applyFont="1" applyBorder="1" applyAlignment="1">
      <alignment horizontal="center" vertical="top"/>
    </xf>
    <xf numFmtId="0" fontId="4" fillId="0" borderId="0" xfId="0" applyFont="1" applyBorder="1" applyAlignment="1">
      <alignment horizontal="center" wrapText="1"/>
    </xf>
    <xf numFmtId="0" fontId="3" fillId="0" borderId="0" xfId="0" applyFont="1" applyBorder="1" applyAlignment="1">
      <alignment horizontal="right" vertical="top" wrapText="1"/>
    </xf>
    <xf numFmtId="0" fontId="2" fillId="0" borderId="0" xfId="0" applyFont="1" applyBorder="1" applyAlignment="1">
      <alignment vertical="top"/>
    </xf>
    <xf numFmtId="0" fontId="1" fillId="0" borderId="0" xfId="0" applyFont="1" applyAlignment="1">
      <alignment wrapText="1"/>
    </xf>
    <xf numFmtId="49" fontId="1" fillId="0" borderId="0" xfId="0" applyNumberFormat="1" applyFont="1" applyAlignment="1">
      <alignment wrapText="1"/>
    </xf>
    <xf numFmtId="0" fontId="3" fillId="0" borderId="0" xfId="0" applyFont="1" applyAlignment="1">
      <alignment vertical="top" wrapText="1"/>
    </xf>
    <xf numFmtId="0" fontId="4" fillId="0" borderId="0" xfId="0" applyFont="1" applyAlignment="1"/>
    <xf numFmtId="0" fontId="5" fillId="0" borderId="0" xfId="0" applyFont="1" applyAlignment="1"/>
    <xf numFmtId="0" fontId="0" fillId="0" borderId="0" xfId="0" applyBorder="1" applyAlignment="1">
      <alignment horizontal="center" vertical="top" wrapText="1"/>
    </xf>
    <xf numFmtId="0" fontId="1" fillId="0" borderId="0" xfId="0" applyFont="1"/>
    <xf numFmtId="0" fontId="7" fillId="0" borderId="0" xfId="0" applyFont="1"/>
    <xf numFmtId="0" fontId="1" fillId="0" borderId="0" xfId="0" applyFont="1" applyBorder="1" applyAlignment="1">
      <alignment horizontal="left" vertical="top" wrapText="1"/>
    </xf>
    <xf numFmtId="0" fontId="1" fillId="0" borderId="0" xfId="0" applyFont="1" applyAlignment="1">
      <alignment vertical="center"/>
    </xf>
    <xf numFmtId="0" fontId="0" fillId="0" borderId="0" xfId="0" applyBorder="1" applyAlignment="1">
      <alignment horizontal="center" vertical="top"/>
    </xf>
    <xf numFmtId="0" fontId="1" fillId="0" borderId="0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1" fillId="0" borderId="5" xfId="0" applyFont="1" applyBorder="1" applyAlignment="1">
      <alignment horizontal="center" vertical="center" wrapText="1"/>
    </xf>
    <xf numFmtId="0" fontId="1" fillId="0" borderId="0" xfId="0" applyFont="1" applyBorder="1" applyAlignment="1">
      <alignment vertical="center" wrapText="1"/>
    </xf>
    <xf numFmtId="49" fontId="1" fillId="0" borderId="3" xfId="0" applyNumberFormat="1" applyFont="1" applyBorder="1" applyAlignment="1">
      <alignment horizontal="left" vertical="top" wrapText="1"/>
    </xf>
    <xf numFmtId="49" fontId="9" fillId="0" borderId="3" xfId="0" applyNumberFormat="1" applyFont="1" applyBorder="1" applyAlignment="1">
      <alignment horizontal="left" vertical="top" wrapText="1"/>
    </xf>
    <xf numFmtId="49" fontId="10" fillId="0" borderId="3" xfId="0" applyNumberFormat="1" applyFont="1" applyBorder="1" applyAlignment="1">
      <alignment horizontal="left" vertical="top" wrapText="1"/>
    </xf>
    <xf numFmtId="0" fontId="11" fillId="0" borderId="0" xfId="0" applyFont="1" applyAlignment="1">
      <alignment horizontal="center"/>
    </xf>
    <xf numFmtId="3" fontId="0" fillId="0" borderId="3" xfId="0" applyNumberFormat="1" applyBorder="1" applyAlignment="1">
      <alignment horizontal="center" vertical="top"/>
    </xf>
    <xf numFmtId="49" fontId="9" fillId="0" borderId="3" xfId="0" applyNumberFormat="1" applyFont="1" applyBorder="1" applyAlignment="1">
      <alignment horizontal="left" vertical="top" wrapText="1"/>
    </xf>
    <xf numFmtId="3" fontId="10" fillId="0" borderId="3" xfId="0" applyNumberFormat="1" applyFont="1" applyBorder="1" applyAlignment="1">
      <alignment horizontal="center" vertical="top"/>
    </xf>
    <xf numFmtId="49" fontId="10" fillId="0" borderId="3" xfId="0" applyNumberFormat="1" applyFont="1" applyBorder="1" applyAlignment="1">
      <alignment horizontal="left" vertical="top" wrapText="1"/>
    </xf>
    <xf numFmtId="4" fontId="10" fillId="0" borderId="3" xfId="0" applyNumberFormat="1" applyFont="1" applyBorder="1" applyAlignment="1">
      <alignment horizontal="center" vertical="top"/>
    </xf>
    <xf numFmtId="0" fontId="12" fillId="0" borderId="0" xfId="1"/>
    <xf numFmtId="0" fontId="7" fillId="0" borderId="0" xfId="1" applyFont="1"/>
    <xf numFmtId="0" fontId="8" fillId="0" borderId="0" xfId="1" applyFont="1"/>
    <xf numFmtId="0" fontId="8" fillId="0" borderId="0" xfId="1" applyFont="1" applyAlignment="1">
      <alignment wrapText="1"/>
    </xf>
    <xf numFmtId="4" fontId="8" fillId="0" borderId="3" xfId="1" applyNumberFormat="1" applyFont="1" applyBorder="1" applyAlignment="1">
      <alignment vertical="center"/>
    </xf>
    <xf numFmtId="0" fontId="7" fillId="0" borderId="3" xfId="1" applyFont="1" applyBorder="1"/>
    <xf numFmtId="0" fontId="7" fillId="0" borderId="3" xfId="1" applyFont="1" applyBorder="1" applyAlignment="1">
      <alignment wrapText="1"/>
    </xf>
    <xf numFmtId="0" fontId="13" fillId="0" borderId="3" xfId="1" applyFont="1" applyBorder="1" applyAlignment="1">
      <alignment vertical="center" wrapText="1"/>
    </xf>
    <xf numFmtId="0" fontId="13" fillId="0" borderId="3" xfId="1" applyFont="1" applyBorder="1" applyAlignment="1">
      <alignment horizontal="center" vertical="center"/>
    </xf>
    <xf numFmtId="4" fontId="7" fillId="0" borderId="3" xfId="1" applyNumberFormat="1" applyFont="1" applyBorder="1" applyAlignment="1">
      <alignment vertical="center"/>
    </xf>
    <xf numFmtId="4" fontId="7" fillId="0" borderId="3" xfId="1" applyNumberFormat="1" applyFont="1" applyBorder="1" applyAlignment="1">
      <alignment vertical="center"/>
    </xf>
    <xf numFmtId="0" fontId="7" fillId="0" borderId="3" xfId="1" applyFont="1" applyBorder="1"/>
    <xf numFmtId="0" fontId="7" fillId="0" borderId="3" xfId="1" applyFont="1" applyBorder="1" applyAlignment="1">
      <alignment vertical="center" wrapText="1"/>
    </xf>
    <xf numFmtId="0" fontId="13" fillId="0" borderId="3" xfId="1" applyFont="1" applyBorder="1" applyAlignment="1">
      <alignment vertical="center"/>
    </xf>
    <xf numFmtId="0" fontId="7" fillId="0" borderId="3" xfId="1" applyFont="1" applyBorder="1" applyAlignment="1">
      <alignment vertical="center" wrapText="1"/>
    </xf>
    <xf numFmtId="0" fontId="13" fillId="0" borderId="3" xfId="1" applyFont="1" applyBorder="1" applyAlignment="1">
      <alignment vertical="center"/>
    </xf>
    <xf numFmtId="0" fontId="13" fillId="0" borderId="3" xfId="1" applyFont="1" applyBorder="1" applyAlignment="1">
      <alignment vertical="center" wrapText="1"/>
    </xf>
    <xf numFmtId="0" fontId="13" fillId="0" borderId="3" xfId="1" applyFont="1" applyBorder="1" applyAlignment="1">
      <alignment horizontal="center" vertical="center"/>
    </xf>
    <xf numFmtId="0" fontId="7" fillId="0" borderId="3" xfId="1" applyFont="1" applyBorder="1" applyAlignment="1">
      <alignment horizontal="center"/>
    </xf>
    <xf numFmtId="0" fontId="7" fillId="0" borderId="3" xfId="1" applyFont="1" applyBorder="1" applyAlignment="1">
      <alignment horizontal="center" wrapText="1"/>
    </xf>
    <xf numFmtId="0" fontId="7" fillId="0" borderId="0" xfId="1" applyFont="1" applyAlignment="1">
      <alignment horizontal="center"/>
    </xf>
    <xf numFmtId="0" fontId="8" fillId="0" borderId="0" xfId="1" applyFont="1" applyBorder="1"/>
    <xf numFmtId="0" fontId="14" fillId="0" borderId="0" xfId="1" applyFont="1" applyBorder="1" applyAlignment="1">
      <alignment horizontal="center" vertical="center"/>
    </xf>
    <xf numFmtId="0" fontId="7" fillId="0" borderId="0" xfId="1" applyFont="1" applyAlignment="1">
      <alignment horizontal="right"/>
    </xf>
    <xf numFmtId="0" fontId="7" fillId="0" borderId="0" xfId="1" applyFont="1" applyAlignment="1"/>
    <xf numFmtId="0" fontId="15" fillId="0" borderId="0" xfId="2"/>
    <xf numFmtId="0" fontId="16" fillId="0" borderId="0" xfId="2" applyFont="1"/>
    <xf numFmtId="0" fontId="17" fillId="0" borderId="0" xfId="2" applyFont="1"/>
    <xf numFmtId="0" fontId="18" fillId="0" borderId="0" xfId="2" applyFont="1"/>
    <xf numFmtId="4" fontId="8" fillId="0" borderId="3" xfId="2" applyNumberFormat="1" applyFont="1" applyBorder="1" applyAlignment="1">
      <alignment vertical="center" wrapText="1"/>
    </xf>
    <xf numFmtId="0" fontId="16" fillId="0" borderId="3" xfId="2" applyFont="1" applyBorder="1" applyAlignment="1">
      <alignment vertical="center" wrapText="1"/>
    </xf>
    <xf numFmtId="0" fontId="16" fillId="0" borderId="3" xfId="2" applyFont="1" applyBorder="1" applyAlignment="1">
      <alignment horizontal="center" vertical="center"/>
    </xf>
    <xf numFmtId="4" fontId="16" fillId="0" borderId="3" xfId="2" applyNumberFormat="1" applyFont="1" applyBorder="1" applyAlignment="1">
      <alignment vertical="center" wrapText="1"/>
    </xf>
    <xf numFmtId="4" fontId="16" fillId="0" borderId="3" xfId="2" applyNumberFormat="1" applyFont="1" applyBorder="1" applyAlignment="1">
      <alignment vertical="center" wrapText="1"/>
    </xf>
    <xf numFmtId="0" fontId="16" fillId="0" borderId="3" xfId="2" applyFont="1" applyBorder="1" applyAlignment="1">
      <alignment vertical="center" wrapText="1"/>
    </xf>
    <xf numFmtId="0" fontId="16" fillId="0" borderId="3" xfId="2" applyFont="1" applyBorder="1" applyAlignment="1">
      <alignment vertical="center"/>
    </xf>
    <xf numFmtId="0" fontId="16" fillId="0" borderId="3" xfId="2" applyFont="1" applyBorder="1" applyAlignment="1">
      <alignment vertical="center"/>
    </xf>
    <xf numFmtId="0" fontId="8" fillId="0" borderId="3" xfId="2" applyFont="1" applyBorder="1" applyAlignment="1">
      <alignment vertical="center" wrapText="1"/>
    </xf>
    <xf numFmtId="0" fontId="16" fillId="0" borderId="3" xfId="2" applyFont="1" applyBorder="1" applyAlignment="1">
      <alignment horizontal="center" vertical="center"/>
    </xf>
    <xf numFmtId="0" fontId="16" fillId="0" borderId="3" xfId="2" applyFont="1" applyBorder="1" applyAlignment="1">
      <alignment horizontal="center" wrapText="1"/>
    </xf>
    <xf numFmtId="0" fontId="16" fillId="0" borderId="3" xfId="2" applyFont="1" applyBorder="1" applyAlignment="1">
      <alignment horizontal="center"/>
    </xf>
    <xf numFmtId="0" fontId="16" fillId="0" borderId="0" xfId="2" applyFont="1" applyAlignment="1">
      <alignment horizontal="center"/>
    </xf>
    <xf numFmtId="0" fontId="8" fillId="0" borderId="0" xfId="2" applyFont="1" applyBorder="1"/>
    <xf numFmtId="0" fontId="19" fillId="0" borderId="0" xfId="2" applyFont="1" applyAlignment="1">
      <alignment horizontal="center"/>
    </xf>
    <xf numFmtId="0" fontId="16" fillId="0" borderId="0" xfId="2" applyFont="1" applyAlignment="1">
      <alignment horizontal="right"/>
    </xf>
    <xf numFmtId="49" fontId="0" fillId="0" borderId="3" xfId="0" applyNumberFormat="1" applyFont="1" applyBorder="1" applyAlignment="1">
      <alignment horizontal="left" vertical="top" wrapText="1"/>
    </xf>
    <xf numFmtId="49" fontId="0" fillId="0" borderId="3" xfId="0" applyNumberFormat="1" applyFont="1" applyBorder="1" applyAlignment="1">
      <alignment horizontal="left" vertical="top" wrapText="1"/>
    </xf>
    <xf numFmtId="164" fontId="0" fillId="0" borderId="3" xfId="0" applyNumberFormat="1" applyFont="1" applyBorder="1" applyAlignment="1">
      <alignment horizontal="center" vertical="top"/>
    </xf>
    <xf numFmtId="4" fontId="20" fillId="0" borderId="3" xfId="0" applyNumberFormat="1" applyFont="1" applyBorder="1" applyAlignment="1">
      <alignment horizontal="center" vertical="center"/>
    </xf>
    <xf numFmtId="4" fontId="20" fillId="0" borderId="3" xfId="0" applyNumberFormat="1" applyFont="1" applyBorder="1" applyAlignment="1">
      <alignment horizontal="center" vertical="center" wrapText="1"/>
    </xf>
    <xf numFmtId="4" fontId="1" fillId="0" borderId="3" xfId="0" applyNumberFormat="1" applyFont="1" applyBorder="1" applyAlignment="1">
      <alignment horizontal="center" vertical="top" wrapText="1"/>
    </xf>
    <xf numFmtId="0" fontId="22" fillId="0" borderId="0" xfId="3" applyNumberFormat="1" applyFont="1" applyFill="1" applyBorder="1" applyAlignment="1" applyProtection="1"/>
    <xf numFmtId="0" fontId="21" fillId="0" borderId="0" xfId="3"/>
    <xf numFmtId="0" fontId="3" fillId="0" borderId="0" xfId="3" applyNumberFormat="1" applyFont="1" applyFill="1" applyBorder="1" applyAlignment="1" applyProtection="1"/>
    <xf numFmtId="0" fontId="23" fillId="0" borderId="0" xfId="3" applyNumberFormat="1" applyFont="1" applyFill="1" applyBorder="1" applyAlignment="1" applyProtection="1"/>
    <xf numFmtId="0" fontId="23" fillId="0" borderId="0" xfId="3" applyNumberFormat="1" applyFont="1" applyFill="1" applyBorder="1" applyAlignment="1" applyProtection="1">
      <alignment wrapText="1"/>
    </xf>
    <xf numFmtId="0" fontId="22" fillId="0" borderId="0" xfId="3" applyNumberFormat="1" applyFont="1" applyFill="1" applyBorder="1" applyAlignment="1" applyProtection="1">
      <alignment horizontal="center" wrapText="1"/>
    </xf>
    <xf numFmtId="0" fontId="24" fillId="0" borderId="0" xfId="3" applyNumberFormat="1" applyFont="1" applyFill="1" applyBorder="1" applyAlignment="1" applyProtection="1">
      <alignment horizontal="left" vertical="top" wrapText="1"/>
    </xf>
    <xf numFmtId="165" fontId="24" fillId="0" borderId="0" xfId="3" applyNumberFormat="1" applyFont="1" applyFill="1" applyBorder="1" applyAlignment="1" applyProtection="1">
      <alignment horizontal="center" vertical="top" wrapText="1"/>
    </xf>
    <xf numFmtId="0" fontId="24" fillId="0" borderId="0" xfId="3" applyNumberFormat="1" applyFont="1" applyFill="1" applyBorder="1" applyAlignment="1" applyProtection="1">
      <alignment horizontal="right" vertical="top" wrapText="1"/>
    </xf>
    <xf numFmtId="0" fontId="3" fillId="0" borderId="0" xfId="3" applyNumberFormat="1" applyFont="1" applyFill="1" applyBorder="1" applyAlignment="1" applyProtection="1">
      <alignment vertical="top"/>
    </xf>
    <xf numFmtId="0" fontId="24" fillId="0" borderId="0" xfId="3" applyNumberFormat="1" applyFont="1" applyFill="1" applyBorder="1" applyAlignment="1" applyProtection="1">
      <alignment horizontal="center" vertical="top" wrapText="1"/>
    </xf>
    <xf numFmtId="165" fontId="3" fillId="0" borderId="0" xfId="3" applyNumberFormat="1" applyFont="1" applyFill="1" applyBorder="1" applyAlignment="1" applyProtection="1">
      <alignment horizontal="center" vertical="top"/>
    </xf>
    <xf numFmtId="0" fontId="3" fillId="0" borderId="0" xfId="3" applyNumberFormat="1" applyFont="1" applyFill="1" applyBorder="1" applyAlignment="1" applyProtection="1">
      <alignment horizontal="center" vertical="top"/>
    </xf>
    <xf numFmtId="0" fontId="3" fillId="0" borderId="0" xfId="3" applyNumberFormat="1" applyFont="1" applyFill="1" applyBorder="1" applyAlignment="1" applyProtection="1">
      <alignment horizontal="right" vertical="top"/>
    </xf>
    <xf numFmtId="166" fontId="3" fillId="0" borderId="0" xfId="3" applyNumberFormat="1" applyFont="1" applyFill="1" applyBorder="1" applyAlignment="1" applyProtection="1">
      <alignment horizontal="center" vertical="top"/>
    </xf>
    <xf numFmtId="0" fontId="3" fillId="0" borderId="0" xfId="3" applyNumberFormat="1" applyFont="1" applyFill="1" applyBorder="1" applyAlignment="1" applyProtection="1">
      <alignment horizontal="center" vertical="top"/>
    </xf>
    <xf numFmtId="1" fontId="3" fillId="0" borderId="0" xfId="3" applyNumberFormat="1" applyFont="1" applyFill="1" applyBorder="1" applyAlignment="1" applyProtection="1">
      <alignment horizontal="center" vertical="top"/>
    </xf>
    <xf numFmtId="0" fontId="25" fillId="0" borderId="0" xfId="3" applyNumberFormat="1" applyFont="1" applyFill="1" applyBorder="1" applyAlignment="1" applyProtection="1">
      <alignment horizontal="right" vertical="center" wrapText="1"/>
    </xf>
    <xf numFmtId="0" fontId="3" fillId="0" borderId="0" xfId="3" applyNumberFormat="1" applyFont="1" applyFill="1" applyBorder="1" applyAlignment="1" applyProtection="1">
      <alignment horizontal="left" vertical="top"/>
    </xf>
    <xf numFmtId="0" fontId="22" fillId="0" borderId="0" xfId="3" applyNumberFormat="1" applyFont="1" applyFill="1" applyBorder="1" applyAlignment="1" applyProtection="1">
      <alignment vertical="top"/>
    </xf>
    <xf numFmtId="0" fontId="24" fillId="0" borderId="0" xfId="3" applyNumberFormat="1" applyFont="1" applyFill="1" applyBorder="1" applyAlignment="1" applyProtection="1">
      <alignment horizontal="left" vertical="top"/>
    </xf>
    <xf numFmtId="0" fontId="3" fillId="0" borderId="0" xfId="3" applyNumberFormat="1" applyFont="1" applyFill="1" applyBorder="1" applyAlignment="1" applyProtection="1">
      <alignment horizontal="right" wrapText="1"/>
    </xf>
    <xf numFmtId="0" fontId="24" fillId="0" borderId="0" xfId="3" applyNumberFormat="1" applyFont="1" applyFill="1" applyBorder="1" applyAlignment="1" applyProtection="1">
      <alignment horizontal="right" wrapText="1"/>
    </xf>
    <xf numFmtId="1" fontId="24" fillId="0" borderId="0" xfId="3" applyNumberFormat="1" applyFont="1" applyFill="1" applyBorder="1" applyAlignment="1" applyProtection="1">
      <alignment horizontal="center"/>
    </xf>
    <xf numFmtId="0" fontId="24" fillId="0" borderId="0" xfId="3" applyNumberFormat="1" applyFont="1" applyFill="1" applyBorder="1" applyAlignment="1" applyProtection="1">
      <alignment horizontal="right" wrapText="1"/>
    </xf>
    <xf numFmtId="0" fontId="24" fillId="0" borderId="0" xfId="3" applyNumberFormat="1" applyFont="1" applyFill="1" applyBorder="1" applyAlignment="1" applyProtection="1">
      <alignment vertical="top"/>
    </xf>
    <xf numFmtId="0" fontId="3" fillId="0" borderId="0" xfId="3" applyNumberFormat="1" applyFont="1" applyFill="1" applyBorder="1" applyAlignment="1" applyProtection="1">
      <alignment horizontal="right"/>
    </xf>
    <xf numFmtId="0" fontId="3" fillId="0" borderId="0" xfId="3" applyNumberFormat="1" applyFont="1" applyFill="1" applyBorder="1" applyAlignment="1" applyProtection="1">
      <alignment horizontal="center"/>
    </xf>
    <xf numFmtId="0" fontId="3" fillId="0" borderId="0" xfId="3" applyNumberFormat="1" applyFont="1" applyFill="1" applyBorder="1" applyAlignment="1" applyProtection="1">
      <alignment horizontal="right" vertical="top"/>
    </xf>
    <xf numFmtId="0" fontId="3" fillId="0" borderId="0" xfId="3" applyNumberFormat="1" applyFont="1" applyFill="1" applyBorder="1" applyAlignment="1" applyProtection="1">
      <alignment horizontal="center" wrapText="1"/>
    </xf>
    <xf numFmtId="0" fontId="3" fillId="0" borderId="0" xfId="3" applyNumberFormat="1" applyFont="1" applyFill="1" applyBorder="1" applyAlignment="1" applyProtection="1">
      <alignment horizontal="center" vertical="top" wrapText="1"/>
    </xf>
    <xf numFmtId="0" fontId="3" fillId="0" borderId="6" xfId="3" applyNumberFormat="1" applyFont="1" applyFill="1" applyBorder="1" applyAlignment="1" applyProtection="1">
      <alignment horizontal="center" wrapText="1"/>
    </xf>
    <xf numFmtId="0" fontId="3" fillId="0" borderId="6" xfId="3" applyNumberFormat="1" applyFont="1" applyFill="1" applyBorder="1" applyAlignment="1" applyProtection="1"/>
    <xf numFmtId="0" fontId="24" fillId="0" borderId="8" xfId="3" applyNumberFormat="1" applyFont="1" applyFill="1" applyBorder="1" applyAlignment="1" applyProtection="1">
      <alignment horizontal="center" vertical="top"/>
    </xf>
    <xf numFmtId="3" fontId="24" fillId="0" borderId="8" xfId="3" applyNumberFormat="1" applyFont="1" applyFill="1" applyBorder="1" applyAlignment="1" applyProtection="1">
      <alignment horizontal="center" vertical="top"/>
    </xf>
    <xf numFmtId="0" fontId="24" fillId="0" borderId="8" xfId="3" applyNumberFormat="1" applyFont="1" applyFill="1" applyBorder="1" applyAlignment="1" applyProtection="1">
      <alignment horizontal="left" vertical="top"/>
    </xf>
    <xf numFmtId="0" fontId="24" fillId="0" borderId="9" xfId="3" applyNumberFormat="1" applyFont="1" applyFill="1" applyBorder="1" applyAlignment="1" applyProtection="1">
      <alignment horizontal="left" vertical="top"/>
    </xf>
    <xf numFmtId="0" fontId="3" fillId="0" borderId="3" xfId="3" applyNumberFormat="1" applyFont="1" applyFill="1" applyBorder="1" applyAlignment="1" applyProtection="1">
      <alignment horizontal="center" vertical="top"/>
    </xf>
    <xf numFmtId="3" fontId="3" fillId="0" borderId="3" xfId="3" applyNumberFormat="1" applyFont="1" applyFill="1" applyBorder="1" applyAlignment="1" applyProtection="1">
      <alignment horizontal="center" vertical="top"/>
    </xf>
    <xf numFmtId="0" fontId="3" fillId="0" borderId="3" xfId="3" applyNumberFormat="1" applyFont="1" applyFill="1" applyBorder="1" applyAlignment="1" applyProtection="1">
      <alignment horizontal="left" vertical="top"/>
    </xf>
    <xf numFmtId="0" fontId="3" fillId="0" borderId="11" xfId="3" applyNumberFormat="1" applyFont="1" applyFill="1" applyBorder="1" applyAlignment="1" applyProtection="1">
      <alignment horizontal="left" vertical="top"/>
    </xf>
    <xf numFmtId="165" fontId="3" fillId="0" borderId="3" xfId="3" applyNumberFormat="1" applyFont="1" applyFill="1" applyBorder="1" applyAlignment="1" applyProtection="1">
      <alignment horizontal="center" vertical="top"/>
    </xf>
    <xf numFmtId="1" fontId="3" fillId="0" borderId="3" xfId="3" applyNumberFormat="1" applyFont="1" applyFill="1" applyBorder="1" applyAlignment="1" applyProtection="1">
      <alignment horizontal="center" vertical="top"/>
    </xf>
    <xf numFmtId="0" fontId="3" fillId="0" borderId="12" xfId="3" applyNumberFormat="1" applyFont="1" applyFill="1" applyBorder="1" applyAlignment="1" applyProtection="1">
      <alignment horizontal="center" wrapText="1"/>
    </xf>
    <xf numFmtId="0" fontId="3" fillId="0" borderId="13" xfId="3" applyNumberFormat="1" applyFont="1" applyFill="1" applyBorder="1" applyAlignment="1" applyProtection="1">
      <alignment horizontal="center" wrapText="1"/>
    </xf>
    <xf numFmtId="0" fontId="3" fillId="0" borderId="13" xfId="3" applyNumberFormat="1" applyFont="1" applyFill="1" applyBorder="1" applyAlignment="1" applyProtection="1">
      <alignment horizontal="center" wrapText="1"/>
    </xf>
    <xf numFmtId="0" fontId="3" fillId="0" borderId="14" xfId="3" applyNumberFormat="1" applyFont="1" applyFill="1" applyBorder="1" applyAlignment="1" applyProtection="1">
      <alignment horizontal="center" wrapText="1"/>
    </xf>
    <xf numFmtId="0" fontId="3" fillId="0" borderId="15" xfId="3" applyNumberFormat="1" applyFont="1" applyFill="1" applyBorder="1" applyAlignment="1" applyProtection="1">
      <alignment horizontal="center" vertical="center" wrapText="1"/>
    </xf>
    <xf numFmtId="0" fontId="3" fillId="0" borderId="16" xfId="3" applyNumberFormat="1" applyFont="1" applyFill="1" applyBorder="1" applyAlignment="1" applyProtection="1">
      <alignment horizontal="center" vertical="center" wrapText="1"/>
    </xf>
    <xf numFmtId="0" fontId="3" fillId="0" borderId="16" xfId="3" applyNumberFormat="1" applyFont="1" applyFill="1" applyBorder="1" applyAlignment="1" applyProtection="1">
      <alignment horizontal="center" vertical="center" wrapText="1"/>
    </xf>
    <xf numFmtId="0" fontId="3" fillId="0" borderId="17" xfId="3" applyNumberFormat="1" applyFont="1" applyFill="1" applyBorder="1" applyAlignment="1" applyProtection="1">
      <alignment horizontal="center" vertical="center" wrapText="1"/>
    </xf>
    <xf numFmtId="0" fontId="3" fillId="0" borderId="0" xfId="3" applyNumberFormat="1" applyFont="1" applyFill="1" applyBorder="1" applyAlignment="1" applyProtection="1">
      <alignment horizontal="left" wrapText="1"/>
    </xf>
    <xf numFmtId="0" fontId="3" fillId="0" borderId="0" xfId="3" applyNumberFormat="1" applyFont="1" applyFill="1" applyBorder="1" applyAlignment="1" applyProtection="1">
      <alignment horizontal="left" vertical="top" wrapText="1"/>
    </xf>
    <xf numFmtId="0" fontId="24" fillId="0" borderId="0" xfId="3" applyNumberFormat="1" applyFont="1" applyFill="1" applyBorder="1" applyAlignment="1" applyProtection="1">
      <alignment horizontal="center" wrapText="1"/>
    </xf>
    <xf numFmtId="0" fontId="24" fillId="0" borderId="0" xfId="3" applyNumberFormat="1" applyFont="1" applyFill="1" applyBorder="1" applyAlignment="1" applyProtection="1">
      <alignment horizontal="center" vertical="center" wrapText="1"/>
    </xf>
    <xf numFmtId="0" fontId="26" fillId="0" borderId="0" xfId="3" applyNumberFormat="1" applyFont="1" applyFill="1" applyBorder="1" applyAlignment="1" applyProtection="1">
      <alignment horizontal="center" vertical="center" wrapText="1"/>
    </xf>
    <xf numFmtId="0" fontId="27" fillId="0" borderId="0" xfId="3" applyNumberFormat="1" applyFont="1" applyFill="1" applyBorder="1" applyAlignment="1" applyProtection="1">
      <alignment horizontal="center" vertical="center"/>
    </xf>
    <xf numFmtId="4" fontId="3" fillId="0" borderId="3" xfId="3" applyNumberFormat="1" applyFont="1" applyFill="1" applyBorder="1" applyAlignment="1" applyProtection="1">
      <alignment horizontal="center" vertical="top"/>
    </xf>
    <xf numFmtId="4" fontId="24" fillId="0" borderId="8" xfId="3" applyNumberFormat="1" applyFont="1" applyFill="1" applyBorder="1" applyAlignment="1" applyProtection="1">
      <alignment horizontal="center" vertical="top"/>
    </xf>
    <xf numFmtId="4" fontId="3" fillId="0" borderId="10" xfId="3" applyNumberFormat="1" applyFont="1" applyFill="1" applyBorder="1" applyAlignment="1" applyProtection="1">
      <alignment horizontal="center" vertical="top"/>
    </xf>
    <xf numFmtId="4" fontId="24" fillId="0" borderId="7" xfId="3" applyNumberFormat="1" applyFont="1" applyFill="1" applyBorder="1" applyAlignment="1" applyProtection="1">
      <alignment horizontal="center" vertical="top"/>
    </xf>
  </cellXfs>
  <cellStyles count="4">
    <cellStyle name="Обычный" xfId="0" builtinId="0"/>
    <cellStyle name="Обычный 2" xfId="1"/>
    <cellStyle name="Обычный 3" xfId="2"/>
    <cellStyle name="Обычный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1057;&#1084;&#1077;&#1090;&#1072;%201%20(4%20&#1082;&#1072;&#1084;&#1077;&#1088;&#1099;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/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tabSelected="1" zoomScale="97" zoomScaleNormal="97" workbookViewId="0">
      <selection activeCell="C31" sqref="C31"/>
    </sheetView>
  </sheetViews>
  <sheetFormatPr defaultRowHeight="12.75" x14ac:dyDescent="0.2"/>
  <cols>
    <col min="1" max="1" width="5.7109375" style="15" customWidth="1"/>
    <col min="2" max="2" width="11.5703125" style="15"/>
    <col min="3" max="3" width="39.7109375" style="15" customWidth="1"/>
    <col min="4" max="4" width="2.140625" style="15" customWidth="1"/>
    <col min="5" max="5" width="21.85546875" style="15" customWidth="1"/>
    <col min="6" max="6" width="2.140625" style="16" customWidth="1"/>
    <col min="7" max="7" width="14.140625" style="15" customWidth="1"/>
    <col min="8" max="8" width="17.42578125" customWidth="1"/>
    <col min="9" max="9" width="14.85546875" customWidth="1"/>
    <col min="10" max="1025" width="8.7109375" customWidth="1"/>
  </cols>
  <sheetData>
    <row r="1" spans="1:9" ht="38.25" customHeight="1" x14ac:dyDescent="0.2">
      <c r="A1" s="14"/>
      <c r="B1" s="14"/>
      <c r="C1" s="14"/>
      <c r="D1" s="13"/>
      <c r="E1" s="13"/>
      <c r="F1" s="13"/>
      <c r="G1" s="13"/>
      <c r="H1" s="13"/>
      <c r="I1" s="17"/>
    </row>
    <row r="2" spans="1:9" ht="15.75" customHeight="1" x14ac:dyDescent="0.25">
      <c r="A2" s="12" t="s">
        <v>0</v>
      </c>
      <c r="B2" s="12"/>
      <c r="C2" s="12"/>
      <c r="D2" s="12"/>
      <c r="E2" s="12"/>
      <c r="F2" s="12"/>
      <c r="G2" s="12"/>
      <c r="H2" s="12"/>
      <c r="I2" s="18"/>
    </row>
    <row r="3" spans="1:9" x14ac:dyDescent="0.2">
      <c r="A3" s="11" t="s">
        <v>1</v>
      </c>
      <c r="B3" s="11"/>
      <c r="C3" s="11"/>
      <c r="D3" s="11"/>
      <c r="E3" s="11"/>
      <c r="F3" s="11"/>
      <c r="G3" s="11"/>
      <c r="H3" s="11"/>
      <c r="I3" s="19"/>
    </row>
    <row r="4" spans="1:9" x14ac:dyDescent="0.2">
      <c r="A4" s="10" t="s">
        <v>2</v>
      </c>
      <c r="B4" s="10"/>
      <c r="C4" s="10"/>
      <c r="D4" s="10"/>
      <c r="E4" s="10"/>
      <c r="F4" s="10"/>
      <c r="G4" s="10"/>
      <c r="H4" s="10"/>
      <c r="I4" s="19"/>
    </row>
    <row r="5" spans="1:9" x14ac:dyDescent="0.2">
      <c r="B5" s="9"/>
      <c r="C5" s="9"/>
      <c r="D5" s="9"/>
      <c r="H5" s="20"/>
      <c r="I5" s="21"/>
    </row>
    <row r="6" spans="1:9" ht="12.75" customHeight="1" x14ac:dyDescent="0.2">
      <c r="A6" s="8" t="s">
        <v>3</v>
      </c>
      <c r="B6" s="8"/>
      <c r="C6" s="8"/>
      <c r="D6" s="8"/>
      <c r="E6" s="8"/>
      <c r="F6" s="8"/>
      <c r="G6" s="8"/>
      <c r="H6" s="8"/>
      <c r="I6" s="21"/>
    </row>
    <row r="7" spans="1:9" ht="12.75" customHeight="1" x14ac:dyDescent="0.2">
      <c r="A7" s="7" t="s">
        <v>4</v>
      </c>
      <c r="B7" s="7"/>
      <c r="C7" s="7"/>
      <c r="D7" s="7"/>
      <c r="E7" s="7"/>
      <c r="F7" s="7"/>
      <c r="G7" s="7"/>
      <c r="H7" s="7"/>
      <c r="I7" s="21"/>
    </row>
    <row r="8" spans="1:9" x14ac:dyDescent="0.2">
      <c r="H8" s="20"/>
      <c r="I8" s="21"/>
    </row>
    <row r="9" spans="1:9" ht="12.75" customHeight="1" x14ac:dyDescent="0.2">
      <c r="A9" s="22" t="s">
        <v>5</v>
      </c>
      <c r="B9" s="23"/>
      <c r="C9" s="23"/>
      <c r="D9" s="23"/>
      <c r="E9" s="23"/>
      <c r="F9" s="23"/>
      <c r="H9" s="20"/>
      <c r="I9" s="21"/>
    </row>
    <row r="10" spans="1:9" ht="15" customHeight="1" x14ac:dyDescent="0.2">
      <c r="A10" s="24"/>
      <c r="B10" s="6"/>
      <c r="C10" s="6"/>
      <c r="D10" s="6"/>
      <c r="E10" s="24"/>
      <c r="F10" s="24"/>
      <c r="H10" s="25"/>
      <c r="I10" s="26"/>
    </row>
    <row r="11" spans="1:9" ht="15" customHeight="1" x14ac:dyDescent="0.2">
      <c r="A11" s="5" t="s">
        <v>6</v>
      </c>
      <c r="B11" s="5" t="s">
        <v>7</v>
      </c>
      <c r="C11" s="5"/>
      <c r="D11" s="5"/>
      <c r="E11" s="5" t="s">
        <v>8</v>
      </c>
      <c r="F11" s="4" t="s">
        <v>9</v>
      </c>
      <c r="G11" s="4"/>
      <c r="H11" s="4"/>
      <c r="I11" s="29"/>
    </row>
    <row r="12" spans="1:9" ht="44.25" customHeight="1" x14ac:dyDescent="0.2">
      <c r="A12" s="5"/>
      <c r="B12" s="5"/>
      <c r="C12" s="5"/>
      <c r="D12" s="5"/>
      <c r="E12" s="5"/>
      <c r="F12" s="3" t="s">
        <v>10</v>
      </c>
      <c r="G12" s="3"/>
      <c r="H12" s="28" t="s">
        <v>11</v>
      </c>
      <c r="I12" s="21"/>
    </row>
    <row r="13" spans="1:9" ht="15" customHeight="1" x14ac:dyDescent="0.2">
      <c r="A13" s="27">
        <v>1</v>
      </c>
      <c r="B13" s="5">
        <v>2</v>
      </c>
      <c r="C13" s="5"/>
      <c r="D13" s="5"/>
      <c r="E13" s="30">
        <v>3</v>
      </c>
      <c r="F13" s="2">
        <v>4</v>
      </c>
      <c r="G13" s="2"/>
      <c r="H13" s="27">
        <v>5</v>
      </c>
      <c r="I13" s="31"/>
    </row>
    <row r="14" spans="1:9" ht="12.75" customHeight="1" x14ac:dyDescent="0.2">
      <c r="A14" s="32" t="s">
        <v>12</v>
      </c>
      <c r="B14" s="1" t="s">
        <v>13</v>
      </c>
      <c r="C14" s="1"/>
      <c r="D14" s="1"/>
      <c r="E14" s="32" t="s">
        <v>12</v>
      </c>
      <c r="F14" s="36">
        <v>0</v>
      </c>
      <c r="G14" s="36"/>
      <c r="H14" s="89">
        <v>111602.6</v>
      </c>
      <c r="I14" s="31"/>
    </row>
    <row r="15" spans="1:9" ht="12.75" customHeight="1" x14ac:dyDescent="0.2">
      <c r="A15" s="32" t="s">
        <v>14</v>
      </c>
      <c r="B15" s="1" t="s">
        <v>13</v>
      </c>
      <c r="C15" s="1"/>
      <c r="D15" s="1"/>
      <c r="E15" s="32" t="s">
        <v>12</v>
      </c>
      <c r="F15" s="36">
        <v>0</v>
      </c>
      <c r="G15" s="36"/>
      <c r="H15" s="89">
        <v>111602.6</v>
      </c>
      <c r="I15" s="31"/>
    </row>
    <row r="16" spans="1:9" ht="12.75" customHeight="1" x14ac:dyDescent="0.2">
      <c r="A16" s="32" t="s">
        <v>15</v>
      </c>
      <c r="B16" s="1" t="s">
        <v>13</v>
      </c>
      <c r="C16" s="1"/>
      <c r="D16" s="1"/>
      <c r="E16" s="32" t="s">
        <v>12</v>
      </c>
      <c r="F16" s="36">
        <v>0</v>
      </c>
      <c r="G16" s="36"/>
      <c r="H16" s="89">
        <v>111602.6</v>
      </c>
      <c r="I16" s="31"/>
    </row>
    <row r="17" spans="1:10" ht="12.75" customHeight="1" x14ac:dyDescent="0.2">
      <c r="A17" s="32" t="s">
        <v>16</v>
      </c>
      <c r="B17" s="1" t="s">
        <v>13</v>
      </c>
      <c r="C17" s="1"/>
      <c r="D17" s="1"/>
      <c r="E17" s="32" t="s">
        <v>12</v>
      </c>
      <c r="F17" s="36">
        <v>0</v>
      </c>
      <c r="G17" s="36"/>
      <c r="H17" s="89">
        <v>111602.6</v>
      </c>
      <c r="I17" s="31"/>
    </row>
    <row r="18" spans="1:10" ht="12.75" customHeight="1" x14ac:dyDescent="0.2">
      <c r="A18" s="32" t="s">
        <v>17</v>
      </c>
      <c r="B18" s="1" t="s">
        <v>18</v>
      </c>
      <c r="C18" s="1"/>
      <c r="D18" s="1"/>
      <c r="E18" s="32" t="s">
        <v>14</v>
      </c>
      <c r="F18" s="36">
        <v>0</v>
      </c>
      <c r="G18" s="36"/>
      <c r="H18" s="90">
        <v>167403.91</v>
      </c>
      <c r="I18" s="31"/>
    </row>
    <row r="19" spans="1:10" ht="12.75" customHeight="1" x14ac:dyDescent="0.2">
      <c r="A19" s="33" t="s">
        <v>19</v>
      </c>
      <c r="B19" s="37" t="s">
        <v>20</v>
      </c>
      <c r="C19" s="37"/>
      <c r="D19" s="37"/>
      <c r="E19" s="33"/>
      <c r="F19" s="38">
        <f>ROUND(($F$18+$F$14),0)</f>
        <v>0</v>
      </c>
      <c r="G19" s="38"/>
      <c r="H19" s="91">
        <f>SUM(H14:H18)</f>
        <v>613814.31000000006</v>
      </c>
      <c r="I19" s="31"/>
    </row>
    <row r="20" spans="1:10" ht="28.5" customHeight="1" x14ac:dyDescent="0.2">
      <c r="A20" s="32" t="s">
        <v>21</v>
      </c>
      <c r="B20" s="86" t="s">
        <v>59</v>
      </c>
      <c r="C20" s="86"/>
      <c r="D20" s="86"/>
      <c r="E20" s="87"/>
      <c r="F20" s="88">
        <v>1.0149999999999999</v>
      </c>
      <c r="G20" s="88"/>
      <c r="H20" s="88"/>
      <c r="I20" s="31"/>
    </row>
    <row r="21" spans="1:10" ht="12.75" customHeight="1" x14ac:dyDescent="0.2">
      <c r="A21" s="32" t="s">
        <v>58</v>
      </c>
      <c r="B21" s="86" t="s">
        <v>57</v>
      </c>
      <c r="C21" s="86"/>
      <c r="D21" s="86"/>
      <c r="E21" s="87" t="s">
        <v>56</v>
      </c>
      <c r="F21" s="88">
        <v>1.0609999999999999</v>
      </c>
      <c r="G21" s="88"/>
      <c r="H21" s="88"/>
      <c r="I21" s="31"/>
    </row>
    <row r="22" spans="1:10" ht="12.75" customHeight="1" x14ac:dyDescent="0.2">
      <c r="A22" s="33" t="s">
        <v>60</v>
      </c>
      <c r="B22" s="39" t="s">
        <v>22</v>
      </c>
      <c r="C22" s="39"/>
      <c r="D22" s="39"/>
      <c r="E22" s="34"/>
      <c r="F22" s="40">
        <f>H19*F20*F21</f>
        <v>661025.83765364997</v>
      </c>
      <c r="G22" s="40"/>
      <c r="H22" s="40"/>
      <c r="I22" s="19"/>
      <c r="J22" s="35"/>
    </row>
    <row r="23" spans="1:10" ht="12.75" customHeight="1" x14ac:dyDescent="0.2">
      <c r="A23" s="33" t="s">
        <v>61</v>
      </c>
      <c r="B23" s="39" t="s">
        <v>62</v>
      </c>
      <c r="C23" s="39"/>
      <c r="D23" s="39"/>
      <c r="E23" s="34"/>
      <c r="F23" s="40">
        <f>F22*1.22</f>
        <v>806451.52193745296</v>
      </c>
      <c r="G23" s="40"/>
      <c r="H23" s="40"/>
      <c r="I23" s="19"/>
      <c r="J23" s="35"/>
    </row>
    <row r="24" spans="1:10" ht="15" customHeight="1" x14ac:dyDescent="0.2"/>
    <row r="25" spans="1:10" ht="13.5" customHeight="1" x14ac:dyDescent="0.2"/>
  </sheetData>
  <mergeCells count="36">
    <mergeCell ref="B23:D23"/>
    <mergeCell ref="F23:H23"/>
    <mergeCell ref="B19:D19"/>
    <mergeCell ref="F19:G19"/>
    <mergeCell ref="B22:D22"/>
    <mergeCell ref="F22:H22"/>
    <mergeCell ref="B21:D21"/>
    <mergeCell ref="F21:H21"/>
    <mergeCell ref="B20:D20"/>
    <mergeCell ref="F20:H20"/>
    <mergeCell ref="B16:D16"/>
    <mergeCell ref="F16:G16"/>
    <mergeCell ref="B17:D17"/>
    <mergeCell ref="F17:G17"/>
    <mergeCell ref="B18:D18"/>
    <mergeCell ref="F18:G18"/>
    <mergeCell ref="B13:D13"/>
    <mergeCell ref="F13:G13"/>
    <mergeCell ref="B14:D14"/>
    <mergeCell ref="F14:G14"/>
    <mergeCell ref="B15:D15"/>
    <mergeCell ref="F15:G15"/>
    <mergeCell ref="B5:D5"/>
    <mergeCell ref="A6:H6"/>
    <mergeCell ref="A7:H7"/>
    <mergeCell ref="B10:D10"/>
    <mergeCell ref="A11:A12"/>
    <mergeCell ref="B11:D12"/>
    <mergeCell ref="E11:E12"/>
    <mergeCell ref="F11:H11"/>
    <mergeCell ref="F12:G12"/>
    <mergeCell ref="A1:C1"/>
    <mergeCell ref="D1:H1"/>
    <mergeCell ref="A2:H2"/>
    <mergeCell ref="A3:H3"/>
    <mergeCell ref="A4:H4"/>
  </mergeCells>
  <printOptions horizontalCentered="1"/>
  <pageMargins left="0.39374999999999999" right="0.39374999999999999" top="0.59027777777777801" bottom="0.82777777777777795" header="0.51180555555555496" footer="0.59027777777777801"/>
  <pageSetup paperSize="9" firstPageNumber="0" orientation="landscape" horizontalDpi="300" verticalDpi="300" r:id="rId1"/>
  <headerFooter>
    <oddFooter>&amp;C&amp;"Arial,Κανονικά"Страница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0"/>
  <sheetViews>
    <sheetView zoomScale="90" zoomScaleNormal="90" workbookViewId="0">
      <selection activeCell="B37" sqref="B37"/>
    </sheetView>
  </sheetViews>
  <sheetFormatPr defaultColWidth="11.5703125" defaultRowHeight="12.75" x14ac:dyDescent="0.2"/>
  <cols>
    <col min="1" max="1" width="10.85546875" style="41" customWidth="1"/>
    <col min="2" max="2" width="71.28515625" style="41" customWidth="1"/>
    <col min="3" max="3" width="65.7109375" style="41" customWidth="1"/>
    <col min="4" max="4" width="28.140625" style="41" customWidth="1"/>
    <col min="5" max="16384" width="11.5703125" style="41"/>
  </cols>
  <sheetData>
    <row r="1" spans="1:5" x14ac:dyDescent="0.2">
      <c r="A1" s="65" t="s">
        <v>51</v>
      </c>
      <c r="E1" s="64" t="s">
        <v>50</v>
      </c>
    </row>
    <row r="2" spans="1:5" x14ac:dyDescent="0.2">
      <c r="A2" s="64"/>
      <c r="E2" s="64" t="s">
        <v>49</v>
      </c>
    </row>
    <row r="3" spans="1:5" x14ac:dyDescent="0.2">
      <c r="A3" s="42"/>
      <c r="B3" s="42"/>
    </row>
    <row r="4" spans="1:5" x14ac:dyDescent="0.2">
      <c r="A4" s="42"/>
    </row>
    <row r="5" spans="1:5" x14ac:dyDescent="0.2">
      <c r="A5" s="42"/>
    </row>
    <row r="6" spans="1:5" ht="18.75" x14ac:dyDescent="0.2">
      <c r="A6" s="63" t="s">
        <v>48</v>
      </c>
      <c r="B6" s="63"/>
      <c r="C6" s="63"/>
      <c r="D6" s="63"/>
      <c r="E6" s="63"/>
    </row>
    <row r="7" spans="1:5" ht="18.75" x14ac:dyDescent="0.2">
      <c r="A7" s="63" t="s">
        <v>47</v>
      </c>
      <c r="B7" s="63"/>
      <c r="C7" s="63"/>
      <c r="D7" s="63"/>
      <c r="E7" s="63"/>
    </row>
    <row r="8" spans="1:5" x14ac:dyDescent="0.2">
      <c r="A8" s="42"/>
    </row>
    <row r="9" spans="1:5" x14ac:dyDescent="0.2">
      <c r="A9" s="62" t="s">
        <v>13</v>
      </c>
      <c r="B9" s="62"/>
    </row>
    <row r="10" spans="1:5" x14ac:dyDescent="0.2">
      <c r="A10" s="42"/>
      <c r="B10" s="42"/>
    </row>
    <row r="11" spans="1:5" x14ac:dyDescent="0.2">
      <c r="A11" s="42" t="s">
        <v>5</v>
      </c>
    </row>
    <row r="12" spans="1:5" x14ac:dyDescent="0.2">
      <c r="A12" s="61"/>
    </row>
    <row r="13" spans="1:5" ht="51" x14ac:dyDescent="0.2">
      <c r="A13" s="59" t="s">
        <v>46</v>
      </c>
      <c r="B13" s="60" t="s">
        <v>45</v>
      </c>
      <c r="C13" s="60" t="s">
        <v>44</v>
      </c>
      <c r="D13" s="60" t="s">
        <v>43</v>
      </c>
      <c r="E13" s="60" t="s">
        <v>9</v>
      </c>
    </row>
    <row r="14" spans="1:5" x14ac:dyDescent="0.2">
      <c r="A14" s="59">
        <v>1</v>
      </c>
      <c r="B14" s="60">
        <v>2</v>
      </c>
      <c r="C14" s="60">
        <v>3</v>
      </c>
      <c r="D14" s="59">
        <v>4</v>
      </c>
      <c r="E14" s="59">
        <v>5</v>
      </c>
    </row>
    <row r="15" spans="1:5" ht="48" customHeight="1" x14ac:dyDescent="0.2">
      <c r="A15" s="58">
        <v>1</v>
      </c>
      <c r="B15" s="57" t="s">
        <v>42</v>
      </c>
      <c r="C15" s="47" t="s">
        <v>41</v>
      </c>
      <c r="D15" s="47" t="s">
        <v>40</v>
      </c>
      <c r="E15" s="51">
        <v>111602.6</v>
      </c>
    </row>
    <row r="16" spans="1:5" x14ac:dyDescent="0.2">
      <c r="A16" s="58"/>
      <c r="B16" s="57"/>
      <c r="C16" s="47" t="s">
        <v>39</v>
      </c>
      <c r="D16" s="47"/>
      <c r="E16" s="51"/>
    </row>
    <row r="17" spans="1:5" ht="52.5" customHeight="1" x14ac:dyDescent="0.2">
      <c r="A17" s="58"/>
      <c r="B17" s="57"/>
      <c r="C17" s="47" t="s">
        <v>38</v>
      </c>
      <c r="D17" s="47" t="s">
        <v>37</v>
      </c>
      <c r="E17" s="51"/>
    </row>
    <row r="18" spans="1:5" x14ac:dyDescent="0.2">
      <c r="A18" s="58"/>
      <c r="B18" s="57"/>
      <c r="C18" s="47" t="s">
        <v>36</v>
      </c>
      <c r="D18" s="46"/>
      <c r="E18" s="51"/>
    </row>
    <row r="19" spans="1:5" x14ac:dyDescent="0.2">
      <c r="A19" s="56"/>
      <c r="B19" s="55" t="s">
        <v>35</v>
      </c>
      <c r="C19" s="47"/>
      <c r="D19" s="46"/>
      <c r="E19" s="50"/>
    </row>
    <row r="20" spans="1:5" x14ac:dyDescent="0.2">
      <c r="A20" s="56"/>
      <c r="B20" s="55" t="s">
        <v>34</v>
      </c>
      <c r="C20" s="47" t="s">
        <v>33</v>
      </c>
      <c r="D20" s="46"/>
      <c r="E20" s="50"/>
    </row>
    <row r="21" spans="1:5" ht="12.75" customHeight="1" x14ac:dyDescent="0.2">
      <c r="A21" s="54"/>
      <c r="B21" s="53" t="s">
        <v>32</v>
      </c>
      <c r="C21" s="47" t="s">
        <v>31</v>
      </c>
      <c r="D21" s="52"/>
      <c r="E21" s="51"/>
    </row>
    <row r="22" spans="1:5" x14ac:dyDescent="0.2">
      <c r="A22" s="54"/>
      <c r="B22" s="53"/>
      <c r="C22" s="47" t="s">
        <v>30</v>
      </c>
      <c r="D22" s="52"/>
      <c r="E22" s="51"/>
    </row>
    <row r="23" spans="1:5" ht="12.75" customHeight="1" x14ac:dyDescent="0.2">
      <c r="A23" s="54"/>
      <c r="B23" s="53" t="s">
        <v>29</v>
      </c>
      <c r="C23" s="47" t="s">
        <v>28</v>
      </c>
      <c r="D23" s="52"/>
      <c r="E23" s="51"/>
    </row>
    <row r="24" spans="1:5" x14ac:dyDescent="0.2">
      <c r="A24" s="54"/>
      <c r="B24" s="53"/>
      <c r="C24" s="47" t="s">
        <v>27</v>
      </c>
      <c r="D24" s="52"/>
      <c r="E24" s="51"/>
    </row>
    <row r="25" spans="1:5" x14ac:dyDescent="0.2">
      <c r="A25" s="49">
        <v>2</v>
      </c>
      <c r="B25" s="48" t="s">
        <v>26</v>
      </c>
      <c r="C25" s="47"/>
      <c r="D25" s="46"/>
      <c r="E25" s="50">
        <v>111602.6</v>
      </c>
    </row>
    <row r="26" spans="1:5" x14ac:dyDescent="0.2">
      <c r="A26" s="49">
        <v>3</v>
      </c>
      <c r="B26" s="48" t="s">
        <v>25</v>
      </c>
      <c r="C26" s="47"/>
      <c r="D26" s="46"/>
      <c r="E26" s="45">
        <v>111602.6</v>
      </c>
    </row>
    <row r="27" spans="1:5" x14ac:dyDescent="0.2">
      <c r="A27" s="42"/>
    </row>
    <row r="28" spans="1:5" x14ac:dyDescent="0.2">
      <c r="A28" s="42"/>
    </row>
    <row r="29" spans="1:5" ht="25.5" customHeight="1" x14ac:dyDescent="0.2">
      <c r="A29" s="44" t="s">
        <v>24</v>
      </c>
      <c r="B29" s="43" t="s">
        <v>23</v>
      </c>
    </row>
    <row r="30" spans="1:5" x14ac:dyDescent="0.2">
      <c r="A30" s="42"/>
    </row>
  </sheetData>
  <mergeCells count="14">
    <mergeCell ref="A6:E6"/>
    <mergeCell ref="A7:E7"/>
    <mergeCell ref="A9:B9"/>
    <mergeCell ref="A15:A18"/>
    <mergeCell ref="B15:B18"/>
    <mergeCell ref="E15:E18"/>
    <mergeCell ref="A21:A22"/>
    <mergeCell ref="B21:B22"/>
    <mergeCell ref="D21:D22"/>
    <mergeCell ref="E21:E22"/>
    <mergeCell ref="A23:A24"/>
    <mergeCell ref="B23:B24"/>
    <mergeCell ref="D23:D24"/>
    <mergeCell ref="E23:E24"/>
  </mergeCells>
  <pageMargins left="0.78749999999999998" right="0.78749999999999998" top="1.0249999999999999" bottom="1.0249999999999999" header="0.78749999999999998" footer="0.78749999999999998"/>
  <pageSetup paperSize="9" orientation="portrait" useFirstPageNumber="1" horizontalDpi="300" verticalDpi="300" r:id="rId1"/>
  <headerFooter>
    <oddHeader>&amp;C&amp;A</oddHeader>
    <oddFooter>&amp;CСтраница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9"/>
  <sheetViews>
    <sheetView zoomScaleNormal="100" workbookViewId="0">
      <selection activeCell="B33" sqref="B33"/>
    </sheetView>
  </sheetViews>
  <sheetFormatPr defaultRowHeight="12.75" x14ac:dyDescent="0.2"/>
  <cols>
    <col min="1" max="1" width="12.7109375" style="66" customWidth="1"/>
    <col min="2" max="2" width="57.28515625" style="66" customWidth="1"/>
    <col min="3" max="3" width="55.140625" style="66" customWidth="1"/>
    <col min="4" max="4" width="31.7109375" style="66" customWidth="1"/>
    <col min="5" max="16384" width="9.140625" style="66"/>
  </cols>
  <sheetData>
    <row r="1" spans="1:5" x14ac:dyDescent="0.2">
      <c r="A1" s="67" t="s">
        <v>51</v>
      </c>
      <c r="E1" s="85" t="s">
        <v>50</v>
      </c>
    </row>
    <row r="2" spans="1:5" x14ac:dyDescent="0.2">
      <c r="A2" s="85"/>
      <c r="E2" s="85" t="s">
        <v>49</v>
      </c>
    </row>
    <row r="3" spans="1:5" x14ac:dyDescent="0.2">
      <c r="A3" s="67"/>
      <c r="B3" s="67"/>
    </row>
    <row r="4" spans="1:5" x14ac:dyDescent="0.2">
      <c r="A4" s="67"/>
    </row>
    <row r="5" spans="1:5" ht="18.75" x14ac:dyDescent="0.3">
      <c r="A5" s="84" t="s">
        <v>55</v>
      </c>
      <c r="B5" s="84"/>
      <c r="C5" s="84"/>
      <c r="D5" s="84"/>
      <c r="E5" s="84"/>
    </row>
    <row r="6" spans="1:5" ht="18.75" x14ac:dyDescent="0.3">
      <c r="A6" s="84" t="s">
        <v>47</v>
      </c>
      <c r="B6" s="84"/>
      <c r="C6" s="84"/>
      <c r="D6" s="84"/>
      <c r="E6" s="84"/>
    </row>
    <row r="7" spans="1:5" x14ac:dyDescent="0.2">
      <c r="A7" s="67"/>
    </row>
    <row r="8" spans="1:5" x14ac:dyDescent="0.2">
      <c r="A8" s="83" t="s">
        <v>18</v>
      </c>
      <c r="B8" s="83"/>
    </row>
    <row r="9" spans="1:5" x14ac:dyDescent="0.2">
      <c r="A9" s="67"/>
      <c r="B9" s="67"/>
    </row>
    <row r="10" spans="1:5" x14ac:dyDescent="0.2">
      <c r="A10" s="67" t="s">
        <v>5</v>
      </c>
    </row>
    <row r="11" spans="1:5" x14ac:dyDescent="0.2">
      <c r="A11" s="82"/>
    </row>
    <row r="12" spans="1:5" ht="51" x14ac:dyDescent="0.2">
      <c r="A12" s="81" t="s">
        <v>46</v>
      </c>
      <c r="B12" s="80" t="s">
        <v>45</v>
      </c>
      <c r="C12" s="80" t="s">
        <v>44</v>
      </c>
      <c r="D12" s="80" t="s">
        <v>43</v>
      </c>
      <c r="E12" s="80" t="s">
        <v>9</v>
      </c>
    </row>
    <row r="13" spans="1:5" x14ac:dyDescent="0.2">
      <c r="A13" s="81">
        <v>1</v>
      </c>
      <c r="B13" s="80">
        <v>2</v>
      </c>
      <c r="C13" s="80">
        <v>3</v>
      </c>
      <c r="D13" s="80">
        <v>4</v>
      </c>
      <c r="E13" s="80">
        <v>5</v>
      </c>
    </row>
    <row r="14" spans="1:5" ht="79.349999999999994" customHeight="1" x14ac:dyDescent="0.2">
      <c r="A14" s="79">
        <v>1</v>
      </c>
      <c r="B14" s="78" t="s">
        <v>42</v>
      </c>
      <c r="C14" s="71" t="s">
        <v>41</v>
      </c>
      <c r="D14" s="71" t="s">
        <v>40</v>
      </c>
      <c r="E14" s="74">
        <v>167403.91</v>
      </c>
    </row>
    <row r="15" spans="1:5" x14ac:dyDescent="0.2">
      <c r="A15" s="79"/>
      <c r="B15" s="78"/>
      <c r="C15" s="71" t="s">
        <v>39</v>
      </c>
      <c r="D15" s="71"/>
      <c r="E15" s="74"/>
    </row>
    <row r="16" spans="1:5" ht="41.25" customHeight="1" x14ac:dyDescent="0.2">
      <c r="A16" s="79"/>
      <c r="B16" s="78"/>
      <c r="C16" s="71" t="s">
        <v>38</v>
      </c>
      <c r="D16" s="71" t="s">
        <v>54</v>
      </c>
      <c r="E16" s="74"/>
    </row>
    <row r="17" spans="1:5" hidden="1" x14ac:dyDescent="0.2">
      <c r="A17" s="79"/>
      <c r="B17" s="78"/>
      <c r="C17" s="71" t="s">
        <v>53</v>
      </c>
      <c r="D17" s="71"/>
      <c r="E17" s="74"/>
    </row>
    <row r="18" spans="1:5" x14ac:dyDescent="0.2">
      <c r="A18" s="77"/>
      <c r="B18" s="71" t="s">
        <v>35</v>
      </c>
      <c r="C18" s="71"/>
      <c r="D18" s="71"/>
      <c r="E18" s="73"/>
    </row>
    <row r="19" spans="1:5" x14ac:dyDescent="0.2">
      <c r="A19" s="77"/>
      <c r="B19" s="71" t="s">
        <v>34</v>
      </c>
      <c r="C19" s="71" t="s">
        <v>33</v>
      </c>
      <c r="D19" s="71"/>
      <c r="E19" s="73"/>
    </row>
    <row r="20" spans="1:5" ht="12.75" customHeight="1" x14ac:dyDescent="0.2">
      <c r="A20" s="76"/>
      <c r="B20" s="75" t="s">
        <v>32</v>
      </c>
      <c r="C20" s="71" t="s">
        <v>31</v>
      </c>
      <c r="D20" s="75"/>
      <c r="E20" s="74"/>
    </row>
    <row r="21" spans="1:5" x14ac:dyDescent="0.2">
      <c r="A21" s="76"/>
      <c r="B21" s="75"/>
      <c r="C21" s="71" t="s">
        <v>30</v>
      </c>
      <c r="D21" s="75"/>
      <c r="E21" s="74"/>
    </row>
    <row r="22" spans="1:5" ht="12.75" customHeight="1" x14ac:dyDescent="0.2">
      <c r="A22" s="76"/>
      <c r="B22" s="75" t="s">
        <v>29</v>
      </c>
      <c r="C22" s="71" t="s">
        <v>28</v>
      </c>
      <c r="D22" s="75"/>
      <c r="E22" s="74"/>
    </row>
    <row r="23" spans="1:5" x14ac:dyDescent="0.2">
      <c r="A23" s="76"/>
      <c r="B23" s="75"/>
      <c r="C23" s="71" t="s">
        <v>27</v>
      </c>
      <c r="D23" s="75"/>
      <c r="E23" s="74"/>
    </row>
    <row r="24" spans="1:5" x14ac:dyDescent="0.2">
      <c r="A24" s="72">
        <v>2</v>
      </c>
      <c r="B24" s="71" t="s">
        <v>26</v>
      </c>
      <c r="C24" s="71"/>
      <c r="D24" s="71"/>
      <c r="E24" s="73">
        <v>167403.91</v>
      </c>
    </row>
    <row r="25" spans="1:5" x14ac:dyDescent="0.2">
      <c r="A25" s="72">
        <v>3</v>
      </c>
      <c r="B25" s="71" t="s">
        <v>25</v>
      </c>
      <c r="C25" s="71"/>
      <c r="D25" s="71"/>
      <c r="E25" s="70">
        <v>167403.91</v>
      </c>
    </row>
    <row r="26" spans="1:5" x14ac:dyDescent="0.2">
      <c r="A26" s="67"/>
    </row>
    <row r="27" spans="1:5" x14ac:dyDescent="0.2">
      <c r="A27" s="67"/>
    </row>
    <row r="28" spans="1:5" x14ac:dyDescent="0.2">
      <c r="A28" s="69" t="s">
        <v>24</v>
      </c>
      <c r="B28" s="69" t="s">
        <v>52</v>
      </c>
      <c r="C28" s="68"/>
    </row>
    <row r="29" spans="1:5" x14ac:dyDescent="0.2">
      <c r="A29" s="67"/>
    </row>
  </sheetData>
  <mergeCells count="14">
    <mergeCell ref="A20:A21"/>
    <mergeCell ref="B20:B21"/>
    <mergeCell ref="D20:D21"/>
    <mergeCell ref="E20:E21"/>
    <mergeCell ref="A5:E5"/>
    <mergeCell ref="A6:E6"/>
    <mergeCell ref="A22:A23"/>
    <mergeCell ref="B22:B23"/>
    <mergeCell ref="D22:D23"/>
    <mergeCell ref="E22:E23"/>
    <mergeCell ref="A8:B8"/>
    <mergeCell ref="A14:A17"/>
    <mergeCell ref="B14:B17"/>
    <mergeCell ref="E14:E17"/>
  </mergeCells>
  <pageMargins left="0.78749999999999998" right="0.78749999999999998" top="1.05277777777778" bottom="1.05277777777778" header="0.78749999999999998" footer="0.78749999999999998"/>
  <pageSetup paperSize="9" orientation="portrait" useFirstPageNumber="1" horizontalDpi="300" verticalDpi="300"/>
  <headerFooter>
    <oddHeader>&amp;C&amp;"Times New Roman,Normál"&amp;12&amp;A</oddHeader>
    <oddFooter>&amp;C&amp;"Times New Roman,Normál"&amp;12Страница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9"/>
  <sheetViews>
    <sheetView topLeftCell="A22" workbookViewId="0">
      <selection activeCell="L25" sqref="L25"/>
    </sheetView>
  </sheetViews>
  <sheetFormatPr defaultColWidth="9.140625" defaultRowHeight="12.75" customHeight="1" x14ac:dyDescent="0.2"/>
  <cols>
    <col min="1" max="1" width="4.5703125" style="92" customWidth="1"/>
    <col min="2" max="2" width="58.42578125" style="92" customWidth="1"/>
    <col min="3" max="3" width="19.7109375" style="92" customWidth="1"/>
    <col min="4" max="4" width="14.140625" style="92" customWidth="1"/>
    <col min="5" max="5" width="17.7109375" style="92" customWidth="1"/>
    <col min="6" max="6" width="14.140625" style="92" customWidth="1"/>
    <col min="7" max="7" width="20.85546875" style="92" customWidth="1"/>
    <col min="8" max="16384" width="9.140625" style="92"/>
  </cols>
  <sheetData>
    <row r="1" spans="1:7" s="93" customFormat="1" ht="15" x14ac:dyDescent="0.25">
      <c r="A1" s="94"/>
      <c r="B1" s="94"/>
      <c r="C1" s="94"/>
      <c r="D1" s="94"/>
      <c r="E1" s="94"/>
      <c r="F1" s="94"/>
      <c r="G1" s="118" t="s">
        <v>121</v>
      </c>
    </row>
    <row r="2" spans="1:7" s="93" customFormat="1" ht="15" x14ac:dyDescent="0.25">
      <c r="A2" s="94"/>
      <c r="B2" s="94"/>
      <c r="C2" s="94"/>
      <c r="D2" s="94"/>
      <c r="E2" s="94"/>
      <c r="F2" s="94"/>
      <c r="G2" s="118" t="s">
        <v>120</v>
      </c>
    </row>
    <row r="3" spans="1:7" s="93" customFormat="1" ht="15" x14ac:dyDescent="0.25">
      <c r="A3" s="94"/>
      <c r="B3" s="94"/>
      <c r="C3" s="94"/>
      <c r="D3" s="94"/>
      <c r="E3" s="94"/>
      <c r="F3" s="94"/>
      <c r="G3" s="118"/>
    </row>
    <row r="4" spans="1:7" s="93" customFormat="1" ht="30.75" customHeight="1" x14ac:dyDescent="0.25">
      <c r="A4" s="94"/>
      <c r="B4" s="148" t="s">
        <v>119</v>
      </c>
      <c r="C4" s="148"/>
      <c r="D4" s="148"/>
      <c r="E4" s="148"/>
      <c r="F4" s="148"/>
      <c r="G4" s="148"/>
    </row>
    <row r="5" spans="1:7" s="93" customFormat="1" ht="27" customHeight="1" x14ac:dyDescent="0.25">
      <c r="A5" s="94"/>
      <c r="B5" s="147" t="s">
        <v>118</v>
      </c>
      <c r="C5" s="147"/>
      <c r="D5" s="147"/>
      <c r="E5" s="147"/>
      <c r="F5" s="147"/>
      <c r="G5" s="147"/>
    </row>
    <row r="6" spans="1:7" s="93" customFormat="1" ht="27" customHeight="1" x14ac:dyDescent="0.25">
      <c r="A6" s="94"/>
      <c r="B6" s="146"/>
      <c r="C6" s="146"/>
      <c r="D6" s="146"/>
      <c r="E6" s="146"/>
      <c r="F6" s="146"/>
      <c r="G6" s="146"/>
    </row>
    <row r="7" spans="1:7" s="93" customFormat="1" ht="15" customHeight="1" x14ac:dyDescent="0.25">
      <c r="A7" s="101" t="s">
        <v>117</v>
      </c>
      <c r="B7" s="143"/>
      <c r="C7" s="145"/>
      <c r="D7" s="145"/>
      <c r="E7" s="145"/>
      <c r="F7" s="145"/>
      <c r="G7" s="145"/>
    </row>
    <row r="8" spans="1:7" s="93" customFormat="1" ht="15" customHeight="1" x14ac:dyDescent="0.25">
      <c r="A8" s="120" t="s">
        <v>116</v>
      </c>
      <c r="B8" s="144" t="s">
        <v>115</v>
      </c>
      <c r="C8" s="144"/>
      <c r="D8" s="144"/>
      <c r="E8" s="144"/>
      <c r="F8" s="144"/>
      <c r="G8" s="144"/>
    </row>
    <row r="9" spans="1:7" s="93" customFormat="1" ht="15" customHeight="1" x14ac:dyDescent="0.25">
      <c r="A9" s="120" t="s">
        <v>114</v>
      </c>
      <c r="B9" s="144" t="s">
        <v>113</v>
      </c>
      <c r="C9" s="144"/>
      <c r="D9" s="144"/>
      <c r="E9" s="144"/>
      <c r="F9" s="144"/>
      <c r="G9" s="144"/>
    </row>
    <row r="10" spans="1:7" s="93" customFormat="1" ht="15" customHeight="1" x14ac:dyDescent="0.25">
      <c r="A10" s="120" t="s">
        <v>112</v>
      </c>
      <c r="B10" s="144" t="s">
        <v>111</v>
      </c>
      <c r="C10" s="144"/>
      <c r="D10" s="144"/>
      <c r="E10" s="144"/>
      <c r="F10" s="144"/>
      <c r="G10" s="144"/>
    </row>
    <row r="11" spans="1:7" s="93" customFormat="1" ht="15" customHeight="1" x14ac:dyDescent="0.25">
      <c r="A11" s="120" t="s">
        <v>110</v>
      </c>
      <c r="B11" s="144" t="s">
        <v>109</v>
      </c>
      <c r="C11" s="144"/>
      <c r="D11" s="144"/>
      <c r="E11" s="144"/>
      <c r="F11" s="144"/>
      <c r="G11" s="144"/>
    </row>
    <row r="12" spans="1:7" s="93" customFormat="1" ht="15" customHeight="1" x14ac:dyDescent="0.25">
      <c r="A12" s="120" t="s">
        <v>108</v>
      </c>
      <c r="B12" s="144" t="s">
        <v>107</v>
      </c>
      <c r="C12" s="144"/>
      <c r="D12" s="144"/>
      <c r="E12" s="144"/>
      <c r="F12" s="144"/>
      <c r="G12" s="144"/>
    </row>
    <row r="13" spans="1:7" s="93" customFormat="1" ht="15" customHeight="1" x14ac:dyDescent="0.25">
      <c r="A13" s="120" t="s">
        <v>106</v>
      </c>
      <c r="B13" s="144" t="s">
        <v>105</v>
      </c>
      <c r="C13" s="144"/>
      <c r="D13" s="144"/>
      <c r="E13" s="144"/>
      <c r="F13" s="144"/>
      <c r="G13" s="144"/>
    </row>
    <row r="14" spans="1:7" s="93" customFormat="1" ht="15.75" customHeight="1" thickBot="1" x14ac:dyDescent="0.3">
      <c r="A14" s="94"/>
      <c r="B14" s="143"/>
      <c r="C14" s="143"/>
      <c r="D14" s="143"/>
      <c r="E14" s="143"/>
      <c r="F14" s="143"/>
      <c r="G14" s="143"/>
    </row>
    <row r="15" spans="1:7" s="93" customFormat="1" ht="146.25" customHeight="1" thickBot="1" x14ac:dyDescent="0.3">
      <c r="A15" s="142" t="s">
        <v>104</v>
      </c>
      <c r="B15" s="141"/>
      <c r="C15" s="140" t="s">
        <v>103</v>
      </c>
      <c r="D15" s="140" t="s">
        <v>102</v>
      </c>
      <c r="E15" s="140" t="s">
        <v>101</v>
      </c>
      <c r="F15" s="140" t="s">
        <v>100</v>
      </c>
      <c r="G15" s="139" t="s">
        <v>99</v>
      </c>
    </row>
    <row r="16" spans="1:7" s="93" customFormat="1" ht="15" customHeight="1" x14ac:dyDescent="0.25">
      <c r="A16" s="138">
        <v>1</v>
      </c>
      <c r="B16" s="137"/>
      <c r="C16" s="136">
        <v>2</v>
      </c>
      <c r="D16" s="136">
        <v>3</v>
      </c>
      <c r="E16" s="136">
        <v>4</v>
      </c>
      <c r="F16" s="136">
        <v>5</v>
      </c>
      <c r="G16" s="135">
        <v>6</v>
      </c>
    </row>
    <row r="17" spans="1:7" s="93" customFormat="1" ht="15" customHeight="1" x14ac:dyDescent="0.25">
      <c r="A17" s="132" t="s">
        <v>98</v>
      </c>
      <c r="B17" s="131"/>
      <c r="C17" s="130">
        <v>613814.31000000006</v>
      </c>
      <c r="D17" s="134">
        <v>1</v>
      </c>
      <c r="E17" s="149">
        <v>613814.31000000006</v>
      </c>
      <c r="F17" s="133">
        <v>1.0609999999999999</v>
      </c>
      <c r="G17" s="151">
        <v>651256.98</v>
      </c>
    </row>
    <row r="18" spans="1:7" s="93" customFormat="1" ht="15" customHeight="1" x14ac:dyDescent="0.25">
      <c r="A18" s="132" t="s">
        <v>59</v>
      </c>
      <c r="B18" s="131"/>
      <c r="C18" s="130">
        <v>9207.2099999999991</v>
      </c>
      <c r="D18" s="129"/>
      <c r="E18" s="149">
        <v>9207.2099999999991</v>
      </c>
      <c r="F18" s="129"/>
      <c r="G18" s="151">
        <v>9768.85</v>
      </c>
    </row>
    <row r="19" spans="1:7" s="93" customFormat="1" ht="15" customHeight="1" x14ac:dyDescent="0.25">
      <c r="A19" s="132" t="s">
        <v>97</v>
      </c>
      <c r="B19" s="131"/>
      <c r="C19" s="130">
        <v>623021.52</v>
      </c>
      <c r="D19" s="129"/>
      <c r="E19" s="149">
        <v>623021.52</v>
      </c>
      <c r="F19" s="129"/>
      <c r="G19" s="151">
        <v>661025.82999999996</v>
      </c>
    </row>
    <row r="20" spans="1:7" s="93" customFormat="1" ht="15" customHeight="1" x14ac:dyDescent="0.25">
      <c r="A20" s="132" t="s">
        <v>96</v>
      </c>
      <c r="B20" s="131"/>
      <c r="C20" s="130">
        <v>137064.73000000001</v>
      </c>
      <c r="D20" s="129"/>
      <c r="E20" s="149">
        <v>137064.73000000001</v>
      </c>
      <c r="F20" s="129"/>
      <c r="G20" s="151">
        <v>145425.68</v>
      </c>
    </row>
    <row r="21" spans="1:7" s="93" customFormat="1" ht="15" customHeight="1" thickBot="1" x14ac:dyDescent="0.3">
      <c r="A21" s="128" t="s">
        <v>95</v>
      </c>
      <c r="B21" s="127"/>
      <c r="C21" s="126">
        <v>760086.25</v>
      </c>
      <c r="D21" s="125"/>
      <c r="E21" s="150">
        <v>760086.25</v>
      </c>
      <c r="F21" s="125"/>
      <c r="G21" s="152">
        <v>806451.51</v>
      </c>
    </row>
    <row r="22" spans="1:7" s="93" customFormat="1" ht="15" customHeight="1" x14ac:dyDescent="0.25">
      <c r="A22" s="124"/>
      <c r="B22" s="124"/>
      <c r="C22" s="123"/>
      <c r="D22" s="123"/>
      <c r="E22" s="123"/>
      <c r="F22" s="123"/>
      <c r="G22" s="123"/>
    </row>
    <row r="23" spans="1:7" s="93" customFormat="1" ht="12.75" customHeight="1" x14ac:dyDescent="0.25">
      <c r="A23" s="94"/>
      <c r="B23" s="120" t="s">
        <v>94</v>
      </c>
      <c r="C23" s="104" t="s">
        <v>93</v>
      </c>
      <c r="D23" s="104"/>
      <c r="E23" s="122"/>
      <c r="F23" s="121"/>
      <c r="G23" s="121"/>
    </row>
    <row r="24" spans="1:7" s="93" customFormat="1" ht="12.75" customHeight="1" x14ac:dyDescent="0.25">
      <c r="A24" s="94"/>
      <c r="B24" s="120" t="s">
        <v>92</v>
      </c>
      <c r="C24" s="107" t="s">
        <v>91</v>
      </c>
      <c r="D24" s="107"/>
      <c r="E24" s="107"/>
      <c r="F24" s="119"/>
      <c r="G24" s="119"/>
    </row>
    <row r="25" spans="1:7" s="93" customFormat="1" ht="12.75" customHeight="1" x14ac:dyDescent="0.25">
      <c r="A25" s="94"/>
      <c r="B25" s="120" t="s">
        <v>90</v>
      </c>
      <c r="C25" s="107" t="s">
        <v>89</v>
      </c>
      <c r="D25" s="107"/>
      <c r="E25" s="107"/>
      <c r="F25" s="119"/>
      <c r="G25" s="119"/>
    </row>
    <row r="26" spans="1:7" s="93" customFormat="1" ht="12.75" customHeight="1" x14ac:dyDescent="0.25">
      <c r="A26" s="94"/>
      <c r="B26" s="120" t="s">
        <v>88</v>
      </c>
      <c r="C26" s="107" t="s">
        <v>87</v>
      </c>
      <c r="D26" s="107"/>
      <c r="E26" s="107"/>
      <c r="F26" s="119"/>
      <c r="G26" s="119"/>
    </row>
    <row r="27" spans="1:7" s="93" customFormat="1" ht="12.75" customHeight="1" x14ac:dyDescent="0.25">
      <c r="A27" s="94"/>
      <c r="B27" s="120" t="s">
        <v>86</v>
      </c>
      <c r="C27" s="104" t="s">
        <v>85</v>
      </c>
      <c r="D27" s="104"/>
      <c r="E27" s="107"/>
      <c r="F27" s="119"/>
      <c r="G27" s="119"/>
    </row>
    <row r="28" spans="1:7" s="93" customFormat="1" ht="15" customHeight="1" x14ac:dyDescent="0.25">
      <c r="A28" s="94"/>
      <c r="B28" s="118"/>
      <c r="C28" s="119"/>
      <c r="D28" s="119"/>
      <c r="E28" s="119"/>
      <c r="F28" s="119"/>
      <c r="G28" s="118"/>
    </row>
    <row r="29" spans="1:7" s="93" customFormat="1" ht="19.5" customHeight="1" x14ac:dyDescent="0.25">
      <c r="A29" s="117" t="s">
        <v>84</v>
      </c>
      <c r="B29" s="117"/>
      <c r="C29" s="117"/>
      <c r="D29" s="117"/>
      <c r="E29" s="117"/>
      <c r="F29" s="117"/>
      <c r="G29" s="117"/>
    </row>
    <row r="30" spans="1:7" s="93" customFormat="1" ht="25.5" customHeight="1" x14ac:dyDescent="0.25">
      <c r="A30" s="94"/>
      <c r="B30" s="116" t="s">
        <v>83</v>
      </c>
      <c r="C30" s="116"/>
      <c r="D30" s="115">
        <v>1</v>
      </c>
      <c r="E30" s="113"/>
      <c r="F30" s="113"/>
      <c r="G30" s="113"/>
    </row>
    <row r="31" spans="1:7" s="93" customFormat="1" ht="15" x14ac:dyDescent="0.25">
      <c r="A31" s="94"/>
      <c r="B31" s="114"/>
      <c r="C31" s="114"/>
      <c r="D31" s="113"/>
      <c r="E31" s="113"/>
      <c r="F31" s="113"/>
      <c r="G31" s="113"/>
    </row>
    <row r="32" spans="1:7" s="111" customFormat="1" ht="21" customHeight="1" x14ac:dyDescent="0.2">
      <c r="A32" s="112" t="s">
        <v>82</v>
      </c>
      <c r="B32" s="112"/>
      <c r="C32" s="112"/>
      <c r="D32" s="112"/>
      <c r="E32" s="112"/>
      <c r="F32" s="112"/>
      <c r="G32" s="112"/>
    </row>
    <row r="33" spans="1:7" s="93" customFormat="1" ht="15" customHeight="1" x14ac:dyDescent="0.25">
      <c r="A33" s="101"/>
      <c r="B33" s="110" t="s">
        <v>81</v>
      </c>
      <c r="C33" s="109"/>
      <c r="D33" s="108">
        <v>0</v>
      </c>
      <c r="E33" s="104"/>
      <c r="F33" s="98"/>
      <c r="G33" s="98"/>
    </row>
    <row r="34" spans="1:7" s="93" customFormat="1" ht="15" customHeight="1" x14ac:dyDescent="0.25">
      <c r="A34" s="101"/>
      <c r="B34" s="110" t="s">
        <v>80</v>
      </c>
      <c r="C34" s="109"/>
      <c r="D34" s="108">
        <v>1</v>
      </c>
      <c r="E34" s="104"/>
      <c r="F34" s="98"/>
      <c r="G34" s="98"/>
    </row>
    <row r="35" spans="1:7" s="93" customFormat="1" ht="15" customHeight="1" x14ac:dyDescent="0.25">
      <c r="A35" s="101"/>
      <c r="B35" s="100" t="s">
        <v>79</v>
      </c>
      <c r="C35" s="100"/>
      <c r="D35" s="98"/>
      <c r="E35" s="98"/>
      <c r="F35" s="98"/>
      <c r="G35" s="98"/>
    </row>
    <row r="36" spans="1:7" s="93" customFormat="1" ht="15" customHeight="1" x14ac:dyDescent="0.25">
      <c r="A36" s="101"/>
      <c r="B36" s="105" t="s">
        <v>75</v>
      </c>
      <c r="C36" s="105"/>
      <c r="D36" s="104"/>
      <c r="E36" s="104"/>
      <c r="F36" s="107" t="s">
        <v>78</v>
      </c>
      <c r="G36" s="98"/>
    </row>
    <row r="37" spans="1:7" s="93" customFormat="1" ht="15" customHeight="1" x14ac:dyDescent="0.25">
      <c r="A37" s="101"/>
      <c r="B37" s="105" t="s">
        <v>73</v>
      </c>
      <c r="C37" s="105"/>
      <c r="D37" s="104"/>
      <c r="E37" s="104"/>
      <c r="F37" s="107" t="s">
        <v>77</v>
      </c>
      <c r="G37" s="98"/>
    </row>
    <row r="38" spans="1:7" s="93" customFormat="1" ht="15" customHeight="1" x14ac:dyDescent="0.25">
      <c r="A38" s="101"/>
      <c r="B38" s="100" t="s">
        <v>76</v>
      </c>
      <c r="C38" s="100"/>
      <c r="D38" s="98"/>
      <c r="E38" s="98"/>
      <c r="F38" s="98"/>
      <c r="G38" s="98"/>
    </row>
    <row r="39" spans="1:7" s="93" customFormat="1" ht="15" customHeight="1" x14ac:dyDescent="0.25">
      <c r="A39" s="101"/>
      <c r="B39" s="105" t="s">
        <v>75</v>
      </c>
      <c r="C39" s="105"/>
      <c r="D39" s="104" t="s">
        <v>74</v>
      </c>
      <c r="E39" s="104"/>
      <c r="F39" s="106">
        <v>1.0042</v>
      </c>
      <c r="G39" s="98"/>
    </row>
    <row r="40" spans="1:7" s="93" customFormat="1" ht="15" customHeight="1" x14ac:dyDescent="0.25">
      <c r="A40" s="101"/>
      <c r="B40" s="105" t="s">
        <v>73</v>
      </c>
      <c r="C40" s="105"/>
      <c r="D40" s="104" t="s">
        <v>72</v>
      </c>
      <c r="E40" s="104"/>
      <c r="F40" s="106">
        <v>1.0033000000000001</v>
      </c>
      <c r="G40" s="98"/>
    </row>
    <row r="41" spans="1:7" s="93" customFormat="1" ht="15" customHeight="1" x14ac:dyDescent="0.25">
      <c r="A41" s="101"/>
      <c r="B41" s="100" t="s">
        <v>71</v>
      </c>
      <c r="C41" s="100"/>
      <c r="D41" s="98"/>
      <c r="E41" s="98"/>
      <c r="F41" s="98"/>
      <c r="G41" s="98"/>
    </row>
    <row r="42" spans="1:7" s="93" customFormat="1" ht="15" customHeight="1" x14ac:dyDescent="0.25">
      <c r="A42" s="101"/>
      <c r="B42" s="105" t="s">
        <v>70</v>
      </c>
      <c r="C42" s="105"/>
      <c r="D42" s="104" t="s">
        <v>69</v>
      </c>
      <c r="E42" s="104"/>
      <c r="F42" s="106">
        <v>1.0192000000000001</v>
      </c>
      <c r="G42" s="98"/>
    </row>
    <row r="43" spans="1:7" s="93" customFormat="1" ht="15" customHeight="1" x14ac:dyDescent="0.25">
      <c r="A43" s="101"/>
      <c r="B43" s="105" t="s">
        <v>68</v>
      </c>
      <c r="C43" s="105"/>
      <c r="D43" s="104" t="s">
        <v>67</v>
      </c>
      <c r="E43" s="104"/>
      <c r="F43" s="103">
        <v>1.0609999999999999</v>
      </c>
      <c r="G43" s="98"/>
    </row>
    <row r="44" spans="1:7" s="93" customFormat="1" ht="25.5" customHeight="1" x14ac:dyDescent="0.25">
      <c r="A44" s="101"/>
      <c r="B44" s="100" t="s">
        <v>66</v>
      </c>
      <c r="C44" s="100"/>
      <c r="D44" s="100"/>
      <c r="E44" s="100"/>
      <c r="F44" s="102"/>
      <c r="G44" s="98"/>
    </row>
    <row r="45" spans="1:7" s="93" customFormat="1" ht="25.5" customHeight="1" x14ac:dyDescent="0.25">
      <c r="A45" s="101"/>
      <c r="B45" s="100" t="s">
        <v>65</v>
      </c>
      <c r="C45" s="100"/>
      <c r="D45" s="100"/>
      <c r="E45" s="100"/>
      <c r="F45" s="99">
        <v>1.0609999999999999</v>
      </c>
      <c r="G45" s="98"/>
    </row>
    <row r="46" spans="1:7" s="93" customFormat="1" ht="15" x14ac:dyDescent="0.25">
      <c r="B46" s="97"/>
      <c r="C46" s="97"/>
      <c r="D46" s="97"/>
      <c r="E46" s="97"/>
      <c r="F46" s="97"/>
      <c r="G46" s="97"/>
    </row>
    <row r="47" spans="1:7" s="93" customFormat="1" ht="15" x14ac:dyDescent="0.25">
      <c r="B47" s="96" t="s">
        <v>64</v>
      </c>
      <c r="C47" s="95"/>
    </row>
    <row r="48" spans="1:7" s="93" customFormat="1" ht="15" x14ac:dyDescent="0.25">
      <c r="B48" s="96" t="s">
        <v>63</v>
      </c>
      <c r="C48" s="95"/>
    </row>
    <row r="49" spans="2:3" s="93" customFormat="1" ht="15" x14ac:dyDescent="0.25">
      <c r="B49" s="94"/>
      <c r="C49" s="94"/>
    </row>
  </sheetData>
  <mergeCells count="39">
    <mergeCell ref="B10:G10"/>
    <mergeCell ref="B11:G11"/>
    <mergeCell ref="B12:G12"/>
    <mergeCell ref="B13:G13"/>
    <mergeCell ref="A15:B15"/>
    <mergeCell ref="B4:G4"/>
    <mergeCell ref="B5:G5"/>
    <mergeCell ref="B6:G6"/>
    <mergeCell ref="B8:G8"/>
    <mergeCell ref="B9:G9"/>
    <mergeCell ref="A21:B21"/>
    <mergeCell ref="C23:D23"/>
    <mergeCell ref="C27:D27"/>
    <mergeCell ref="B30:C30"/>
    <mergeCell ref="A32:G32"/>
    <mergeCell ref="A16:B16"/>
    <mergeCell ref="A17:B17"/>
    <mergeCell ref="A18:B18"/>
    <mergeCell ref="A19:B19"/>
    <mergeCell ref="A20:B20"/>
    <mergeCell ref="B37:C37"/>
    <mergeCell ref="D37:E37"/>
    <mergeCell ref="B38:C38"/>
    <mergeCell ref="B39:C39"/>
    <mergeCell ref="D39:E39"/>
    <mergeCell ref="D33:E33"/>
    <mergeCell ref="D34:E34"/>
    <mergeCell ref="B35:C35"/>
    <mergeCell ref="B36:C36"/>
    <mergeCell ref="D36:E36"/>
    <mergeCell ref="B43:C43"/>
    <mergeCell ref="D43:E43"/>
    <mergeCell ref="B44:E44"/>
    <mergeCell ref="B45:E45"/>
    <mergeCell ref="B40:C40"/>
    <mergeCell ref="D40:E40"/>
    <mergeCell ref="B41:C41"/>
    <mergeCell ref="B42:C42"/>
    <mergeCell ref="D42:E42"/>
  </mergeCells>
  <pageMargins left="0.69999998809999997" right="0.69999998809999997" top="0.75" bottom="0.75" header="0.30000001189999997" footer="0.30000001189999997"/>
  <pageSetup paperSize="9" fitToHeight="1000" orientation="landscape"/>
  <headerFooter>
    <oddFooter>&amp;RСтраница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9</vt:i4>
      </vt:variant>
    </vt:vector>
  </HeadingPairs>
  <TitlesOfParts>
    <vt:vector size="13" baseType="lpstr">
      <vt:lpstr>Сводная смета</vt:lpstr>
      <vt:lpstr>Смета №1 (4 камеры)</vt:lpstr>
      <vt:lpstr>Смета №2 (6 камер)</vt:lpstr>
      <vt:lpstr>НМЦК</vt:lpstr>
      <vt:lpstr>HTML_1</vt:lpstr>
      <vt:lpstr>HTML_3</vt:lpstr>
      <vt:lpstr>HTML_4</vt:lpstr>
      <vt:lpstr>HTML_5</vt:lpstr>
      <vt:lpstr>HTML_6</vt:lpstr>
      <vt:lpstr>HTML_7</vt:lpstr>
      <vt:lpstr>HTML_all</vt:lpstr>
      <vt:lpstr>HTML_tables</vt:lpstr>
      <vt:lpstr>НМЦК!Область_печати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Левковская Дарья Сергеевна</dc:creator>
  <dc:description/>
  <cp:lastModifiedBy>Левковская Дарья Сергеевна</cp:lastModifiedBy>
  <cp:revision>3</cp:revision>
  <dcterms:created xsi:type="dcterms:W3CDTF">2009-11-09T11:09:42Z</dcterms:created>
  <dcterms:modified xsi:type="dcterms:W3CDTF">2026-11-03T04:30:47Z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