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Сроки поставки" sheetId="1" state="visible" r:id="rId2"/>
  </sheets>
  <externalReferences>
    <externalReference r:id="rId3"/>
  </externalReferences>
  <definedNames>
    <definedName function="false" hidden="false" name="СпособЗакупки" vbProcedure="false">[1]ПП925!$B$7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<sst xmlns="http://schemas.openxmlformats.org/spreadsheetml/2006/main" count="37" uniqueCount="29">
  <si>
    <t xml:space="preserve">Календарный график поставки продукции</t>
  </si>
  <si>
    <t xml:space="preserve">Партии товара</t>
  </si>
  <si>
    <t xml:space="preserve">1 партия</t>
  </si>
  <si>
    <t xml:space="preserve">2 партия</t>
  </si>
  <si>
    <t xml:space="preserve">Филиал</t>
  </si>
  <si>
    <t xml:space="preserve">Срок поставки</t>
  </si>
  <si>
    <t xml:space="preserve">Итого</t>
  </si>
  <si>
    <t xml:space="preserve">Место поставки</t>
  </si>
  <si>
    <t xml:space="preserve">В течение 110 календарных дней с момента  подписания договора поставки, но не ранее 11.01.2027</t>
  </si>
  <si>
    <t xml:space="preserve">В течение 140 календарных дней с момента  подписания договора поставки, но не ранее 11.01.2027</t>
  </si>
  <si>
    <t xml:space="preserve">Наименование товара</t>
  </si>
  <si>
    <t xml:space="preserve">Количество, шт</t>
  </si>
  <si>
    <t xml:space="preserve">Филиал АО "ДРСК" "Амурские электрические сети"</t>
  </si>
  <si>
    <r>
      <rPr>
        <b val="true"/>
        <sz val="8"/>
        <color rgb="FF003366"/>
        <rFont val="Arial"/>
        <family val="2"/>
        <charset val="1"/>
      </rPr>
      <t xml:space="preserve">                     Для отгрузки железнодорожным  транспортом: 
</t>
    </r>
    <r>
      <rPr>
        <b val="true"/>
        <i val="true"/>
        <sz val="8"/>
        <color rgb="FF003366"/>
        <rFont val="Arial"/>
        <family val="2"/>
        <charset val="204"/>
      </rPr>
      <t xml:space="preserve">Станция получения: Ст.Благовещенск Заб.ЖД, код станции- 954704, код предприятия – 9533, ОКПО –</t>
    </r>
    <r>
      <rPr>
        <b val="true"/>
        <sz val="8"/>
        <color rgb="FF003366"/>
        <rFont val="Arial"/>
        <family val="2"/>
        <charset val="1"/>
      </rPr>
      <t xml:space="preserve">78900638</t>
    </r>
    <r>
      <rPr>
        <b val="true"/>
        <i val="true"/>
        <sz val="8"/>
        <color rgb="FF003366"/>
        <rFont val="Arial"/>
        <family val="2"/>
        <charset val="204"/>
      </rPr>
      <t xml:space="preserve">;      
</t>
    </r>
    <r>
      <rPr>
        <b val="true"/>
        <sz val="8"/>
        <color rgb="FF003366"/>
        <rFont val="Arial"/>
        <family val="2"/>
        <charset val="1"/>
      </rPr>
      <t xml:space="preserve">                 Для отгрузки автомобильным транспортом: 
</t>
    </r>
    <r>
      <rPr>
        <b val="true"/>
        <i val="true"/>
        <sz val="8"/>
        <color rgb="FF003366"/>
        <rFont val="Arial"/>
        <family val="2"/>
        <charset val="204"/>
      </rPr>
      <t xml:space="preserve">675003, РФ, Амурская обл., г. Благовещенск, ул. Театральная 179 </t>
    </r>
  </si>
  <si>
    <t xml:space="preserve">Лежень железобетонный ЛЖ-16 </t>
  </si>
  <si>
    <t xml:space="preserve">Лежень железобетонный ЛЖ-28 </t>
  </si>
  <si>
    <t xml:space="preserve">Лоток железобетонный Л 20.5 </t>
  </si>
  <si>
    <t xml:space="preserve">Для отгрузки железнодорожным  транспортом: Станция получения: Ст.Бурея Заб.ЖД, код станции- 956305, код предприятия- 9533, ОКПО 78900638
для отгрузки автомобильным транспортом: 
676770, РФ, Амурская обл., г. Райчихинск ул. Транспотрная,14.
</t>
  </si>
  <si>
    <t xml:space="preserve">Лежень железобетонный ЛЖ-44</t>
  </si>
  <si>
    <t xml:space="preserve">Лежень железобетонный ЛЖ-60</t>
  </si>
  <si>
    <t xml:space="preserve">Лежень железобетонный ЛЖ-84</t>
  </si>
  <si>
    <t xml:space="preserve">Для отгрузки железнодорожным  транспортом: Станция получения: Михайло – Чесноковская Заб. Ж.Д., код станции- 953701, код предприятия- 9533, ОКПО 78900638
для отгрузки автомобильным транспортом: 
676450, РФ, Амурская обл., г. Свободный, пер. Зеленый 1
</t>
  </si>
  <si>
    <t xml:space="preserve">Лоток железобетонный Л-4-8</t>
  </si>
  <si>
    <t xml:space="preserve">Лоток железобетонный Л7-8/2 </t>
  </si>
  <si>
    <t xml:space="preserve">Лоток железобетонный Л7д-15 </t>
  </si>
  <si>
    <r>
      <rPr>
        <b val="true"/>
        <sz val="8"/>
        <color rgb="FF003366"/>
        <rFont val="Arial"/>
        <family val="2"/>
        <charset val="1"/>
      </rPr>
      <t xml:space="preserve">                 Для отгрузки железнодорожным  транспортом: 
</t>
    </r>
    <r>
      <rPr>
        <b val="true"/>
        <i val="true"/>
        <sz val="8"/>
        <color rgb="FF003366"/>
        <rFont val="Arial"/>
        <family val="2"/>
        <charset val="204"/>
      </rPr>
      <t xml:space="preserve">Станция получения: Тыгда Заб. Ж.Д., код станции- 952709, код предприятия- 9533, ОКПО </t>
    </r>
    <r>
      <rPr>
        <b val="true"/>
        <sz val="8"/>
        <color rgb="FF003366"/>
        <rFont val="Arial"/>
        <family val="2"/>
        <charset val="1"/>
      </rPr>
      <t xml:space="preserve">78900638
                  Для отгрузки автомобильным транспортом: 
</t>
    </r>
    <r>
      <rPr>
        <b val="true"/>
        <i val="true"/>
        <sz val="8"/>
        <color rgb="FF003366"/>
        <rFont val="Arial"/>
        <family val="2"/>
        <charset val="204"/>
      </rPr>
      <t xml:space="preserve">676150, РФ, Амурская обл., г. Зея, пер. Лаврушинский, д.3
</t>
    </r>
  </si>
  <si>
    <t xml:space="preserve">Лоток железобетонный Л 20.10</t>
  </si>
  <si>
    <t xml:space="preserve">Филиал АО "ДРСК" "Южно-Якутские электрические сети"</t>
  </si>
  <si>
    <t xml:space="preserve">для отгрузки железнодорожным транспортом:
Станция получения: Алдан НВСТР через Нерюнгри- Грузовая ДВЖД, код станции- 914001
для отгрузки автомобильным транспортом: 
678901, РФ, Республика Саха (Якутия), г. Алдан, ул. Тарабукина, 60А.
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</si>
</sst>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0.00"/>
    <numFmt numFmtId="167" formatCode="#,##0.00"/>
  </numFmts>
  <fonts count="12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  <charset val="1"/>
    </font>
    <font>
      <b val="true"/>
      <i val="true"/>
      <sz val="16"/>
      <color rgb="FF000000"/>
      <name val="Calibri"/>
      <family val="2"/>
      <charset val="204"/>
    </font>
    <font>
      <b val="true"/>
      <sz val="16"/>
      <color rgb="FF000000"/>
      <name val="Calibri"/>
      <family val="2"/>
      <charset val="204"/>
    </font>
    <font>
      <b val="true"/>
      <sz val="10"/>
      <color rgb="FFFFFFFF"/>
      <name val="Arial"/>
      <family val="2"/>
      <charset val="1"/>
    </font>
    <font>
      <sz val="14"/>
      <color rgb="FF000000"/>
      <name val="Times New Roman"/>
      <family val="1"/>
      <charset val="204"/>
    </font>
    <font>
      <b val="true"/>
      <sz val="8"/>
      <color rgb="FF003366"/>
      <name val="Arial"/>
      <family val="2"/>
      <charset val="1"/>
    </font>
    <font>
      <b val="true"/>
      <i val="true"/>
      <sz val="8"/>
      <color rgb="FF003366"/>
      <name val="Arial"/>
      <family val="2"/>
      <charset val="204"/>
    </font>
    <font>
      <sz val="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666699"/>
        <bgColor rgb="FF808080"/>
      </patternFill>
    </fill>
    <fill>
      <patternFill patternType="solid">
        <fgColor rgb="FFCCCCFF"/>
        <bgColor rgb="FFC0C0C0"/>
      </patternFill>
    </fill>
    <fill>
      <patternFill patternType="solid">
        <fgColor rgb="FFCCFFFF"/>
        <bgColor rgb="FFCCFFFF"/>
      </patternFill>
    </fill>
    <fill>
      <patternFill patternType="solid">
        <fgColor rgb="FF333399"/>
        <bgColor rgb="FF003366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666699"/>
      </left>
      <right style="thin">
        <color rgb="FF666699"/>
      </right>
      <top style="thin">
        <color rgb="FF666699"/>
      </top>
      <bottom style="thin">
        <color rgb="FF666699"/>
      </bottom>
      <diagonal/>
    </border>
    <border diagonalUp="false" diagonalDown="false">
      <left style="thin">
        <color rgb="FF993300"/>
      </left>
      <right style="thin">
        <color rgb="FF993300"/>
      </right>
      <top style="thin">
        <color rgb="FF993300"/>
      </top>
      <bottom style="thin">
        <color rgb="FF993300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2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7" fillId="2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2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6" fontId="9" fillId="3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4" borderId="1" xfId="20" applyFont="true" applyBorder="true" applyAlignment="true" applyProtection="true">
      <alignment horizontal="left" vertical="center" textRotation="0" wrapText="true" indent="5" shrinkToFit="false"/>
      <protection locked="true" hidden="false"/>
    </xf>
    <xf numFmtId="167" fontId="9" fillId="4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4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9" fillId="3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3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5" borderId="1" xfId="2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7" fillId="5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_Сроки поставки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externalLink" Target="externalLinks/externalLink1.xml"/><Relationship Id="rId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2018-&#1056;&#1059;&#1057;&#1043;&#1048;&#1044;&#1056;&#1054;/&#1040;&#1083;&#1100;&#1073;&#1086;&#1084;%20&#1090;&#1080;&#1087;&#1086;&#1074;&#1099;&#1093;%20&#1092;&#1086;&#1088;&#1084;%20&#1087;&#1086;%20&#1080;&#1079;&#1084;%20223-&#1060;&#1047;/&#1040;&#1083;&#1100;&#1073;&#1086;&#1084;%20&#1090;&#1080;&#1087;&#1086;&#1074;&#1099;&#1093;%20&#1092;&#1086;&#1088;&#1084;%20&#1082;%2001.07.2018/&#1055;&#1088;&#1080;&#1083;&#1086;&#1078;&#1077;&#1085;&#1080;&#1077;%20&#1082;%20&#1044;&#1086;&#1047;_&#1057;&#1090;&#1088;&#1091;&#1082;&#1090;&#1091;&#1088;&#1072;%20&#1053;&#1052;&#1062;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П925"/>
    </sheetNames>
    <sheetDataSet>
      <sheetData sheetId="0"/>
    </sheetDataSet>
  </externalBook>
</externalLink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1048567"/>
  <sheetViews>
    <sheetView showFormulas="false" showGridLines="true" showRowColHeaders="true" showZeros="true" rightToLeft="false" tabSelected="true" showOutlineSymbols="true" defaultGridColor="true" view="normal" topLeftCell="A11" colorId="64" zoomScale="100" zoomScaleNormal="100" zoomScalePageLayoutView="100" workbookViewId="0">
      <selection pane="topLeft" activeCell="C26" activeCellId="0" sqref="C26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72.66"/>
    <col collapsed="false" customWidth="true" hidden="false" outlineLevel="0" max="3" min="2" style="1" width="23.48"/>
    <col collapsed="false" customWidth="true" hidden="false" outlineLevel="0" max="4" min="4" style="1" width="37.51"/>
    <col collapsed="false" customWidth="true" hidden="false" outlineLevel="0" max="6" min="5" style="1" width="16.71"/>
    <col collapsed="false" customWidth="true" hidden="false" outlineLevel="0" max="7" min="7" style="1" width="18.42"/>
    <col collapsed="false" customWidth="true" hidden="false" outlineLevel="0" max="8" min="8" style="1" width="16.43"/>
    <col collapsed="false" customWidth="true" hidden="false" outlineLevel="0" max="10" min="9" style="1" width="16"/>
    <col collapsed="false" customWidth="true" hidden="false" outlineLevel="0" max="11" min="11" style="1" width="17.59"/>
    <col collapsed="false" customWidth="true" hidden="false" outlineLevel="0" max="12" min="12" style="1" width="17.4"/>
    <col collapsed="false" customWidth="true" hidden="false" outlineLevel="0" max="14" min="13" style="1" width="16.71"/>
    <col collapsed="false" customWidth="true" hidden="false" outlineLevel="0" max="15" min="15" style="1" width="21.14"/>
    <col collapsed="false" customWidth="true" hidden="false" outlineLevel="0" max="1024" min="1022" style="1" width="11.52"/>
  </cols>
  <sheetData>
    <row r="1" customFormat="false" ht="19.7" hidden="false" customHeight="false" outlineLevel="0" collapsed="false">
      <c r="D1" s="2"/>
    </row>
    <row r="2" customFormat="false" ht="19.7" hidden="false" customHeight="false" outlineLevel="0" collapsed="false">
      <c r="A2" s="3" t="s">
        <v>0</v>
      </c>
      <c r="B2" s="3"/>
      <c r="C2" s="3"/>
      <c r="D2" s="3"/>
    </row>
    <row r="3" customFormat="false" ht="17.35" hidden="false" customHeight="false" outlineLevel="0" collapsed="false">
      <c r="A3" s="4" t="s">
        <v>1</v>
      </c>
      <c r="B3" s="5" t="s">
        <v>2</v>
      </c>
      <c r="C3" s="5" t="s">
        <v>3</v>
      </c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customFormat="false" ht="15.75" hidden="false" customHeight="true" outlineLevel="0" collapsed="false">
      <c r="A4" s="4" t="s">
        <v>4</v>
      </c>
      <c r="B4" s="7" t="s">
        <v>5</v>
      </c>
      <c r="C4" s="7"/>
      <c r="D4" s="8" t="s">
        <v>6</v>
      </c>
    </row>
    <row r="5" customFormat="false" ht="107.25" hidden="false" customHeight="true" outlineLevel="0" collapsed="false">
      <c r="A5" s="4" t="s">
        <v>7</v>
      </c>
      <c r="B5" s="9" t="s">
        <v>8</v>
      </c>
      <c r="C5" s="9" t="s">
        <v>9</v>
      </c>
      <c r="D5" s="8"/>
    </row>
    <row r="6" customFormat="false" ht="15.75" hidden="false" customHeight="true" outlineLevel="0" collapsed="false">
      <c r="A6" s="4" t="s">
        <v>10</v>
      </c>
      <c r="B6" s="7" t="s">
        <v>11</v>
      </c>
      <c r="C6" s="7"/>
      <c r="D6" s="7"/>
    </row>
    <row r="7" customFormat="false" ht="15.75" hidden="false" customHeight="true" outlineLevel="0" collapsed="false">
      <c r="A7" s="10" t="s">
        <v>12</v>
      </c>
      <c r="B7" s="11" t="e">
        <f aca="false">#REF!+B8+#REF!+#REF!+B12+B19+B27</f>
        <v>#REF!</v>
      </c>
      <c r="C7" s="11" t="e">
        <f aca="false">#REF!+C8+#REF!+#REF!+C12+C19+C27</f>
        <v>#REF!</v>
      </c>
      <c r="D7" s="11" t="e">
        <f aca="false">B7+C7</f>
        <v>#REF!</v>
      </c>
    </row>
    <row r="8" customFormat="false" ht="60" hidden="false" customHeight="true" outlineLevel="0" collapsed="false">
      <c r="A8" s="12" t="s">
        <v>13</v>
      </c>
      <c r="B8" s="13" t="n">
        <f aca="false">B9+B10+B11</f>
        <v>0</v>
      </c>
      <c r="C8" s="13" t="n">
        <f aca="false">C9+C10+C11</f>
        <v>158</v>
      </c>
      <c r="D8" s="13" t="n">
        <f aca="false">C8+B8</f>
        <v>158</v>
      </c>
    </row>
    <row r="9" customFormat="false" ht="16.5" hidden="false" customHeight="true" outlineLevel="0" collapsed="false">
      <c r="A9" s="14" t="s">
        <v>14</v>
      </c>
      <c r="B9" s="15"/>
      <c r="C9" s="15" t="n">
        <v>54</v>
      </c>
      <c r="D9" s="15" t="n">
        <f aca="false">C9+B9</f>
        <v>54</v>
      </c>
    </row>
    <row r="10" customFormat="false" ht="15.75" hidden="false" customHeight="true" outlineLevel="0" collapsed="false">
      <c r="A10" s="14" t="s">
        <v>15</v>
      </c>
      <c r="B10" s="15"/>
      <c r="C10" s="15" t="n">
        <v>42</v>
      </c>
      <c r="D10" s="15" t="n">
        <f aca="false">C10+B10</f>
        <v>42</v>
      </c>
    </row>
    <row r="11" customFormat="false" ht="15.75" hidden="false" customHeight="true" outlineLevel="0" collapsed="false">
      <c r="A11" s="14" t="s">
        <v>16</v>
      </c>
      <c r="B11" s="15"/>
      <c r="C11" s="15" t="n">
        <v>62</v>
      </c>
      <c r="D11" s="15" t="n">
        <f aca="false">C11+B11</f>
        <v>62</v>
      </c>
    </row>
    <row r="12" customFormat="false" ht="60" hidden="false" customHeight="true" outlineLevel="0" collapsed="false">
      <c r="A12" s="16" t="s">
        <v>17</v>
      </c>
      <c r="B12" s="13" t="n">
        <f aca="false">B13+B14+B15+B16+B17+B18</f>
        <v>416</v>
      </c>
      <c r="C12" s="13"/>
      <c r="D12" s="13" t="n">
        <f aca="false">B12</f>
        <v>416</v>
      </c>
    </row>
    <row r="13" customFormat="false" ht="21" hidden="false" customHeight="true" outlineLevel="0" collapsed="false">
      <c r="A13" s="14" t="s">
        <v>14</v>
      </c>
      <c r="B13" s="15" t="n">
        <v>71</v>
      </c>
      <c r="C13" s="15"/>
      <c r="D13" s="15" t="n">
        <f aca="false">B13</f>
        <v>71</v>
      </c>
    </row>
    <row r="14" customFormat="false" ht="18" hidden="false" customHeight="true" outlineLevel="0" collapsed="false">
      <c r="A14" s="14" t="s">
        <v>15</v>
      </c>
      <c r="B14" s="15" t="n">
        <v>7</v>
      </c>
      <c r="C14" s="15"/>
      <c r="D14" s="15" t="n">
        <f aca="false">B14</f>
        <v>7</v>
      </c>
    </row>
    <row r="15" customFormat="false" ht="18" hidden="false" customHeight="true" outlineLevel="0" collapsed="false">
      <c r="A15" s="14" t="s">
        <v>18</v>
      </c>
      <c r="B15" s="15" t="n">
        <v>4</v>
      </c>
      <c r="C15" s="15"/>
      <c r="D15" s="15" t="n">
        <f aca="false">B15</f>
        <v>4</v>
      </c>
    </row>
    <row r="16" customFormat="false" ht="18" hidden="false" customHeight="true" outlineLevel="0" collapsed="false">
      <c r="A16" s="14" t="s">
        <v>19</v>
      </c>
      <c r="B16" s="15" t="n">
        <v>2</v>
      </c>
      <c r="C16" s="15"/>
      <c r="D16" s="15" t="n">
        <f aca="false">B16</f>
        <v>2</v>
      </c>
    </row>
    <row r="17" customFormat="false" ht="18" hidden="false" customHeight="true" outlineLevel="0" collapsed="false">
      <c r="A17" s="14" t="s">
        <v>20</v>
      </c>
      <c r="B17" s="15" t="n">
        <v>2</v>
      </c>
      <c r="C17" s="15"/>
      <c r="D17" s="15" t="n">
        <f aca="false">B17</f>
        <v>2</v>
      </c>
    </row>
    <row r="18" customFormat="false" ht="18" hidden="false" customHeight="true" outlineLevel="0" collapsed="false">
      <c r="A18" s="14" t="s">
        <v>16</v>
      </c>
      <c r="B18" s="15" t="n">
        <v>330</v>
      </c>
      <c r="C18" s="15"/>
      <c r="D18" s="15" t="n">
        <f aca="false">B18</f>
        <v>330</v>
      </c>
    </row>
    <row r="19" customFormat="false" ht="60" hidden="false" customHeight="true" outlineLevel="0" collapsed="false">
      <c r="A19" s="16" t="s">
        <v>21</v>
      </c>
      <c r="B19" s="13" t="n">
        <f aca="false">B20+B21+B22+B23+B24</f>
        <v>81</v>
      </c>
      <c r="C19" s="13" t="n">
        <f aca="false">C21+C20+C22+C23+C24+C25+C26</f>
        <v>888</v>
      </c>
      <c r="D19" s="13" t="n">
        <f aca="false">B19+C19</f>
        <v>969</v>
      </c>
    </row>
    <row r="20" customFormat="false" ht="22.5" hidden="false" customHeight="true" outlineLevel="0" collapsed="false">
      <c r="A20" s="14" t="s">
        <v>14</v>
      </c>
      <c r="B20" s="17" t="n">
        <v>16</v>
      </c>
      <c r="C20" s="17"/>
      <c r="D20" s="15" t="n">
        <f aca="false">B20+C20</f>
        <v>16</v>
      </c>
    </row>
    <row r="21" customFormat="false" ht="22.5" hidden="false" customHeight="true" outlineLevel="0" collapsed="false">
      <c r="A21" s="14" t="s">
        <v>15</v>
      </c>
      <c r="B21" s="17" t="n">
        <v>2</v>
      </c>
      <c r="C21" s="17"/>
      <c r="D21" s="15" t="n">
        <f aca="false">B21+C21</f>
        <v>2</v>
      </c>
    </row>
    <row r="22" customFormat="false" ht="22.5" hidden="false" customHeight="true" outlineLevel="0" collapsed="false">
      <c r="A22" s="14" t="s">
        <v>18</v>
      </c>
      <c r="B22" s="17" t="n">
        <v>6</v>
      </c>
      <c r="C22" s="17"/>
      <c r="D22" s="15" t="n">
        <f aca="false">B22+C22</f>
        <v>6</v>
      </c>
    </row>
    <row r="23" customFormat="false" ht="22.5" hidden="false" customHeight="true" outlineLevel="0" collapsed="false">
      <c r="A23" s="14" t="s">
        <v>16</v>
      </c>
      <c r="B23" s="17" t="n">
        <v>48</v>
      </c>
      <c r="C23" s="17"/>
      <c r="D23" s="15" t="n">
        <f aca="false">B23+C23</f>
        <v>48</v>
      </c>
    </row>
    <row r="24" customFormat="false" ht="22.5" hidden="false" customHeight="true" outlineLevel="0" collapsed="false">
      <c r="A24" s="14" t="s">
        <v>22</v>
      </c>
      <c r="B24" s="17" t="n">
        <v>9</v>
      </c>
      <c r="C24" s="17"/>
      <c r="D24" s="15" t="n">
        <f aca="false">B24+C24</f>
        <v>9</v>
      </c>
    </row>
    <row r="25" customFormat="false" ht="22.5" hidden="false" customHeight="true" outlineLevel="0" collapsed="false">
      <c r="A25" s="14" t="s">
        <v>23</v>
      </c>
      <c r="B25" s="17"/>
      <c r="C25" s="17" t="n">
        <v>771</v>
      </c>
      <c r="D25" s="15" t="n">
        <f aca="false">B25+C25</f>
        <v>771</v>
      </c>
    </row>
    <row r="26" customFormat="false" ht="22.5" hidden="false" customHeight="true" outlineLevel="0" collapsed="false">
      <c r="A26" s="14" t="s">
        <v>24</v>
      </c>
      <c r="B26" s="17"/>
      <c r="C26" s="17" t="n">
        <v>117</v>
      </c>
      <c r="D26" s="15" t="n">
        <f aca="false">B26+C26</f>
        <v>117</v>
      </c>
    </row>
    <row r="27" customFormat="false" ht="60" hidden="false" customHeight="true" outlineLevel="0" collapsed="false">
      <c r="A27" s="16" t="s">
        <v>25</v>
      </c>
      <c r="B27" s="13" t="n">
        <f aca="false">B28</f>
        <v>35</v>
      </c>
      <c r="C27" s="13" t="n">
        <f aca="false">C28</f>
        <v>0</v>
      </c>
      <c r="D27" s="13" t="n">
        <f aca="false">C27+B27</f>
        <v>35</v>
      </c>
    </row>
    <row r="28" customFormat="false" ht="19.5" hidden="false" customHeight="true" outlineLevel="0" collapsed="false">
      <c r="A28" s="14" t="s">
        <v>26</v>
      </c>
      <c r="B28" s="15" t="n">
        <v>35</v>
      </c>
      <c r="C28" s="15"/>
      <c r="D28" s="15" t="n">
        <f aca="false">C28+B28</f>
        <v>35</v>
      </c>
    </row>
    <row r="29" customFormat="false" ht="19.5" hidden="true" customHeight="true" outlineLevel="0" collapsed="false">
      <c r="A29" s="10" t="s">
        <v>27</v>
      </c>
      <c r="B29" s="18"/>
      <c r="C29" s="18"/>
      <c r="D29" s="18" t="e">
        <f aca="false">B29+#REF!</f>
        <v>#REF!</v>
      </c>
    </row>
    <row r="30" customFormat="false" ht="66.6" hidden="true" customHeight="true" outlineLevel="0" collapsed="false">
      <c r="A30" s="16" t="s">
        <v>28</v>
      </c>
      <c r="B30" s="13"/>
      <c r="C30" s="13"/>
      <c r="D30" s="13" t="e">
        <f aca="false">#REF!+B30</f>
        <v>#REF!</v>
      </c>
    </row>
    <row r="31" customFormat="false" ht="19.5" hidden="true" customHeight="true" outlineLevel="0" collapsed="false">
      <c r="A31" s="19"/>
      <c r="B31" s="15"/>
      <c r="C31" s="15"/>
      <c r="D31" s="15" t="e">
        <f aca="false">#REF!+B31</f>
        <v>#REF!</v>
      </c>
    </row>
    <row r="32" customFormat="false" ht="19.5" hidden="true" customHeight="true" outlineLevel="0" collapsed="false">
      <c r="A32" s="19"/>
      <c r="B32" s="15"/>
      <c r="C32" s="15"/>
      <c r="D32" s="15" t="e">
        <f aca="false">#REF!+B32</f>
        <v>#REF!</v>
      </c>
    </row>
    <row r="33" customFormat="false" ht="19.5" hidden="true" customHeight="true" outlineLevel="0" collapsed="false">
      <c r="A33" s="20"/>
      <c r="B33" s="15"/>
      <c r="C33" s="15"/>
      <c r="D33" s="15" t="e">
        <f aca="false">B33+#REF!</f>
        <v>#REF!</v>
      </c>
    </row>
    <row r="34" customFormat="false" ht="19.5" hidden="true" customHeight="true" outlineLevel="0" collapsed="false">
      <c r="A34" s="20"/>
      <c r="B34" s="15"/>
      <c r="C34" s="15"/>
      <c r="D34" s="15" t="e">
        <f aca="false">#REF!</f>
        <v>#REF!</v>
      </c>
    </row>
    <row r="35" customFormat="false" ht="19.5" hidden="true" customHeight="true" outlineLevel="0" collapsed="false">
      <c r="A35" s="20"/>
      <c r="B35" s="15"/>
      <c r="C35" s="15"/>
      <c r="D35" s="15" t="e">
        <f aca="false">#REF!</f>
        <v>#REF!</v>
      </c>
    </row>
    <row r="36" customFormat="false" ht="15.75" hidden="false" customHeight="true" outlineLevel="0" collapsed="false">
      <c r="A36" s="21" t="s">
        <v>6</v>
      </c>
      <c r="B36" s="22" t="e">
        <f aca="false">B27+B19+B12+#REF!+#REF!+B8+#REF!</f>
        <v>#REF!</v>
      </c>
      <c r="C36" s="22" t="e">
        <f aca="false">C27+C19+C12+#REF!+#REF!+C8+#REF!</f>
        <v>#REF!</v>
      </c>
      <c r="D36" s="22" t="e">
        <f aca="false">C36+B36</f>
        <v>#REF!</v>
      </c>
    </row>
    <row r="1048567" customFormat="false" ht="12.8" hidden="false" customHeight="false" outlineLevel="0" collapsed="false"/>
  </sheetData>
  <mergeCells count="3">
    <mergeCell ref="A2:D2"/>
    <mergeCell ref="D4:D5"/>
    <mergeCell ref="B6:D6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297</TotalTime>
  <Application>AlterOffice/3.3.0.4$Linux_X86_64 LibreOffice_project/fa736b558560ebea8f92088bfd7720f4b3918f3f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2018-05-22T01:14:50Z</dcterms:created>
  <dc:creator>Иваненко Елена Сергеевна</dc:creator>
  <dc:description/>
  <dc:language>ru-RU</dc:language>
  <cp:lastModifiedBy>veryutin_va</cp:lastModifiedBy>
  <cp:lastPrinted>2024-07-25T08:07:55Z</cp:lastPrinted>
  <dcterms:modified xsi:type="dcterms:W3CDTF">2026-11-06T15:09:58Z</dcterms:modified>
  <cp:revision>70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