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4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6.3.123\рабочие документы\Отдел закупок\РАБОЧАЯ\Конкурсы 2023\АЗ\2-АЗ-2023-ДФ\ДОЗ\"/>
    </mc:Choice>
  </mc:AlternateContent>
  <xr:revisionPtr revIDLastSave="0" documentId="8_{A31591DB-F560-4909-94ED-F62A87006E0E}" xr6:coauthVersionLast="36" xr6:coauthVersionMax="36" xr10:uidLastSave="{00000000-0000-0000-0000-000000000000}"/>
  <bookViews>
    <workbookView xWindow="0" yWindow="0" windowWidth="28800" windowHeight="11625" xr2:uid="{00000000-000D-0000-FFFF-FFFF00000000}"/>
  </bookViews>
  <sheets>
    <sheet name="Структура НМЦ и форма КП" sheetId="1" r:id="rId1"/>
  </sheets>
  <definedNames>
    <definedName name="СпособЗакупки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 l="1"/>
  <c r="Q12" i="1" l="1"/>
  <c r="R12" i="1" s="1"/>
  <c r="O12" i="1"/>
  <c r="N12" i="1"/>
  <c r="I12" i="1"/>
  <c r="Q11" i="1"/>
  <c r="R11" i="1" s="1"/>
  <c r="O11" i="1"/>
  <c r="N11" i="1"/>
  <c r="I11" i="1"/>
  <c r="Q10" i="1"/>
  <c r="R10" i="1" s="1"/>
  <c r="O10" i="1"/>
  <c r="N10" i="1"/>
  <c r="I10" i="1"/>
  <c r="Q9" i="1"/>
  <c r="R9" i="1" s="1"/>
  <c r="O9" i="1"/>
  <c r="N9" i="1"/>
  <c r="I9" i="1"/>
  <c r="Q15" i="1"/>
  <c r="R15" i="1" s="1"/>
  <c r="O15" i="1"/>
  <c r="N15" i="1"/>
  <c r="I15" i="1"/>
  <c r="Q14" i="1"/>
  <c r="R14" i="1" s="1"/>
  <c r="O14" i="1"/>
  <c r="N14" i="1"/>
  <c r="I14" i="1"/>
  <c r="Q13" i="1"/>
  <c r="R13" i="1" s="1"/>
  <c r="O13" i="1"/>
  <c r="N13" i="1"/>
  <c r="I13" i="1"/>
  <c r="Q18" i="1" l="1"/>
  <c r="R18" i="1" s="1"/>
  <c r="O18" i="1"/>
  <c r="N18" i="1"/>
  <c r="I18" i="1"/>
  <c r="Q17" i="1"/>
  <c r="R17" i="1" s="1"/>
  <c r="O17" i="1"/>
  <c r="N17" i="1"/>
  <c r="I17" i="1"/>
  <c r="G21" i="1" l="1"/>
  <c r="G20" i="1" s="1"/>
  <c r="Q16" i="1"/>
  <c r="R16" i="1" s="1"/>
  <c r="O16" i="1"/>
  <c r="N16" i="1"/>
  <c r="I16" i="1"/>
  <c r="R19" i="1" l="1"/>
  <c r="R20" i="1" s="1"/>
  <c r="R21" i="1" s="1"/>
</calcChain>
</file>

<file path=xl/sharedStrings.xml><?xml version="1.0" encoding="utf-8"?>
<sst xmlns="http://schemas.openxmlformats.org/spreadsheetml/2006/main" count="65" uniqueCount="49">
  <si>
    <t>Наименование продукции (товары / работы / услуги), являющейся предметом закупки</t>
  </si>
  <si>
    <t>Наименование предлагаемой продукции (товары, работы, услуги)</t>
  </si>
  <si>
    <t>Продукция 7</t>
  </si>
  <si>
    <t>Продукция 8</t>
  </si>
  <si>
    <t>Продукция 9</t>
  </si>
  <si>
    <t>руб. (без учета НДС)</t>
  </si>
  <si>
    <t>№ п/п</t>
  </si>
  <si>
    <t>Кол-во</t>
  </si>
  <si>
    <t>ИТОГО без НДС, руб.</t>
  </si>
  <si>
    <t>ИТОГО с НДС, руб.</t>
  </si>
  <si>
    <t>Ед. 
изм.</t>
  </si>
  <si>
    <t>НМЦ единицы продукции
(руб. без НДС)</t>
  </si>
  <si>
    <t>НМЦ по позиции продукции
(руб. без НДС)</t>
  </si>
  <si>
    <r>
      <t>Начальная (максимальная) цена Договора / цена лота:</t>
    </r>
    <r>
      <rPr>
        <sz val="12"/>
        <color rgb="FF002060"/>
        <rFont val="Calibri"/>
        <family val="2"/>
        <charset val="204"/>
        <scheme val="minor"/>
      </rPr>
      <t xml:space="preserve"> </t>
    </r>
  </si>
  <si>
    <t xml:space="preserve">Структура НМЦ </t>
  </si>
  <si>
    <t>шт.</t>
  </si>
  <si>
    <t>[указывается НМЦ в соответствии с ГКПЗ; в случае проведения многолотовой закупки НМЦ указывается для каждого лота отдельно]</t>
  </si>
  <si>
    <t>Предлагаемая цена одной единицы продукции
(руб. без НДС)</t>
  </si>
  <si>
    <t>Итоговая стоимость позиции
(руб. без НДС)</t>
  </si>
  <si>
    <t>При необходимости добавьте необходимое количество строк между Продукцией 9 и Продукцией 10, либо удалите лишнии строки.</t>
  </si>
  <si>
    <t>Структура разделения НМЦ на отдельные виды товаров, работ, услуг должна соответствовать Техническим требованиям Заказчика. При этом рекомендуется отдельно указывать стоимость: 
‒ различных видов работ/услуг;
‒ этапов работ/услуг (при выделении таковых в составе Технических требований Заказчика и Проекта Договора);
‒ каждой единицы поставляемого товара (в случае заключения договора поставки);
‒ статей затрат (в том числе, например: приобретение / изготовление товара, доставка, шеф-монтаж, обучение и т.п.),
указанных в Технических требованиях Заказчика, в целях обеспечить такую детализацию, которая бы позволила впоследствии провести эффективное сравнение и сопоставление Коммерческих предложений со стороны Участников закупки.</t>
  </si>
  <si>
    <t>Кроме того, НДС, руб.</t>
  </si>
  <si>
    <r>
      <rPr>
        <sz val="11"/>
        <color theme="1"/>
        <rFont val="Times New Roman"/>
        <family val="1"/>
        <charset val="204"/>
      </rPr>
      <t xml:space="preserve">__________________________________
</t>
    </r>
    <r>
      <rPr>
        <sz val="10"/>
        <color theme="1"/>
        <rFont val="Times New Roman"/>
        <family val="1"/>
        <charset val="204"/>
      </rPr>
      <t>(подпись, М.П.)</t>
    </r>
    <r>
      <rPr>
        <sz val="13"/>
        <color theme="1"/>
        <rFont val="Times New Roman"/>
        <family val="1"/>
        <charset val="204"/>
      </rPr>
      <t xml:space="preserve">
</t>
    </r>
    <r>
      <rPr>
        <sz val="11"/>
        <color theme="1"/>
        <rFont val="Times New Roman"/>
        <family val="1"/>
        <charset val="204"/>
      </rPr>
      <t xml:space="preserve">__________________________________
</t>
    </r>
    <r>
      <rPr>
        <sz val="10"/>
        <color theme="1"/>
        <rFont val="Times New Roman"/>
        <family val="1"/>
        <charset val="204"/>
      </rPr>
      <t>(фамилия, имя, отчество подписавшего, должность)</t>
    </r>
  </si>
  <si>
    <t>Приложение 1 к письму о подаче оферты
от «____» _____________ г. №__________</t>
  </si>
  <si>
    <t>Наименование и ИНН Участника: _________________________________</t>
  </si>
  <si>
    <r>
      <t xml:space="preserve">Страна происхождения товара
</t>
    </r>
    <r>
      <rPr>
        <i/>
        <sz val="10"/>
        <color rgb="FFFF0000"/>
        <rFont val="Calibri"/>
        <family val="2"/>
        <charset val="204"/>
        <scheme val="minor"/>
      </rPr>
      <t>[только для товаров, 
в соответствии с общероссийским классификатором стран мира]</t>
    </r>
  </si>
  <si>
    <t>КОММЕРЧЕСКОЕ ПРЕДЛОЖЕНИЕ</t>
  </si>
  <si>
    <t xml:space="preserve">Форма Коммерческого предложения Участника </t>
  </si>
  <si>
    <t>Производитель продукции</t>
  </si>
  <si>
    <r>
      <t xml:space="preserve">Номер реестровой записи из реестра, предусмотренного п.2 ПП 2013
</t>
    </r>
    <r>
      <rPr>
        <i/>
        <sz val="10"/>
        <color rgb="FFFF0000"/>
        <rFont val="Calibri"/>
        <family val="2"/>
        <charset val="204"/>
        <scheme val="minor"/>
      </rPr>
      <t>[в случае наличия в одном из реестров, предусмотренных п.2 Правительства Российской Федерации от 03 декабря 2020 г. № 2013*  – дополнительно указывается № реестровой записи]</t>
    </r>
  </si>
  <si>
    <t>* - Это реестры: 
1)	 реестр промышленной продукции, произведенной на территории Российской Федерации; 
2)	 реестр промышленной продукции, произведенной на территории государства - члена Евразийского экономического союза, за исключением Российской Федерации;
3)	 единый реестр российской радиоэлектронной продукции;
4)	 единый реестр Минкомсвязи российских программ для электронных вычислительных машин и баз данных
Реестры (1) и (2) предусмотрены постановлением Правительства Российской Федерации от 30 апреля 2020 г. N 616 «Об установлении запрета на допуск промышленных товаров, происходящих из иностранных государств, для целей осуществления закупок для государственных и муниципальных нужд, а также промышленных товаров, происходящих из иностранных государств, работ (услуг), выполняемых (оказываемых) иностранными лицами, для целей осуществления закупок для нужд обороны страны и безопасности государства»; реестр (3) предусмотрен постановлением Правительства Российской Федерации от 10 июля 2019 г. N 878 «О мерах стимулирования производства радиоэлектронной продукции на территории Российской Федерации при осуществлении закупок товаров, работ, услуг для обеспечения государственных и муниципальных нужд, о внесении изменений в постановление Правительства Российской Федерации от 16 сентября 2016 г. N 925 и признании утратившими силу некоторых актов Правительства Российской Федерации»; реестр (4) предусмотрен Постановлением Правительства РФ от 23 августа 2021 г. N 1382 «О внесении изменений в постановление Правительства Российской Федерации от 16 сентября 2016 г. N 925».</t>
  </si>
  <si>
    <t>Структура НМЦ 2-АЗ-2023-ДФ (в т.ч. форма Коммерческого предложения)</t>
  </si>
  <si>
    <t xml:space="preserve">Кольцо поршневое сервомотора </t>
  </si>
  <si>
    <t xml:space="preserve">Маслоохладитель МО-7,3-М2-УХЛ4 </t>
  </si>
  <si>
    <t xml:space="preserve">Воздухоохладитель ВО-70/800-Ф-Н-УХЛ4 </t>
  </si>
  <si>
    <t xml:space="preserve">Маслоохладитель МО-6,74-М2-УХЛ4 </t>
  </si>
  <si>
    <t xml:space="preserve">Маслоохладитель МО-0,224-М2-УХЛ4 </t>
  </si>
  <si>
    <t xml:space="preserve">Сегмент подпятника </t>
  </si>
  <si>
    <t xml:space="preserve">Датчик уровня масла 
(Лекажный маслобак ) 
</t>
  </si>
  <si>
    <t xml:space="preserve">Накладка </t>
  </si>
  <si>
    <t>Сегмент нижнего генераторного подшипника</t>
  </si>
  <si>
    <t xml:space="preserve">Серьга НА </t>
  </si>
  <si>
    <t>Продукция 1</t>
  </si>
  <si>
    <t>Продукция 2</t>
  </si>
  <si>
    <t>Продукция 3</t>
  </si>
  <si>
    <t>Продукция 4</t>
  </si>
  <si>
    <t>Продукция 5</t>
  </si>
  <si>
    <t>Продукция 6</t>
  </si>
  <si>
    <t>Продукция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</si>
</sst>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2"/>
      <color rgb="FF002060"/>
      <name val="Calibri"/>
      <family val="2"/>
      <charset val="204"/>
      <scheme val="minor"/>
    </font>
    <font>
      <sz val="12"/>
      <color rgb="FF002060"/>
      <name val="Calibri"/>
      <family val="2"/>
      <charset val="204"/>
      <scheme val="minor"/>
    </font>
    <font>
      <i/>
      <sz val="10"/>
      <color theme="0" tint="-0.499984740745262"/>
      <name val="Calibri"/>
      <family val="2"/>
      <charset val="204"/>
      <scheme val="minor"/>
    </font>
    <font>
      <sz val="10"/>
      <color rgb="FF002060"/>
      <name val="Calibri"/>
      <family val="2"/>
      <charset val="204"/>
      <scheme val="minor"/>
    </font>
    <font>
      <b/>
      <sz val="10"/>
      <color rgb="FF002060"/>
      <name val="Calibri"/>
      <family val="2"/>
      <charset val="204"/>
      <scheme val="minor"/>
    </font>
    <font>
      <i/>
      <sz val="10"/>
      <color rgb="FFFF0000"/>
      <name val="Calibri"/>
      <family val="2"/>
      <charset val="204"/>
      <scheme val="minor"/>
    </font>
    <font>
      <sz val="13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1"/>
      <color rgb="FFFF0000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</fills>
  <borders count="28">
    <border>
      <left/>
      <right/>
      <top/>
      <bottom/>
      <diagonal/>
    </border>
    <border>
      <left/>
      <right/>
      <top style="medium">
        <color rgb="FF002060"/>
      </top>
      <bottom/>
      <diagonal/>
    </border>
    <border>
      <left style="medium">
        <color rgb="FF002060"/>
      </left>
      <right style="thin">
        <color rgb="FF002060"/>
      </right>
      <top style="medium">
        <color rgb="FF002060"/>
      </top>
      <bottom style="medium">
        <color rgb="FF002060"/>
      </bottom>
      <diagonal/>
    </border>
    <border>
      <left style="thin">
        <color rgb="FF002060"/>
      </left>
      <right style="thin">
        <color rgb="FF002060"/>
      </right>
      <top style="medium">
        <color rgb="FF002060"/>
      </top>
      <bottom style="medium">
        <color rgb="FF002060"/>
      </bottom>
      <diagonal/>
    </border>
    <border>
      <left style="thin">
        <color rgb="FF002060"/>
      </left>
      <right/>
      <top style="medium">
        <color rgb="FF002060"/>
      </top>
      <bottom style="medium">
        <color rgb="FF002060"/>
      </bottom>
      <diagonal/>
    </border>
    <border>
      <left style="thin">
        <color rgb="FF002060"/>
      </left>
      <right style="medium">
        <color rgb="FF002060"/>
      </right>
      <top style="medium">
        <color rgb="FF002060"/>
      </top>
      <bottom style="medium">
        <color rgb="FF002060"/>
      </bottom>
      <diagonal/>
    </border>
    <border>
      <left style="thin">
        <color rgb="FF002060"/>
      </left>
      <right style="thin">
        <color rgb="FF002060"/>
      </right>
      <top/>
      <bottom style="thin">
        <color rgb="FF002060"/>
      </bottom>
      <diagonal/>
    </border>
    <border>
      <left style="medium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 style="medium">
        <color rgb="FF002060"/>
      </right>
      <top style="thin">
        <color rgb="FF002060"/>
      </top>
      <bottom style="thin">
        <color rgb="FF002060"/>
      </bottom>
      <diagonal/>
    </border>
    <border>
      <left style="medium">
        <color rgb="FF002060"/>
      </left>
      <right/>
      <top style="medium">
        <color rgb="FF002060"/>
      </top>
      <bottom style="medium">
        <color rgb="FF002060"/>
      </bottom>
      <diagonal/>
    </border>
    <border>
      <left/>
      <right/>
      <top style="medium">
        <color rgb="FF002060"/>
      </top>
      <bottom style="medium">
        <color rgb="FF002060"/>
      </bottom>
      <diagonal/>
    </border>
    <border>
      <left/>
      <right style="thin">
        <color rgb="FF002060"/>
      </right>
      <top style="medium">
        <color rgb="FF002060"/>
      </top>
      <bottom style="medium">
        <color rgb="FF002060"/>
      </bottom>
      <diagonal/>
    </border>
    <border>
      <left/>
      <right style="thin">
        <color rgb="FF002060"/>
      </right>
      <top/>
      <bottom style="thin">
        <color rgb="FF002060"/>
      </bottom>
      <diagonal/>
    </border>
    <border>
      <left/>
      <right style="thin">
        <color rgb="FF002060"/>
      </right>
      <top style="thin">
        <color rgb="FF002060"/>
      </top>
      <bottom style="thin">
        <color rgb="FF002060"/>
      </bottom>
      <diagonal/>
    </border>
    <border>
      <left/>
      <right style="thin">
        <color rgb="FF002060"/>
      </right>
      <top style="thin">
        <color rgb="FF002060"/>
      </top>
      <bottom style="medium">
        <color rgb="FF002060"/>
      </bottom>
      <diagonal/>
    </border>
    <border>
      <left/>
      <right style="medium">
        <color rgb="FF002060"/>
      </right>
      <top style="medium">
        <color rgb="FF002060"/>
      </top>
      <bottom style="medium">
        <color rgb="FF002060"/>
      </bottom>
      <diagonal/>
    </border>
    <border>
      <left style="thin">
        <color rgb="FF002060"/>
      </left>
      <right style="medium">
        <color rgb="FF002060"/>
      </right>
      <top style="medium">
        <color rgb="FF002060"/>
      </top>
      <bottom style="thin">
        <color rgb="FF002060"/>
      </bottom>
      <diagonal/>
    </border>
    <border>
      <left style="medium">
        <color rgb="FF002060"/>
      </left>
      <right style="thin">
        <color rgb="FF002060"/>
      </right>
      <top style="medium">
        <color rgb="FF002060"/>
      </top>
      <bottom style="thin">
        <color rgb="FF002060"/>
      </bottom>
      <diagonal/>
    </border>
    <border>
      <left/>
      <right/>
      <top style="medium">
        <color rgb="FF002060"/>
      </top>
      <bottom style="thin">
        <color rgb="FF002060"/>
      </bottom>
      <diagonal/>
    </border>
    <border>
      <left style="medium">
        <color rgb="FF002060"/>
      </left>
      <right/>
      <top style="medium">
        <color rgb="FF002060"/>
      </top>
      <bottom style="thin">
        <color rgb="FF002060"/>
      </bottom>
      <diagonal/>
    </border>
    <border>
      <left style="medium">
        <color rgb="FF002060"/>
      </left>
      <right/>
      <top style="thin">
        <color rgb="FF002060"/>
      </top>
      <bottom style="medium">
        <color rgb="FF002060"/>
      </bottom>
      <diagonal/>
    </border>
    <border>
      <left/>
      <right/>
      <top style="thin">
        <color rgb="FF002060"/>
      </top>
      <bottom style="medium">
        <color rgb="FF002060"/>
      </bottom>
      <diagonal/>
    </border>
    <border>
      <left/>
      <right style="medium">
        <color rgb="FF002060"/>
      </right>
      <top style="thin">
        <color rgb="FF002060"/>
      </top>
      <bottom style="medium">
        <color rgb="FF002060"/>
      </bottom>
      <diagonal/>
    </border>
    <border>
      <left/>
      <right/>
      <top style="thin">
        <color rgb="FF002060"/>
      </top>
      <bottom style="thin">
        <color rgb="FF002060"/>
      </bottom>
      <diagonal/>
    </border>
    <border>
      <left/>
      <right style="medium">
        <color rgb="FF002060"/>
      </right>
      <top/>
      <bottom style="thin">
        <color rgb="FF002060"/>
      </bottom>
      <diagonal/>
    </border>
    <border>
      <left style="thin">
        <color indexed="64"/>
      </left>
      <right style="thin">
        <color rgb="FF002060"/>
      </right>
      <top style="medium">
        <color rgb="FF002060"/>
      </top>
      <bottom style="thin">
        <color rgb="FF00206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 applyBorder="1" applyAlignment="1">
      <alignment horizontal="center" vertical="top" wrapText="1"/>
    </xf>
    <xf numFmtId="4" fontId="2" fillId="0" borderId="0" xfId="0" applyNumberFormat="1" applyFont="1" applyBorder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3" fillId="0" borderId="0" xfId="0" applyFont="1" applyBorder="1" applyAlignment="1">
      <alignment horizontal="center" vertical="top"/>
    </xf>
    <xf numFmtId="0" fontId="2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4" borderId="18" xfId="0" applyFont="1" applyFill="1" applyBorder="1" applyAlignment="1">
      <alignment horizontal="center" vertical="center" wrapText="1"/>
    </xf>
    <xf numFmtId="0" fontId="1" fillId="4" borderId="13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1" fillId="4" borderId="17" xfId="0" applyFont="1" applyFill="1" applyBorder="1" applyAlignment="1">
      <alignment horizontal="center" vertical="center" wrapText="1"/>
    </xf>
    <xf numFmtId="49" fontId="8" fillId="2" borderId="14" xfId="0" applyNumberFormat="1" applyFont="1" applyFill="1" applyBorder="1" applyAlignment="1" applyProtection="1">
      <alignment horizontal="left" vertical="top" wrapText="1"/>
      <protection locked="0"/>
    </xf>
    <xf numFmtId="4" fontId="8" fillId="2" borderId="8" xfId="0" applyNumberFormat="1" applyFont="1" applyFill="1" applyBorder="1" applyAlignment="1" applyProtection="1">
      <alignment horizontal="center" vertical="top" wrapText="1"/>
      <protection locked="0"/>
    </xf>
    <xf numFmtId="49" fontId="8" fillId="2" borderId="8" xfId="0" applyNumberFormat="1" applyFont="1" applyFill="1" applyBorder="1" applyAlignment="1" applyProtection="1">
      <alignment horizontal="left" vertical="top" wrapText="1"/>
      <protection locked="0"/>
    </xf>
    <xf numFmtId="4" fontId="1" fillId="4" borderId="16" xfId="0" applyNumberFormat="1" applyFont="1" applyFill="1" applyBorder="1" applyAlignment="1">
      <alignment horizontal="center" vertical="center" wrapText="1"/>
    </xf>
    <xf numFmtId="4" fontId="2" fillId="4" borderId="25" xfId="0" applyNumberFormat="1" applyFont="1" applyFill="1" applyBorder="1" applyAlignment="1">
      <alignment horizontal="center" vertical="top" wrapText="1"/>
    </xf>
    <xf numFmtId="4" fontId="2" fillId="4" borderId="23" xfId="0" applyNumberFormat="1" applyFont="1" applyFill="1" applyBorder="1" applyAlignment="1">
      <alignment horizontal="center" vertical="top" wrapText="1"/>
    </xf>
    <xf numFmtId="3" fontId="2" fillId="6" borderId="8" xfId="0" applyNumberFormat="1" applyFont="1" applyFill="1" applyBorder="1" applyAlignment="1">
      <alignment horizontal="center" vertical="top" wrapText="1"/>
    </xf>
    <xf numFmtId="4" fontId="2" fillId="6" borderId="9" xfId="0" applyNumberFormat="1" applyFont="1" applyFill="1" applyBorder="1" applyAlignment="1">
      <alignment horizontal="center" vertical="top" wrapText="1"/>
    </xf>
    <xf numFmtId="4" fontId="8" fillId="6" borderId="9" xfId="0" applyNumberFormat="1" applyFont="1" applyFill="1" applyBorder="1" applyAlignment="1" applyProtection="1">
      <alignment horizontal="center" vertical="top" wrapText="1"/>
    </xf>
    <xf numFmtId="0" fontId="6" fillId="4" borderId="5" xfId="0" applyFont="1" applyFill="1" applyBorder="1" applyAlignment="1">
      <alignment horizontal="center" vertical="center" wrapText="1"/>
    </xf>
    <xf numFmtId="4" fontId="2" fillId="6" borderId="8" xfId="0" applyNumberFormat="1" applyFont="1" applyFill="1" applyBorder="1" applyAlignment="1">
      <alignment horizontal="center" vertical="top" wrapText="1"/>
    </xf>
    <xf numFmtId="9" fontId="8" fillId="2" borderId="26" xfId="0" applyNumberFormat="1" applyFont="1" applyFill="1" applyBorder="1" applyAlignment="1" applyProtection="1">
      <alignment horizontal="center" vertical="top" wrapText="1"/>
    </xf>
    <xf numFmtId="0" fontId="11" fillId="0" borderId="0" xfId="0" applyFont="1" applyAlignment="1">
      <alignment horizontal="center" vertical="top"/>
    </xf>
    <xf numFmtId="0" fontId="14" fillId="0" borderId="0" xfId="0" applyFont="1" applyAlignment="1">
      <alignment horizontal="left"/>
    </xf>
    <xf numFmtId="0" fontId="4" fillId="0" borderId="7" xfId="0" applyFont="1" applyBorder="1" applyAlignment="1">
      <alignment horizontal="center" vertical="center"/>
    </xf>
    <xf numFmtId="0" fontId="0" fillId="0" borderId="0" xfId="0" applyFill="1"/>
    <xf numFmtId="0" fontId="8" fillId="0" borderId="27" xfId="0" applyFont="1" applyFill="1" applyBorder="1" applyAlignment="1">
      <alignment horizontal="center" vertical="center" wrapText="1"/>
    </xf>
    <xf numFmtId="4" fontId="8" fillId="0" borderId="27" xfId="0" applyNumberFormat="1" applyFont="1" applyBorder="1" applyAlignment="1">
      <alignment vertical="center"/>
    </xf>
    <xf numFmtId="4" fontId="8" fillId="6" borderId="9" xfId="0" applyNumberFormat="1" applyFont="1" applyFill="1" applyBorder="1" applyAlignment="1" applyProtection="1">
      <alignment horizontal="center" vertical="center" wrapText="1"/>
    </xf>
    <xf numFmtId="49" fontId="2" fillId="7" borderId="14" xfId="0" applyNumberFormat="1" applyFont="1" applyFill="1" applyBorder="1" applyAlignment="1">
      <alignment horizontal="left" vertical="center" wrapText="1"/>
    </xf>
    <xf numFmtId="0" fontId="4" fillId="6" borderId="7" xfId="0" applyFont="1" applyFill="1" applyBorder="1" applyAlignment="1">
      <alignment horizontal="center" vertical="center"/>
    </xf>
    <xf numFmtId="4" fontId="6" fillId="2" borderId="4" xfId="0" applyNumberFormat="1" applyFont="1" applyFill="1" applyBorder="1" applyAlignment="1">
      <alignment horizontal="center" vertical="center" wrapText="1"/>
    </xf>
    <xf numFmtId="0" fontId="1" fillId="4" borderId="13" xfId="0" applyFont="1" applyFill="1" applyBorder="1" applyAlignment="1">
      <alignment horizontal="center" vertical="center" wrapText="1"/>
    </xf>
    <xf numFmtId="4" fontId="8" fillId="2" borderId="8" xfId="0" applyNumberFormat="1" applyFont="1" applyFill="1" applyBorder="1" applyAlignment="1" applyProtection="1">
      <alignment horizontal="center" vertical="center" wrapText="1"/>
      <protection locked="0"/>
    </xf>
    <xf numFmtId="4" fontId="0" fillId="0" borderId="0" xfId="0" applyNumberFormat="1" applyFill="1"/>
    <xf numFmtId="0" fontId="3" fillId="0" borderId="0" xfId="0" applyFont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4" fontId="9" fillId="4" borderId="10" xfId="0" applyNumberFormat="1" applyFont="1" applyFill="1" applyBorder="1" applyAlignment="1" applyProtection="1">
      <alignment horizontal="right" vertical="center" wrapText="1"/>
    </xf>
    <xf numFmtId="4" fontId="9" fillId="4" borderId="11" xfId="0" applyNumberFormat="1" applyFont="1" applyFill="1" applyBorder="1" applyAlignment="1" applyProtection="1">
      <alignment horizontal="right" vertical="center" wrapText="1"/>
    </xf>
    <xf numFmtId="4" fontId="9" fillId="4" borderId="12" xfId="0" applyNumberFormat="1" applyFont="1" applyFill="1" applyBorder="1" applyAlignment="1" applyProtection="1">
      <alignment horizontal="right" vertical="center" wrapText="1"/>
    </xf>
    <xf numFmtId="4" fontId="8" fillId="4" borderId="21" xfId="0" applyNumberFormat="1" applyFont="1" applyFill="1" applyBorder="1" applyAlignment="1" applyProtection="1">
      <alignment horizontal="right" vertical="top" wrapText="1"/>
    </xf>
    <xf numFmtId="4" fontId="8" fillId="4" borderId="22" xfId="0" applyNumberFormat="1" applyFont="1" applyFill="1" applyBorder="1" applyAlignment="1" applyProtection="1">
      <alignment horizontal="right" vertical="top" wrapText="1"/>
    </xf>
    <xf numFmtId="4" fontId="8" fillId="4" borderId="15" xfId="0" applyNumberFormat="1" applyFont="1" applyFill="1" applyBorder="1" applyAlignment="1" applyProtection="1">
      <alignment horizontal="right" vertical="top" wrapText="1"/>
    </xf>
    <xf numFmtId="0" fontId="7" fillId="5" borderId="1" xfId="0" applyFont="1" applyFill="1" applyBorder="1" applyAlignment="1">
      <alignment horizontal="justify" vertical="top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4" fontId="8" fillId="4" borderId="20" xfId="0" applyNumberFormat="1" applyFont="1" applyFill="1" applyBorder="1" applyAlignment="1" applyProtection="1">
      <alignment horizontal="right" vertical="top" wrapText="1"/>
    </xf>
    <xf numFmtId="4" fontId="8" fillId="4" borderId="19" xfId="0" applyNumberFormat="1" applyFont="1" applyFill="1" applyBorder="1" applyAlignment="1" applyProtection="1">
      <alignment horizontal="right" vertical="top" wrapText="1"/>
    </xf>
    <xf numFmtId="0" fontId="14" fillId="0" borderId="0" xfId="0" applyFont="1" applyBorder="1" applyAlignment="1">
      <alignment horizontal="left" vertical="top" wrapText="1"/>
    </xf>
    <xf numFmtId="0" fontId="5" fillId="3" borderId="16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left" wrapText="1"/>
    </xf>
    <xf numFmtId="0" fontId="15" fillId="0" borderId="0" xfId="0" applyFont="1" applyAlignment="1">
      <alignment horizontal="left"/>
    </xf>
    <xf numFmtId="0" fontId="7" fillId="5" borderId="24" xfId="0" applyFont="1" applyFill="1" applyBorder="1" applyAlignment="1">
      <alignment horizontal="justify" vertical="center" wrapText="1"/>
    </xf>
    <xf numFmtId="0" fontId="11" fillId="0" borderId="0" xfId="0" applyFont="1" applyAlignment="1">
      <alignment horizontal="center" vertical="top" wrapText="1"/>
    </xf>
    <xf numFmtId="0" fontId="11" fillId="0" borderId="0" xfId="0" applyFont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36"/>
  <sheetViews>
    <sheetView tabSelected="1" zoomScaleNormal="100" workbookViewId="0">
      <selection activeCell="G19" sqref="G19"/>
    </sheetView>
  </sheetViews>
  <sheetFormatPr defaultRowHeight="15" x14ac:dyDescent="0.25"/>
  <cols>
    <col min="1" max="1" width="4.5703125" customWidth="1"/>
    <col min="2" max="2" width="7.5703125" customWidth="1"/>
    <col min="3" max="3" width="34.42578125" customWidth="1"/>
    <col min="4" max="4" width="7.140625" customWidth="1"/>
    <col min="5" max="5" width="13.140625" customWidth="1"/>
    <col min="6" max="6" width="14.140625" customWidth="1"/>
    <col min="7" max="7" width="20.42578125" customWidth="1"/>
    <col min="9" max="9" width="21.7109375" customWidth="1"/>
    <col min="10" max="10" width="12.28515625" customWidth="1"/>
    <col min="11" max="12" width="21.28515625" customWidth="1"/>
    <col min="13" max="13" width="25.5703125" customWidth="1"/>
    <col min="14" max="14" width="7.28515625" customWidth="1"/>
    <col min="15" max="15" width="15" customWidth="1"/>
    <col min="16" max="16" width="13.85546875" customWidth="1"/>
    <col min="17" max="17" width="8.7109375" customWidth="1"/>
    <col min="18" max="18" width="22.7109375" customWidth="1"/>
  </cols>
  <sheetData>
    <row r="1" spans="1:28" ht="34.5" customHeight="1" x14ac:dyDescent="0.25">
      <c r="B1" s="36" t="s">
        <v>31</v>
      </c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4"/>
      <c r="T1" s="4"/>
      <c r="U1" s="4"/>
      <c r="V1" s="4"/>
      <c r="W1" s="4"/>
      <c r="X1" s="4"/>
      <c r="Y1" s="4"/>
      <c r="Z1" s="4"/>
      <c r="AA1" s="4"/>
      <c r="AB1" s="4"/>
    </row>
    <row r="2" spans="1:28" ht="15.75" thickBot="1" x14ac:dyDescent="0.3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</row>
    <row r="3" spans="1:28" ht="34.5" customHeight="1" thickBot="1" x14ac:dyDescent="0.3">
      <c r="B3" s="37" t="s">
        <v>13</v>
      </c>
      <c r="C3" s="38"/>
      <c r="D3" s="38"/>
      <c r="E3" s="39"/>
      <c r="F3" s="32">
        <v>25222124</v>
      </c>
      <c r="G3" s="20" t="s">
        <v>5</v>
      </c>
      <c r="H3" s="1"/>
      <c r="I3" s="37" t="s">
        <v>27</v>
      </c>
      <c r="J3" s="38"/>
      <c r="K3" s="38"/>
      <c r="L3" s="38"/>
      <c r="M3" s="38"/>
      <c r="N3" s="38"/>
      <c r="O3" s="38"/>
      <c r="P3" s="38"/>
      <c r="Q3" s="38"/>
      <c r="R3" s="54"/>
      <c r="S3" s="1"/>
      <c r="T3" s="1"/>
      <c r="U3" s="1"/>
      <c r="V3" s="1"/>
      <c r="W3" s="1"/>
      <c r="X3" s="1"/>
      <c r="Y3" s="1"/>
      <c r="Z3" s="1"/>
      <c r="AA3" s="1"/>
      <c r="AB3" s="1"/>
    </row>
    <row r="4" spans="1:28" ht="33.75" customHeight="1" x14ac:dyDescent="0.25">
      <c r="B4" s="46" t="s">
        <v>16</v>
      </c>
      <c r="C4" s="46"/>
      <c r="D4" s="46"/>
      <c r="E4" s="46"/>
      <c r="F4" s="46"/>
      <c r="G4" s="46"/>
      <c r="H4" s="1"/>
      <c r="I4" s="53" t="s">
        <v>23</v>
      </c>
      <c r="J4" s="53"/>
      <c r="K4" s="53"/>
      <c r="L4" s="53"/>
      <c r="M4" s="53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</row>
    <row r="5" spans="1:28" ht="21.75" customHeight="1" x14ac:dyDescent="0.25">
      <c r="B5" s="1"/>
      <c r="C5" s="1"/>
      <c r="D5" s="1"/>
      <c r="E5" s="1"/>
      <c r="F5" s="1"/>
      <c r="G5" s="1"/>
      <c r="H5" s="1"/>
      <c r="I5" s="24" t="s">
        <v>24</v>
      </c>
      <c r="J5" s="24"/>
      <c r="K5" s="24"/>
      <c r="L5" s="24"/>
      <c r="M5" s="24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</row>
    <row r="6" spans="1:28" ht="21" customHeight="1" thickBot="1" x14ac:dyDescent="0.3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</row>
    <row r="7" spans="1:28" ht="32.25" customHeight="1" thickBot="1" x14ac:dyDescent="0.3">
      <c r="B7" s="47" t="s">
        <v>14</v>
      </c>
      <c r="C7" s="39"/>
      <c r="D7" s="48"/>
      <c r="E7" s="48"/>
      <c r="F7" s="49"/>
      <c r="G7" s="50"/>
      <c r="H7" s="5"/>
      <c r="I7" s="37" t="s">
        <v>26</v>
      </c>
      <c r="J7" s="38"/>
      <c r="K7" s="38"/>
      <c r="L7" s="38"/>
      <c r="M7" s="38"/>
      <c r="N7" s="38"/>
      <c r="O7" s="38"/>
      <c r="P7" s="38"/>
      <c r="Q7" s="38"/>
      <c r="R7" s="54"/>
      <c r="S7" s="1"/>
      <c r="T7" s="1"/>
      <c r="U7" s="1"/>
      <c r="V7" s="1"/>
      <c r="W7" s="1"/>
      <c r="X7" s="1"/>
      <c r="Y7" s="1"/>
      <c r="Z7" s="1"/>
      <c r="AA7" s="1"/>
      <c r="AB7" s="1"/>
    </row>
    <row r="8" spans="1:28" ht="140.25" x14ac:dyDescent="0.25">
      <c r="B8" s="7" t="s">
        <v>6</v>
      </c>
      <c r="C8" s="8" t="s">
        <v>0</v>
      </c>
      <c r="D8" s="8" t="s">
        <v>10</v>
      </c>
      <c r="E8" s="9" t="s">
        <v>11</v>
      </c>
      <c r="F8" s="9" t="s">
        <v>7</v>
      </c>
      <c r="G8" s="10" t="s">
        <v>12</v>
      </c>
      <c r="H8" s="1"/>
      <c r="I8" s="7" t="s">
        <v>6</v>
      </c>
      <c r="J8" s="8" t="s">
        <v>1</v>
      </c>
      <c r="K8" s="9" t="s">
        <v>25</v>
      </c>
      <c r="L8" s="8" t="s">
        <v>28</v>
      </c>
      <c r="M8" s="33" t="s">
        <v>29</v>
      </c>
      <c r="N8" s="8" t="s">
        <v>10</v>
      </c>
      <c r="O8" s="9" t="s">
        <v>11</v>
      </c>
      <c r="P8" s="9" t="s">
        <v>17</v>
      </c>
      <c r="Q8" s="9" t="s">
        <v>7</v>
      </c>
      <c r="R8" s="10" t="s">
        <v>18</v>
      </c>
      <c r="S8" s="1"/>
      <c r="T8" s="1"/>
      <c r="U8" s="1"/>
      <c r="V8" s="1"/>
      <c r="W8" s="1"/>
      <c r="X8" s="1"/>
      <c r="Y8" s="1"/>
      <c r="Z8" s="1"/>
      <c r="AA8" s="1"/>
      <c r="AB8" s="1"/>
    </row>
    <row r="9" spans="1:28" x14ac:dyDescent="0.25">
      <c r="A9" s="6"/>
      <c r="B9" s="25">
        <v>1</v>
      </c>
      <c r="C9" s="11" t="s">
        <v>32</v>
      </c>
      <c r="D9" s="34" t="s">
        <v>15</v>
      </c>
      <c r="E9" s="28">
        <v>124300</v>
      </c>
      <c r="F9" s="27">
        <v>4</v>
      </c>
      <c r="G9" s="19">
        <v>497200</v>
      </c>
      <c r="H9" s="1"/>
      <c r="I9" s="31">
        <f t="shared" ref="I9:I12" si="0">B9</f>
        <v>1</v>
      </c>
      <c r="J9" s="30" t="s">
        <v>42</v>
      </c>
      <c r="K9" s="13"/>
      <c r="L9" s="13"/>
      <c r="M9" s="13"/>
      <c r="N9" s="17" t="str">
        <f t="shared" ref="N9:N12" si="1">D9</f>
        <v>шт.</v>
      </c>
      <c r="O9" s="21">
        <f t="shared" ref="O9:O12" si="2">E9</f>
        <v>124300</v>
      </c>
      <c r="P9" s="12"/>
      <c r="Q9" s="17">
        <f t="shared" ref="Q9:Q12" si="3">F9</f>
        <v>4</v>
      </c>
      <c r="R9" s="18">
        <f t="shared" ref="R9:R12" si="4">P9*Q9</f>
        <v>0</v>
      </c>
      <c r="S9" s="1"/>
      <c r="T9" s="1"/>
      <c r="U9" s="1"/>
      <c r="V9" s="1"/>
      <c r="W9" s="1"/>
      <c r="X9" s="1"/>
      <c r="Y9" s="1"/>
      <c r="Z9" s="1"/>
      <c r="AA9" s="1"/>
      <c r="AB9" s="1"/>
    </row>
    <row r="10" spans="1:28" ht="23.25" customHeight="1" x14ac:dyDescent="0.25">
      <c r="A10" s="6"/>
      <c r="B10" s="25">
        <v>2</v>
      </c>
      <c r="C10" s="11" t="s">
        <v>33</v>
      </c>
      <c r="D10" s="34" t="s">
        <v>15</v>
      </c>
      <c r="E10" s="28">
        <v>685337</v>
      </c>
      <c r="F10" s="27">
        <v>2</v>
      </c>
      <c r="G10" s="19">
        <v>1370674</v>
      </c>
      <c r="H10" s="1"/>
      <c r="I10" s="31">
        <f t="shared" si="0"/>
        <v>2</v>
      </c>
      <c r="J10" s="30" t="s">
        <v>43</v>
      </c>
      <c r="K10" s="13"/>
      <c r="L10" s="13"/>
      <c r="M10" s="13"/>
      <c r="N10" s="17" t="str">
        <f t="shared" si="1"/>
        <v>шт.</v>
      </c>
      <c r="O10" s="21">
        <f t="shared" si="2"/>
        <v>685337</v>
      </c>
      <c r="P10" s="12"/>
      <c r="Q10" s="17">
        <f t="shared" si="3"/>
        <v>2</v>
      </c>
      <c r="R10" s="18">
        <f t="shared" si="4"/>
        <v>0</v>
      </c>
      <c r="S10" s="1"/>
      <c r="T10" s="1"/>
      <c r="U10" s="1"/>
      <c r="V10" s="1"/>
      <c r="W10" s="1"/>
      <c r="X10" s="1"/>
      <c r="Y10" s="1"/>
      <c r="Z10" s="1"/>
      <c r="AA10" s="1"/>
      <c r="AB10" s="1"/>
    </row>
    <row r="11" spans="1:28" ht="17.25" customHeight="1" x14ac:dyDescent="0.25">
      <c r="A11" s="6"/>
      <c r="B11" s="25">
        <v>3</v>
      </c>
      <c r="C11" s="11" t="s">
        <v>34</v>
      </c>
      <c r="D11" s="34" t="s">
        <v>15</v>
      </c>
      <c r="E11" s="28">
        <v>1490058</v>
      </c>
      <c r="F11" s="27">
        <v>2</v>
      </c>
      <c r="G11" s="29">
        <v>2980116</v>
      </c>
      <c r="H11" s="1"/>
      <c r="I11" s="31">
        <f t="shared" si="0"/>
        <v>3</v>
      </c>
      <c r="J11" s="30" t="s">
        <v>44</v>
      </c>
      <c r="K11" s="13"/>
      <c r="L11" s="13"/>
      <c r="M11" s="13"/>
      <c r="N11" s="17" t="str">
        <f t="shared" si="1"/>
        <v>шт.</v>
      </c>
      <c r="O11" s="21">
        <f t="shared" si="2"/>
        <v>1490058</v>
      </c>
      <c r="P11" s="12"/>
      <c r="Q11" s="17">
        <f t="shared" si="3"/>
        <v>2</v>
      </c>
      <c r="R11" s="18">
        <f t="shared" si="4"/>
        <v>0</v>
      </c>
      <c r="S11" s="1"/>
      <c r="T11" s="1"/>
      <c r="U11" s="1"/>
      <c r="V11" s="1"/>
      <c r="W11" s="1"/>
      <c r="X11" s="1"/>
      <c r="Y11" s="1"/>
      <c r="Z11" s="1"/>
      <c r="AA11" s="1"/>
      <c r="AB11" s="1"/>
    </row>
    <row r="12" spans="1:28" x14ac:dyDescent="0.25">
      <c r="A12" s="6"/>
      <c r="B12" s="25">
        <v>4</v>
      </c>
      <c r="C12" s="11" t="s">
        <v>35</v>
      </c>
      <c r="D12" s="34" t="s">
        <v>15</v>
      </c>
      <c r="E12" s="28">
        <v>688126</v>
      </c>
      <c r="F12" s="27">
        <v>2</v>
      </c>
      <c r="G12" s="19">
        <v>1376252</v>
      </c>
      <c r="H12" s="1"/>
      <c r="I12" s="31">
        <f t="shared" si="0"/>
        <v>4</v>
      </c>
      <c r="J12" s="30" t="s">
        <v>45</v>
      </c>
      <c r="K12" s="13"/>
      <c r="L12" s="13"/>
      <c r="M12" s="13"/>
      <c r="N12" s="17" t="str">
        <f t="shared" si="1"/>
        <v>шт.</v>
      </c>
      <c r="O12" s="21">
        <f t="shared" si="2"/>
        <v>688126</v>
      </c>
      <c r="P12" s="12"/>
      <c r="Q12" s="17">
        <f t="shared" si="3"/>
        <v>2</v>
      </c>
      <c r="R12" s="18">
        <f t="shared" si="4"/>
        <v>0</v>
      </c>
      <c r="S12" s="1"/>
      <c r="T12" s="1"/>
      <c r="U12" s="1"/>
      <c r="V12" s="1"/>
      <c r="W12" s="1"/>
      <c r="X12" s="1"/>
      <c r="Y12" s="1"/>
      <c r="Z12" s="1"/>
      <c r="AA12" s="1"/>
      <c r="AB12" s="1"/>
    </row>
    <row r="13" spans="1:28" x14ac:dyDescent="0.25">
      <c r="A13" s="6"/>
      <c r="B13" s="25">
        <v>5</v>
      </c>
      <c r="C13" s="11" t="s">
        <v>36</v>
      </c>
      <c r="D13" s="34" t="s">
        <v>15</v>
      </c>
      <c r="E13" s="28">
        <v>154387</v>
      </c>
      <c r="F13" s="27">
        <v>2</v>
      </c>
      <c r="G13" s="19">
        <v>308774</v>
      </c>
      <c r="H13" s="1"/>
      <c r="I13" s="31">
        <f t="shared" ref="I13:I15" si="5">B13</f>
        <v>5</v>
      </c>
      <c r="J13" s="30" t="s">
        <v>46</v>
      </c>
      <c r="K13" s="13"/>
      <c r="L13" s="13"/>
      <c r="M13" s="13"/>
      <c r="N13" s="17" t="str">
        <f t="shared" ref="N13:N15" si="6">D13</f>
        <v>шт.</v>
      </c>
      <c r="O13" s="21">
        <f t="shared" ref="O13:O15" si="7">E13</f>
        <v>154387</v>
      </c>
      <c r="P13" s="12"/>
      <c r="Q13" s="17">
        <f t="shared" ref="Q13:Q15" si="8">F13</f>
        <v>2</v>
      </c>
      <c r="R13" s="18">
        <f t="shared" ref="R13:R15" si="9">P13*Q13</f>
        <v>0</v>
      </c>
      <c r="S13" s="1"/>
      <c r="T13" s="1"/>
      <c r="U13" s="1"/>
      <c r="V13" s="1"/>
      <c r="W13" s="1"/>
      <c r="X13" s="1"/>
      <c r="Y13" s="1"/>
      <c r="Z13" s="1"/>
      <c r="AA13" s="1"/>
      <c r="AB13" s="1"/>
    </row>
    <row r="14" spans="1:28" ht="17.25" customHeight="1" x14ac:dyDescent="0.25">
      <c r="A14" s="6"/>
      <c r="B14" s="25">
        <v>6</v>
      </c>
      <c r="C14" s="11" t="s">
        <v>37</v>
      </c>
      <c r="D14" s="34" t="s">
        <v>15</v>
      </c>
      <c r="E14" s="28">
        <v>766230</v>
      </c>
      <c r="F14" s="27">
        <v>8</v>
      </c>
      <c r="G14" s="19">
        <v>6129840</v>
      </c>
      <c r="H14" s="1"/>
      <c r="I14" s="31">
        <f t="shared" si="5"/>
        <v>6</v>
      </c>
      <c r="J14" s="30" t="s">
        <v>47</v>
      </c>
      <c r="K14" s="13"/>
      <c r="L14" s="13"/>
      <c r="M14" s="13"/>
      <c r="N14" s="17" t="str">
        <f t="shared" si="6"/>
        <v>шт.</v>
      </c>
      <c r="O14" s="21">
        <f t="shared" si="7"/>
        <v>766230</v>
      </c>
      <c r="P14" s="12"/>
      <c r="Q14" s="17">
        <f t="shared" si="8"/>
        <v>8</v>
      </c>
      <c r="R14" s="18">
        <f t="shared" si="9"/>
        <v>0</v>
      </c>
      <c r="S14" s="1"/>
      <c r="T14" s="1"/>
      <c r="U14" s="1"/>
      <c r="V14" s="1"/>
      <c r="W14" s="1"/>
      <c r="X14" s="1"/>
      <c r="Y14" s="1"/>
      <c r="Z14" s="1"/>
      <c r="AA14" s="1"/>
      <c r="AB14" s="1"/>
    </row>
    <row r="15" spans="1:28" ht="24" customHeight="1" x14ac:dyDescent="0.25">
      <c r="A15" s="6"/>
      <c r="B15" s="25">
        <v>7</v>
      </c>
      <c r="C15" s="11" t="s">
        <v>38</v>
      </c>
      <c r="D15" s="34" t="s">
        <v>15</v>
      </c>
      <c r="E15" s="28">
        <v>866394</v>
      </c>
      <c r="F15" s="27">
        <v>1</v>
      </c>
      <c r="G15" s="29">
        <v>866394</v>
      </c>
      <c r="H15" s="1"/>
      <c r="I15" s="31">
        <f t="shared" si="5"/>
        <v>7</v>
      </c>
      <c r="J15" s="30" t="s">
        <v>2</v>
      </c>
      <c r="K15" s="13"/>
      <c r="L15" s="13"/>
      <c r="M15" s="13"/>
      <c r="N15" s="17" t="str">
        <f t="shared" si="6"/>
        <v>шт.</v>
      </c>
      <c r="O15" s="21">
        <f t="shared" si="7"/>
        <v>866394</v>
      </c>
      <c r="P15" s="12"/>
      <c r="Q15" s="17">
        <f t="shared" si="8"/>
        <v>1</v>
      </c>
      <c r="R15" s="18">
        <f t="shared" si="9"/>
        <v>0</v>
      </c>
      <c r="S15" s="1"/>
      <c r="T15" s="1"/>
      <c r="U15" s="1"/>
      <c r="V15" s="1"/>
      <c r="W15" s="1"/>
      <c r="X15" s="1"/>
      <c r="Y15" s="1"/>
      <c r="Z15" s="1"/>
      <c r="AA15" s="1"/>
      <c r="AB15" s="1"/>
    </row>
    <row r="16" spans="1:28" x14ac:dyDescent="0.25">
      <c r="A16" s="6"/>
      <c r="B16" s="25">
        <v>8</v>
      </c>
      <c r="C16" s="11" t="s">
        <v>39</v>
      </c>
      <c r="D16" s="34" t="s">
        <v>15</v>
      </c>
      <c r="E16" s="28">
        <v>307806</v>
      </c>
      <c r="F16" s="27">
        <v>20</v>
      </c>
      <c r="G16" s="19">
        <v>6156120</v>
      </c>
      <c r="H16" s="1"/>
      <c r="I16" s="31">
        <f t="shared" ref="I16" si="10">B16</f>
        <v>8</v>
      </c>
      <c r="J16" s="30" t="s">
        <v>3</v>
      </c>
      <c r="K16" s="13"/>
      <c r="L16" s="13"/>
      <c r="M16" s="13"/>
      <c r="N16" s="17" t="str">
        <f t="shared" ref="N16" si="11">D16</f>
        <v>шт.</v>
      </c>
      <c r="O16" s="21">
        <f t="shared" ref="O16" si="12">E16</f>
        <v>307806</v>
      </c>
      <c r="P16" s="12"/>
      <c r="Q16" s="17">
        <f t="shared" ref="Q16" si="13">F16</f>
        <v>20</v>
      </c>
      <c r="R16" s="18">
        <f t="shared" ref="R16" si="14">P16*Q16</f>
        <v>0</v>
      </c>
      <c r="S16" s="1"/>
      <c r="T16" s="1"/>
      <c r="U16" s="1"/>
      <c r="V16" s="1"/>
      <c r="W16" s="1"/>
      <c r="X16" s="1"/>
      <c r="Y16" s="1"/>
      <c r="Z16" s="1"/>
      <c r="AA16" s="1"/>
      <c r="AB16" s="1"/>
    </row>
    <row r="17" spans="1:28" ht="28.5" customHeight="1" x14ac:dyDescent="0.25">
      <c r="A17" s="6"/>
      <c r="B17" s="25">
        <v>9</v>
      </c>
      <c r="C17" s="11" t="s">
        <v>40</v>
      </c>
      <c r="D17" s="34" t="s">
        <v>15</v>
      </c>
      <c r="E17" s="28">
        <v>386564</v>
      </c>
      <c r="F17" s="27">
        <v>11</v>
      </c>
      <c r="G17" s="19">
        <v>4252204</v>
      </c>
      <c r="H17" s="1"/>
      <c r="I17" s="31">
        <f t="shared" ref="I17" si="15">B17</f>
        <v>9</v>
      </c>
      <c r="J17" s="30" t="s">
        <v>4</v>
      </c>
      <c r="K17" s="13"/>
      <c r="L17" s="13"/>
      <c r="M17" s="13"/>
      <c r="N17" s="17" t="str">
        <f t="shared" ref="N17" si="16">D17</f>
        <v>шт.</v>
      </c>
      <c r="O17" s="21">
        <f t="shared" ref="O17" si="17">E17</f>
        <v>386564</v>
      </c>
      <c r="P17" s="12"/>
      <c r="Q17" s="17">
        <f t="shared" ref="Q17" si="18">F17</f>
        <v>11</v>
      </c>
      <c r="R17" s="18">
        <f t="shared" ref="R17" si="19">P17*Q17</f>
        <v>0</v>
      </c>
      <c r="S17" s="1"/>
      <c r="T17" s="1"/>
      <c r="U17" s="1"/>
      <c r="V17" s="1"/>
      <c r="W17" s="1"/>
      <c r="X17" s="1"/>
      <c r="Y17" s="1"/>
      <c r="Z17" s="1"/>
      <c r="AA17" s="1"/>
      <c r="AB17" s="1"/>
    </row>
    <row r="18" spans="1:28" ht="15.75" thickBot="1" x14ac:dyDescent="0.3">
      <c r="A18" s="6"/>
      <c r="B18" s="25">
        <v>10</v>
      </c>
      <c r="C18" s="11" t="s">
        <v>41</v>
      </c>
      <c r="D18" s="34" t="s">
        <v>15</v>
      </c>
      <c r="E18" s="28">
        <v>128455</v>
      </c>
      <c r="F18" s="27">
        <v>10</v>
      </c>
      <c r="G18" s="29">
        <v>1284550</v>
      </c>
      <c r="H18" s="1"/>
      <c r="I18" s="31">
        <f t="shared" ref="I18" si="20">B18</f>
        <v>10</v>
      </c>
      <c r="J18" s="30" t="s">
        <v>48</v>
      </c>
      <c r="K18" s="13"/>
      <c r="L18" s="13"/>
      <c r="M18" s="13"/>
      <c r="N18" s="17" t="str">
        <f t="shared" ref="N18" si="21">D18</f>
        <v>шт.</v>
      </c>
      <c r="O18" s="21">
        <f t="shared" ref="O18" si="22">E18</f>
        <v>128455</v>
      </c>
      <c r="P18" s="12"/>
      <c r="Q18" s="17">
        <f t="shared" ref="Q18" si="23">F18</f>
        <v>10</v>
      </c>
      <c r="R18" s="18">
        <f t="shared" ref="R18" si="24">P18*Q18</f>
        <v>0</v>
      </c>
      <c r="S18" s="1"/>
      <c r="T18" s="1"/>
      <c r="U18" s="1"/>
      <c r="V18" s="1"/>
      <c r="W18" s="1"/>
      <c r="X18" s="1"/>
      <c r="Y18" s="1"/>
      <c r="Z18" s="1"/>
      <c r="AA18" s="1"/>
      <c r="AB18" s="1"/>
    </row>
    <row r="19" spans="1:28" ht="21" customHeight="1" thickBot="1" x14ac:dyDescent="0.3">
      <c r="A19" s="6"/>
      <c r="B19" s="40" t="s">
        <v>8</v>
      </c>
      <c r="C19" s="41"/>
      <c r="D19" s="41"/>
      <c r="E19" s="41"/>
      <c r="F19" s="42"/>
      <c r="G19" s="14">
        <f>SUM(G9:G18)</f>
        <v>25222124</v>
      </c>
      <c r="H19" s="1"/>
      <c r="I19" s="40" t="s">
        <v>8</v>
      </c>
      <c r="J19" s="41"/>
      <c r="K19" s="41"/>
      <c r="L19" s="41"/>
      <c r="M19" s="41"/>
      <c r="N19" s="41"/>
      <c r="O19" s="41"/>
      <c r="P19" s="41"/>
      <c r="Q19" s="42"/>
      <c r="R19" s="14">
        <f>SUM(R16:R18)</f>
        <v>0</v>
      </c>
      <c r="S19" s="1"/>
      <c r="T19" s="1"/>
      <c r="U19" s="1"/>
      <c r="V19" s="1"/>
      <c r="W19" s="1"/>
      <c r="X19" s="1"/>
      <c r="Y19" s="1"/>
      <c r="Z19" s="1"/>
      <c r="AA19" s="1"/>
      <c r="AB19" s="1"/>
    </row>
    <row r="20" spans="1:28" ht="15" customHeight="1" x14ac:dyDescent="0.25">
      <c r="A20" s="6"/>
      <c r="B20" s="51" t="s">
        <v>21</v>
      </c>
      <c r="C20" s="52"/>
      <c r="D20" s="52"/>
      <c r="E20" s="52"/>
      <c r="F20" s="22">
        <v>0.2</v>
      </c>
      <c r="G20" s="15">
        <f>G21-G19</f>
        <v>5044424.799999997</v>
      </c>
      <c r="H20" s="1"/>
      <c r="I20" s="51" t="s">
        <v>21</v>
      </c>
      <c r="J20" s="52"/>
      <c r="K20" s="52"/>
      <c r="L20" s="52"/>
      <c r="M20" s="52"/>
      <c r="N20" s="52"/>
      <c r="O20" s="52"/>
      <c r="P20" s="52"/>
      <c r="Q20" s="22">
        <v>0.2</v>
      </c>
      <c r="R20" s="15">
        <f>R19*Q20</f>
        <v>0</v>
      </c>
      <c r="S20" s="1"/>
      <c r="T20" s="1"/>
      <c r="U20" s="1"/>
      <c r="V20" s="1"/>
      <c r="W20" s="1"/>
      <c r="X20" s="1"/>
      <c r="Y20" s="1"/>
      <c r="Z20" s="1"/>
      <c r="AA20" s="1"/>
      <c r="AB20" s="1"/>
    </row>
    <row r="21" spans="1:28" ht="15.75" customHeight="1" thickBot="1" x14ac:dyDescent="0.3">
      <c r="A21" s="6"/>
      <c r="B21" s="43" t="s">
        <v>9</v>
      </c>
      <c r="C21" s="44"/>
      <c r="D21" s="44"/>
      <c r="E21" s="44"/>
      <c r="F21" s="45"/>
      <c r="G21" s="16">
        <f>G19*1.2</f>
        <v>30266548.799999997</v>
      </c>
      <c r="H21" s="1"/>
      <c r="I21" s="43" t="s">
        <v>9</v>
      </c>
      <c r="J21" s="44"/>
      <c r="K21" s="44"/>
      <c r="L21" s="44"/>
      <c r="M21" s="44"/>
      <c r="N21" s="44"/>
      <c r="O21" s="44"/>
      <c r="P21" s="44"/>
      <c r="Q21" s="45"/>
      <c r="R21" s="16">
        <f>R19+R20</f>
        <v>0</v>
      </c>
      <c r="S21" s="1"/>
      <c r="T21" s="1"/>
      <c r="U21" s="1"/>
      <c r="V21" s="1"/>
      <c r="W21" s="1"/>
      <c r="X21" s="1"/>
      <c r="Y21" s="1"/>
      <c r="Z21" s="1"/>
      <c r="AA21" s="1"/>
      <c r="AB21" s="1"/>
    </row>
    <row r="22" spans="1:28" ht="33.75" customHeight="1" x14ac:dyDescent="0.25">
      <c r="B22" s="57" t="s">
        <v>19</v>
      </c>
      <c r="C22" s="57"/>
      <c r="D22" s="57"/>
      <c r="E22" s="57"/>
      <c r="F22" s="57"/>
      <c r="G22" s="57"/>
      <c r="H22" s="1"/>
      <c r="I22" s="1"/>
      <c r="J22" s="1"/>
      <c r="K22" s="1"/>
      <c r="L22" s="1"/>
      <c r="M22" s="1"/>
      <c r="N22" s="2"/>
      <c r="O22" s="2"/>
      <c r="P22" s="2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</row>
    <row r="23" spans="1:28" ht="151.5" customHeight="1" x14ac:dyDescent="0.25">
      <c r="B23" s="57" t="s">
        <v>20</v>
      </c>
      <c r="C23" s="57"/>
      <c r="D23" s="57"/>
      <c r="E23" s="57"/>
      <c r="F23" s="57"/>
      <c r="G23" s="57"/>
      <c r="H23" s="3"/>
      <c r="I23" s="3"/>
      <c r="J23" s="58" t="s">
        <v>22</v>
      </c>
      <c r="K23" s="58"/>
      <c r="L23" s="59"/>
      <c r="M23" s="2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1"/>
    </row>
    <row r="24" spans="1:28" x14ac:dyDescent="0.25">
      <c r="I24" s="55" t="s">
        <v>30</v>
      </c>
      <c r="J24" s="56"/>
      <c r="K24" s="56"/>
      <c r="L24" s="56"/>
      <c r="M24" s="56"/>
      <c r="N24" s="56"/>
      <c r="O24" s="56"/>
      <c r="P24" s="56"/>
      <c r="Q24" s="56"/>
      <c r="R24" s="56"/>
      <c r="AB24" s="1"/>
    </row>
    <row r="25" spans="1:28" x14ac:dyDescent="0.25">
      <c r="G25" s="26"/>
      <c r="I25" s="56"/>
      <c r="J25" s="56"/>
      <c r="K25" s="56"/>
      <c r="L25" s="56"/>
      <c r="M25" s="56"/>
      <c r="N25" s="56"/>
      <c r="O25" s="56"/>
      <c r="P25" s="56"/>
      <c r="Q25" s="56"/>
      <c r="R25" s="56"/>
    </row>
    <row r="26" spans="1:28" x14ac:dyDescent="0.25">
      <c r="G26" s="35"/>
      <c r="I26" s="56"/>
      <c r="J26" s="56"/>
      <c r="K26" s="56"/>
      <c r="L26" s="56"/>
      <c r="M26" s="56"/>
      <c r="N26" s="56"/>
      <c r="O26" s="56"/>
      <c r="P26" s="56"/>
      <c r="Q26" s="56"/>
      <c r="R26" s="56"/>
    </row>
    <row r="27" spans="1:28" x14ac:dyDescent="0.25">
      <c r="I27" s="56"/>
      <c r="J27" s="56"/>
      <c r="K27" s="56"/>
      <c r="L27" s="56"/>
      <c r="M27" s="56"/>
      <c r="N27" s="56"/>
      <c r="O27" s="56"/>
      <c r="P27" s="56"/>
      <c r="Q27" s="56"/>
      <c r="R27" s="56"/>
    </row>
    <row r="28" spans="1:28" x14ac:dyDescent="0.25">
      <c r="I28" s="56"/>
      <c r="J28" s="56"/>
      <c r="K28" s="56"/>
      <c r="L28" s="56"/>
      <c r="M28" s="56"/>
      <c r="N28" s="56"/>
      <c r="O28" s="56"/>
      <c r="P28" s="56"/>
      <c r="Q28" s="56"/>
      <c r="R28" s="56"/>
    </row>
    <row r="29" spans="1:28" x14ac:dyDescent="0.25">
      <c r="I29" s="56"/>
      <c r="J29" s="56"/>
      <c r="K29" s="56"/>
      <c r="L29" s="56"/>
      <c r="M29" s="56"/>
      <c r="N29" s="56"/>
      <c r="O29" s="56"/>
      <c r="P29" s="56"/>
      <c r="Q29" s="56"/>
      <c r="R29" s="56"/>
    </row>
    <row r="30" spans="1:28" x14ac:dyDescent="0.25">
      <c r="I30" s="56"/>
      <c r="J30" s="56"/>
      <c r="K30" s="56"/>
      <c r="L30" s="56"/>
      <c r="M30" s="56"/>
      <c r="N30" s="56"/>
      <c r="O30" s="56"/>
      <c r="P30" s="56"/>
      <c r="Q30" s="56"/>
      <c r="R30" s="56"/>
    </row>
    <row r="31" spans="1:28" x14ac:dyDescent="0.25">
      <c r="I31" s="56"/>
      <c r="J31" s="56"/>
      <c r="K31" s="56"/>
      <c r="L31" s="56"/>
      <c r="M31" s="56"/>
      <c r="N31" s="56"/>
      <c r="O31" s="56"/>
      <c r="P31" s="56"/>
      <c r="Q31" s="56"/>
      <c r="R31" s="56"/>
    </row>
    <row r="32" spans="1:28" x14ac:dyDescent="0.25">
      <c r="I32" s="56"/>
      <c r="J32" s="56"/>
      <c r="K32" s="56"/>
      <c r="L32" s="56"/>
      <c r="M32" s="56"/>
      <c r="N32" s="56"/>
      <c r="O32" s="56"/>
      <c r="P32" s="56"/>
      <c r="Q32" s="56"/>
      <c r="R32" s="56"/>
    </row>
    <row r="33" spans="9:18" x14ac:dyDescent="0.25">
      <c r="I33" s="56"/>
      <c r="J33" s="56"/>
      <c r="K33" s="56"/>
      <c r="L33" s="56"/>
      <c r="M33" s="56"/>
      <c r="N33" s="56"/>
      <c r="O33" s="56"/>
      <c r="P33" s="56"/>
      <c r="Q33" s="56"/>
      <c r="R33" s="56"/>
    </row>
    <row r="34" spans="9:18" x14ac:dyDescent="0.25">
      <c r="I34" s="56"/>
      <c r="J34" s="56"/>
      <c r="K34" s="56"/>
      <c r="L34" s="56"/>
      <c r="M34" s="56"/>
      <c r="N34" s="56"/>
      <c r="O34" s="56"/>
      <c r="P34" s="56"/>
      <c r="Q34" s="56"/>
      <c r="R34" s="56"/>
    </row>
    <row r="35" spans="9:18" x14ac:dyDescent="0.25">
      <c r="I35" s="56"/>
      <c r="J35" s="56"/>
      <c r="K35" s="56"/>
      <c r="L35" s="56"/>
      <c r="M35" s="56"/>
      <c r="N35" s="56"/>
      <c r="O35" s="56"/>
      <c r="P35" s="56"/>
      <c r="Q35" s="56"/>
      <c r="R35" s="56"/>
    </row>
    <row r="36" spans="9:18" x14ac:dyDescent="0.25">
      <c r="I36" s="56"/>
      <c r="J36" s="56"/>
      <c r="K36" s="56"/>
      <c r="L36" s="56"/>
      <c r="M36" s="56"/>
      <c r="N36" s="56"/>
      <c r="O36" s="56"/>
      <c r="P36" s="56"/>
      <c r="Q36" s="56"/>
      <c r="R36" s="56"/>
    </row>
  </sheetData>
  <sheetProtection formatCells="0" formatColumns="0" formatRows="0" insertRows="0" deleteRows="0"/>
  <mergeCells count="17">
    <mergeCell ref="I24:R36"/>
    <mergeCell ref="B23:G23"/>
    <mergeCell ref="I7:R7"/>
    <mergeCell ref="I19:Q19"/>
    <mergeCell ref="B22:G22"/>
    <mergeCell ref="J23:L23"/>
    <mergeCell ref="B1:R1"/>
    <mergeCell ref="B3:E3"/>
    <mergeCell ref="B19:F19"/>
    <mergeCell ref="B21:F21"/>
    <mergeCell ref="B4:G4"/>
    <mergeCell ref="B7:G7"/>
    <mergeCell ref="I21:Q21"/>
    <mergeCell ref="B20:E20"/>
    <mergeCell ref="I20:P20"/>
    <mergeCell ref="I4:M4"/>
    <mergeCell ref="I3:R3"/>
  </mergeCells>
  <pageMargins left="0.7" right="0.7" top="0.75" bottom="0.75" header="0.3" footer="0.3"/>
  <pageSetup paperSize="9" orientation="portrait" r:id="rId1"/>
  <ignoredErrors>
    <ignoredError sqref="N16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Структура НМЦ и форма КП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Иваненко Елена Сергеевна</dc:creator>
  <cp:lastModifiedBy>Исаева Джаминат Билаловна</cp:lastModifiedBy>
  <dcterms:created xsi:type="dcterms:W3CDTF">2018-05-22T01:14:50Z</dcterms:created>
  <dcterms:modified xsi:type="dcterms:W3CDTF">2023-03-20T11:46:01Z</dcterms:modified>
</cp:coreProperties>
</file>