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tb109-vm-dfs01\мссс\Загородный пр., 52а\Отдел закупок\Реброва М.В\Закупки\3. РАЗМЕЩЕНЫ\П2363_Кабель 10кв_ЗК\на размещение\"/>
    </mc:Choice>
  </mc:AlternateContent>
  <xr:revisionPtr revIDLastSave="0" documentId="13_ncr:1_{A06C2BAF-D2ED-4E7C-8A37-82469E50D70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6" r:id="rId1"/>
  </sheets>
  <definedNames>
    <definedName name="_xlnm._FilterDatabase" localSheetId="0" hidden="1">'1'!$A$6:$L$8</definedName>
    <definedName name="_xlnm.Print_Area" localSheetId="0">'1'!$A$1:$L$9</definedName>
  </definedNames>
  <calcPr calcId="191029" fullPrecision="0"/>
</workbook>
</file>

<file path=xl/calcChain.xml><?xml version="1.0" encoding="utf-8"?>
<calcChain xmlns="http://schemas.openxmlformats.org/spreadsheetml/2006/main">
  <c r="F7" i="6" l="1"/>
  <c r="K7" i="6" l="1"/>
  <c r="L7" i="6" l="1"/>
  <c r="J7" i="6"/>
  <c r="H7" i="6"/>
  <c r="D8" i="6" l="1"/>
  <c r="J8" i="6" l="1"/>
  <c r="H8" i="6"/>
  <c r="F8" i="6"/>
  <c r="L8" i="6"/>
</calcChain>
</file>

<file path=xl/sharedStrings.xml><?xml version="1.0" encoding="utf-8"?>
<sst xmlns="http://schemas.openxmlformats.org/spreadsheetml/2006/main" count="20" uniqueCount="15">
  <si>
    <t>№ п/п</t>
  </si>
  <si>
    <t xml:space="preserve">Ед. изм. </t>
  </si>
  <si>
    <t>Ценовое предложение №3</t>
  </si>
  <si>
    <t>Наименование товара</t>
  </si>
  <si>
    <t>Кол-во</t>
  </si>
  <si>
    <t>Стоимость товаров (работ, услуг) за ед. с учетом НДС руб.</t>
  </si>
  <si>
    <t>НМЦЕ товаров (работ, услуг) с учетом НДС руб.</t>
  </si>
  <si>
    <t>Общая НМЦ товара (работ, услуг) с учетом НДС руб.</t>
  </si>
  <si>
    <t>Общая
стоимость товаров (работ, услуг) с учетом НДС руб.</t>
  </si>
  <si>
    <t>Ценовое предложение №1</t>
  </si>
  <si>
    <t>Ценовое предложение №2</t>
  </si>
  <si>
    <t>Итого:</t>
  </si>
  <si>
    <t>м</t>
  </si>
  <si>
    <t>Кабель КАМАКС СБВнг(А)-LS 3х120мк/70-10кВ</t>
  </si>
  <si>
    <t xml:space="preserve">РАСЧЕТ НАЧАЛЬНОЙ (МАКСИМАЛЬНОЙ) ЦЕНЫ ДОГОВОРА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</si>
</sst>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000000"/>
      <name val="Arial"/>
      <family val="2"/>
      <charset val="1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6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0" borderId="0" xfId="0" applyFont="1" applyFill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 indent="1"/>
    </xf>
    <xf numFmtId="164" fontId="2" fillId="2" borderId="1" xfId="0" applyNumberFormat="1" applyFont="1" applyFill="1" applyBorder="1" applyAlignment="1">
      <alignment horizontal="right" vertical="center" wrapText="1" indent="1"/>
    </xf>
    <xf numFmtId="4" fontId="2" fillId="2" borderId="1" xfId="0" applyNumberFormat="1" applyFont="1" applyFill="1" applyBorder="1" applyAlignment="1">
      <alignment horizontal="right" vertical="center" wrapText="1" indent="1"/>
    </xf>
    <xf numFmtId="164" fontId="2" fillId="0" borderId="1" xfId="0" applyNumberFormat="1" applyFont="1" applyFill="1" applyBorder="1" applyAlignment="1">
      <alignment horizontal="right" vertical="center" wrapText="1" indent="1"/>
    </xf>
    <xf numFmtId="164" fontId="2" fillId="0" borderId="1" xfId="0" applyNumberFormat="1" applyFont="1" applyBorder="1" applyAlignment="1">
      <alignment horizontal="right" vertical="center" wrapText="1" indent="1"/>
    </xf>
    <xf numFmtId="2" fontId="2" fillId="0" borderId="0" xfId="0" applyNumberFormat="1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indent="1"/>
    </xf>
    <xf numFmtId="164" fontId="2" fillId="0" borderId="2" xfId="0" applyNumberFormat="1" applyFont="1" applyFill="1" applyBorder="1" applyAlignment="1">
      <alignment horizontal="right" vertical="center" wrapText="1" indent="1"/>
    </xf>
    <xf numFmtId="164" fontId="3" fillId="0" borderId="2" xfId="0" applyNumberFormat="1" applyFont="1" applyFill="1" applyBorder="1" applyAlignment="1">
      <alignment horizontal="right" vertical="center" indent="1"/>
    </xf>
    <xf numFmtId="4" fontId="3" fillId="2" borderId="1" xfId="0" applyNumberFormat="1" applyFont="1" applyFill="1" applyBorder="1" applyAlignment="1">
      <alignment horizontal="right" vertical="center" wrapText="1" indent="1"/>
    </xf>
    <xf numFmtId="164" fontId="3" fillId="2" borderId="1" xfId="0" applyNumberFormat="1" applyFont="1" applyFill="1" applyBorder="1" applyAlignment="1">
      <alignment horizontal="right" vertical="center" wrapText="1" indent="1"/>
    </xf>
    <xf numFmtId="164" fontId="3" fillId="0" borderId="2" xfId="0" applyNumberFormat="1" applyFont="1" applyFill="1" applyBorder="1" applyAlignment="1">
      <alignment horizontal="right" vertical="center" wrapText="1" indent="1"/>
    </xf>
    <xf numFmtId="164" fontId="3" fillId="0" borderId="1" xfId="0" applyNumberFormat="1" applyFont="1" applyBorder="1" applyAlignment="1">
      <alignment horizontal="right" vertical="center" wrapText="1" inden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top" wrapText="1"/>
    </xf>
  </cellXfs>
  <cellStyles count="17">
    <cellStyle name="Обычный" xfId="0" builtinId="0"/>
    <cellStyle name="Обычный 2" xfId="1" xr:uid="{00000000-0005-0000-0000-000001000000}"/>
    <cellStyle name="Обычный 3" xfId="6" xr:uid="{00000000-0005-0000-0000-000007000000}"/>
    <cellStyle name="Обычный 3 2" xfId="14" xr:uid="{7E16006F-6CD3-44DD-B021-C17742C3EB78}"/>
    <cellStyle name="Обычный 4" xfId="5" xr:uid="{00000000-0005-0000-0000-000033000000}"/>
    <cellStyle name="Обычный 4 4" xfId="7" xr:uid="{00000000-0005-0000-0000-000008000000}"/>
    <cellStyle name="Обычный 4 4 2" xfId="13" xr:uid="{B2D13518-7740-486E-9AB6-787D8CD7B783}"/>
    <cellStyle name="Обычный 4 5 11 2" xfId="2" xr:uid="{6907567E-26CA-4616-A192-1D2010064EE7}"/>
    <cellStyle name="Обычный 4 5 11 2 2" xfId="8" xr:uid="{00000000-0005-0000-0000-000009000000}"/>
    <cellStyle name="Обычный 4 5 11 2 2 2 2 3 3" xfId="9" xr:uid="{00000000-0005-0000-0000-00000A000000}"/>
    <cellStyle name="Обычный 4 5 11 2 2 2 2 3 3 2" xfId="16" xr:uid="{37188BC3-67D3-42F4-A3A9-671558EBF667}"/>
    <cellStyle name="Обычный 4 5 11 2 2 2 4" xfId="3" xr:uid="{35756035-7065-41EC-AAE6-A742CF1B3843}"/>
    <cellStyle name="Обычный 4 5 11 2 2 2 4 2" xfId="10" xr:uid="{00000000-0005-0000-0000-00000B000000}"/>
    <cellStyle name="Обычный 4 5 11 2 2 3" xfId="4" xr:uid="{478555A0-96AA-4F6E-B839-B69DC99BE0B4}"/>
    <cellStyle name="Обычный 4 5 3 6" xfId="11" xr:uid="{00000000-0005-0000-0000-00000C000000}"/>
    <cellStyle name="Обычный 4 5 3 6 2" xfId="15" xr:uid="{E739438C-17F9-46C1-8A77-F900ED01D131}"/>
    <cellStyle name="Обычный 5" xfId="12" xr:uid="{00000000-0005-0000-0000-00003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"/>
  <sheetViews>
    <sheetView tabSelected="1" view="pageBreakPreview" zoomScale="115" zoomScaleNormal="115" zoomScaleSheetLayoutView="115" workbookViewId="0">
      <selection activeCell="A10" sqref="A10:XFD24"/>
    </sheetView>
  </sheetViews>
  <sheetFormatPr defaultColWidth="9.140625" defaultRowHeight="15" outlineLevelCol="1" x14ac:dyDescent="0.25"/>
  <cols>
    <col min="1" max="1" width="3.28515625" style="1" customWidth="1"/>
    <col min="2" max="2" width="40.140625" style="1" customWidth="1"/>
    <col min="3" max="3" width="6.28515625" style="6" customWidth="1"/>
    <col min="4" max="4" width="9.140625" style="7" customWidth="1"/>
    <col min="5" max="6" width="15.7109375" style="7" customWidth="1" outlineLevel="1"/>
    <col min="7" max="10" width="15.7109375" style="1" customWidth="1" outlineLevel="1"/>
    <col min="11" max="11" width="15.7109375" style="5" customWidth="1"/>
    <col min="12" max="12" width="15.7109375" style="1" customWidth="1"/>
    <col min="13" max="13" width="10.85546875" style="1" bestFit="1" customWidth="1"/>
    <col min="14" max="16384" width="9.140625" style="1"/>
  </cols>
  <sheetData>
    <row r="1" spans="1:15" s="2" customFormat="1" ht="12.75" x14ac:dyDescent="0.2">
      <c r="A1" s="32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5" s="2" customFormat="1" ht="12.75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5" s="2" customFormat="1" ht="12.75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5" s="9" customFormat="1" ht="12.75" x14ac:dyDescent="0.2">
      <c r="A4" s="30" t="s">
        <v>0</v>
      </c>
      <c r="B4" s="30" t="s">
        <v>3</v>
      </c>
      <c r="C4" s="30" t="s">
        <v>1</v>
      </c>
      <c r="D4" s="30" t="s">
        <v>4</v>
      </c>
      <c r="E4" s="30" t="s">
        <v>9</v>
      </c>
      <c r="F4" s="30"/>
      <c r="G4" s="30" t="s">
        <v>10</v>
      </c>
      <c r="H4" s="30"/>
      <c r="I4" s="30" t="s">
        <v>2</v>
      </c>
      <c r="J4" s="30"/>
      <c r="K4" s="30" t="s">
        <v>6</v>
      </c>
      <c r="L4" s="30" t="s">
        <v>7</v>
      </c>
    </row>
    <row r="5" spans="1:15" s="9" customFormat="1" ht="63.75" x14ac:dyDescent="0.2">
      <c r="A5" s="30"/>
      <c r="B5" s="30"/>
      <c r="C5" s="30"/>
      <c r="D5" s="30"/>
      <c r="E5" s="28" t="s">
        <v>5</v>
      </c>
      <c r="F5" s="28" t="s">
        <v>8</v>
      </c>
      <c r="G5" s="28" t="s">
        <v>5</v>
      </c>
      <c r="H5" s="28" t="s">
        <v>8</v>
      </c>
      <c r="I5" s="28" t="s">
        <v>5</v>
      </c>
      <c r="J5" s="28" t="s">
        <v>8</v>
      </c>
      <c r="K5" s="30"/>
      <c r="L5" s="30"/>
    </row>
    <row r="6" spans="1:15" s="9" customFormat="1" ht="12.75" x14ac:dyDescent="0.2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</row>
    <row r="7" spans="1:15" s="9" customFormat="1" ht="12.75" x14ac:dyDescent="0.2">
      <c r="A7" s="11">
        <v>1</v>
      </c>
      <c r="B7" s="12" t="s">
        <v>13</v>
      </c>
      <c r="C7" s="13" t="s">
        <v>12</v>
      </c>
      <c r="D7" s="14">
        <v>1600</v>
      </c>
      <c r="E7" s="15">
        <v>13890</v>
      </c>
      <c r="F7" s="16">
        <f t="shared" ref="F7" si="0">D7*E7</f>
        <v>22224000</v>
      </c>
      <c r="G7" s="15">
        <v>13994</v>
      </c>
      <c r="H7" s="15">
        <f t="shared" ref="H7" si="1">D7*G7</f>
        <v>22390400</v>
      </c>
      <c r="I7" s="15">
        <v>14804</v>
      </c>
      <c r="J7" s="15">
        <f t="shared" ref="J7" si="2">D7*I7</f>
        <v>23686400</v>
      </c>
      <c r="K7" s="17">
        <f t="shared" ref="K7" si="3">AVERAGE(E7,G7,I7)</f>
        <v>14229.33</v>
      </c>
      <c r="L7" s="18">
        <f t="shared" ref="L7" si="4">D7*K7</f>
        <v>22766928</v>
      </c>
      <c r="M7" s="19"/>
      <c r="N7" s="19"/>
      <c r="O7" s="19"/>
    </row>
    <row r="8" spans="1:15" s="2" customFormat="1" ht="12.75" x14ac:dyDescent="0.2">
      <c r="A8" s="29" t="s">
        <v>11</v>
      </c>
      <c r="B8" s="29"/>
      <c r="C8" s="20" t="s">
        <v>12</v>
      </c>
      <c r="D8" s="21">
        <f>SUM(D7:D7)</f>
        <v>1600</v>
      </c>
      <c r="E8" s="22"/>
      <c r="F8" s="24">
        <f>SUM(F7:F7)</f>
        <v>22224000</v>
      </c>
      <c r="G8" s="23"/>
      <c r="H8" s="25">
        <f>SUM(H7:H7)</f>
        <v>22390400</v>
      </c>
      <c r="I8" s="26"/>
      <c r="J8" s="25">
        <f>SUM(J7:J7)</f>
        <v>23686400</v>
      </c>
      <c r="K8" s="26"/>
      <c r="L8" s="27">
        <f>SUM(L7:L7)</f>
        <v>22766928</v>
      </c>
    </row>
    <row r="9" spans="1:15" ht="12.75" customHeight="1" x14ac:dyDescent="0.25">
      <c r="C9" s="3"/>
      <c r="D9" s="4"/>
      <c r="E9" s="8"/>
      <c r="F9" s="4"/>
    </row>
  </sheetData>
  <autoFilter ref="A6:L8" xr:uid="{F429FEFA-B4B4-4178-8100-631C94217A82}"/>
  <mergeCells count="13">
    <mergeCell ref="A3:L3"/>
    <mergeCell ref="A1:L1"/>
    <mergeCell ref="A2:L2"/>
    <mergeCell ref="A8:B8"/>
    <mergeCell ref="K4:K5"/>
    <mergeCell ref="I4:J4"/>
    <mergeCell ref="D4:D5"/>
    <mergeCell ref="G4:H4"/>
    <mergeCell ref="E4:F4"/>
    <mergeCell ref="A4:A5"/>
    <mergeCell ref="B4:B5"/>
    <mergeCell ref="C4:C5"/>
    <mergeCell ref="L4:L5"/>
  </mergeCells>
  <pageMargins left="0.39370078740157483" right="0.27559055118110237" top="1.1811023622047245" bottom="0.27559055118110237" header="3.937007874015748E-2" footer="3.937007874015748E-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donovskaya</dc:creator>
  <cp:lastModifiedBy>Реброва Марина Валерьевна</cp:lastModifiedBy>
  <cp:lastPrinted>2024-10-03T09:08:35Z</cp:lastPrinted>
  <dcterms:created xsi:type="dcterms:W3CDTF">2014-08-25T01:42:44Z</dcterms:created>
  <dcterms:modified xsi:type="dcterms:W3CDTF">2025-02-13T13:02:19Z</dcterms:modified>
</cp:coreProperties>
</file>