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metrostr.ru\net\mccc\Загородный пр., 52а\Отдел закупок\Халилова Э.Ф\Закупки\П199_Подключение площадок к ЭС_ЗПЭФ\на размещение\"/>
    </mc:Choice>
  </mc:AlternateContent>
  <xr:revisionPtr revIDLastSave="0" documentId="13_ncr:1_{3A65D12A-F428-4CC4-BB77-A1000740CEB3}" xr6:coauthVersionLast="36" xr6:coauthVersionMax="36" xr10:uidLastSave="{00000000-0000-0000-0000-000000000000}"/>
  <bookViews>
    <workbookView xWindow="0" yWindow="0" windowWidth="28800" windowHeight="11625" xr2:uid="{C78DAE32-47A9-4486-A177-50605CE637BA}"/>
  </bookViews>
  <sheets>
    <sheet name="НМЦ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cnh70">'[1]37(38)96'!#REF!</definedName>
    <definedName name="______ccc71">'[1]37(38)96'!#REF!</definedName>
    <definedName name="_____cnh70">'[2]37(38)96'!#REF!</definedName>
    <definedName name="____ccc71">'[2]37(38)96'!#REF!</definedName>
    <definedName name="___cnh70">'[2]37(38)96'!#REF!</definedName>
    <definedName name="__ccc71">'[2]37(38)96'!#REF!</definedName>
    <definedName name="__cnh70">'[3]37(38)96'!#REF!</definedName>
    <definedName name="__cnh71">'[4]37(38)96'!#REF!</definedName>
    <definedName name="_ccc71">'[2]37(38)96'!#REF!</definedName>
    <definedName name="_cnh70">'[3]37(38)96'!#REF!</definedName>
    <definedName name="_cnh71">'[3]37(38)96'!#REF!</definedName>
    <definedName name="_xlnm._FilterDatabase" localSheetId="0" hidden="1">НМЦД!$C$6:$E$7</definedName>
    <definedName name="bhgfd">'[3]56(58)139а'!#REF!</definedName>
    <definedName name="ec">'[5]38(96)'!#REF!</definedName>
    <definedName name="Excel_BuiltIn_Criteria">#REF!</definedName>
    <definedName name="Excel_BuiltIn_Database">#REF!</definedName>
    <definedName name="hffjfgjfgjk">#REF!</definedName>
    <definedName name="hhhhhhhhhhhhhhhhhhhhhh">'[3]56(58)139а'!#REF!</definedName>
    <definedName name="IV">#REF!</definedName>
    <definedName name="j">#REF!</definedName>
    <definedName name="jj">'[2]37(38)96'!#REF!</definedName>
    <definedName name="jnrfn6">'[3]37(38)96'!#REF!</definedName>
    <definedName name="kkk">'[3]56(58)139а'!#REF!</definedName>
    <definedName name="KPlan">#REF!</definedName>
    <definedName name="А1">#REF!</definedName>
    <definedName name="аолрмб">[6]Вспомогательный!$D$77</definedName>
    <definedName name="апс1">#REF!</definedName>
    <definedName name="атдп1">#REF!</definedName>
    <definedName name="впк1">#REF!</definedName>
    <definedName name="впк2">#REF!</definedName>
    <definedName name="второй">'[3]56(58)139а'!#REF!</definedName>
    <definedName name="вынос">'[7]12'!$G$1</definedName>
    <definedName name="гл12">[3]Сопоставит!$G$419</definedName>
    <definedName name="гл2">[3]Сопоставит!$G$237</definedName>
    <definedName name="д1">#REF!</definedName>
    <definedName name="д10">#REF!</definedName>
    <definedName name="д2">#REF!</definedName>
    <definedName name="д3">#REF!</definedName>
    <definedName name="д4">#REF!</definedName>
    <definedName name="д5">#REF!</definedName>
    <definedName name="д6">#REF!</definedName>
    <definedName name="д7">#REF!</definedName>
    <definedName name="д8">#REF!</definedName>
    <definedName name="д9">#REF!</definedName>
    <definedName name="деформ">'[4]37(38)96'!#REF!</definedName>
    <definedName name="дж">[6]Вспомогательный!$D$36</definedName>
    <definedName name="дж1">[6]Вспомогательный!$D$38</definedName>
    <definedName name="джржлдоржодлрждлр">'[4]37(38)96'!#REF!</definedName>
    <definedName name="ДЛО">#REF!</definedName>
    <definedName name="дп">#REF!</definedName>
    <definedName name="дэ">#REF!</definedName>
    <definedName name="екнц4565у4е345345">'[4]37(38)96'!#REF!</definedName>
    <definedName name="жж">[6]Вспомогательный!$D$80</definedName>
    <definedName name="за">'[8]12'!$G$1</definedName>
    <definedName name="_xlnm.Print_Titles" localSheetId="0">НМЦД!$4:$6</definedName>
    <definedName name="здргнсаолвенговенгоывеынговенгш">'[3]37(38)96'!#REF!</definedName>
    <definedName name="ззз">'[5]38(96)'!#REF!</definedName>
    <definedName name="и">'[3]56(58)139а'!#REF!</definedName>
    <definedName name="и1">'[3]56(58)139а'!#REF!</definedName>
    <definedName name="ии">#REF!</definedName>
    <definedName name="инфл">#REF!</definedName>
    <definedName name="ип">#REF!</definedName>
    <definedName name="йцу">'[3]37(38)96'!#REF!</definedName>
    <definedName name="к1">#REF!</definedName>
    <definedName name="к10">#REF!</definedName>
    <definedName name="к101">#REF!</definedName>
    <definedName name="К105">#REF!</definedName>
    <definedName name="к11">#REF!</definedName>
    <definedName name="к12">#REF!</definedName>
    <definedName name="к13">#REF!</definedName>
    <definedName name="к14">#REF!</definedName>
    <definedName name="к15">#REF!</definedName>
    <definedName name="к16">#REF!</definedName>
    <definedName name="к17">#REF!</definedName>
    <definedName name="к18">#REF!</definedName>
    <definedName name="к19">#REF!</definedName>
    <definedName name="к2">#REF!</definedName>
    <definedName name="к20">#REF!</definedName>
    <definedName name="к21">#REF!</definedName>
    <definedName name="к22">#REF!</definedName>
    <definedName name="к23">#REF!</definedName>
    <definedName name="к231">#REF!</definedName>
    <definedName name="к24">#REF!</definedName>
    <definedName name="к25">#REF!</definedName>
    <definedName name="к26">#REF!</definedName>
    <definedName name="к27">#REF!</definedName>
    <definedName name="к28">#REF!</definedName>
    <definedName name="к29">#REF!</definedName>
    <definedName name="к2п">#REF!</definedName>
    <definedName name="к3">#REF!</definedName>
    <definedName name="к30">#REF!</definedName>
    <definedName name="к3п">#REF!</definedName>
    <definedName name="к5">#REF!</definedName>
    <definedName name="к6">#REF!</definedName>
    <definedName name="к7">#REF!</definedName>
    <definedName name="к8">#REF!</definedName>
    <definedName name="к9">#REF!</definedName>
    <definedName name="касду1">#REF!</definedName>
    <definedName name="кенкенукенкерапрекнкен">'[4]37(38)96'!#REF!</definedName>
    <definedName name="ккее">#REF!</definedName>
    <definedName name="конкурс">#REF!</definedName>
    <definedName name="кп">#REF!</definedName>
    <definedName name="лл">[6]Вспомогательный!$D$78</definedName>
    <definedName name="ллджщлжл">#REF!</definedName>
    <definedName name="лорплдорлор">'[4]37(38)96'!#REF!</definedName>
    <definedName name="м">'[9]37(38)96'!#REF!</definedName>
    <definedName name="мм">'[2]37(38)96'!#REF!</definedName>
    <definedName name="мммммм">'[9]37(38)96'!#REF!</definedName>
    <definedName name="наружные">'[4]56(58)139а'!#REF!</definedName>
    <definedName name="нву">'[4]56(58)139а'!#REF!</definedName>
    <definedName name="ндс">#REF!</definedName>
    <definedName name="ннннннннннннннннн">'[3]56(58)139а'!#REF!</definedName>
    <definedName name="_xlnm.Print_Area" localSheetId="0">НМЦД!$A$1:$G$20</definedName>
    <definedName name="ооооооо">'[10]12'!$G$1</definedName>
    <definedName name="откат1">#REF!</definedName>
    <definedName name="откат2">#REF!</definedName>
    <definedName name="откат3">'[3]37(38)96'!#REF!</definedName>
    <definedName name="откат4">'[3]37(38)96'!#REF!</definedName>
    <definedName name="откат5">'[3]37(38)96'!#REF!</definedName>
    <definedName name="панр56к">'[4]56(58)139а'!#REF!</definedName>
    <definedName name="План">'[11]Смета 7'!$F$1</definedName>
    <definedName name="пн1">'[3]56(58)139а'!#REF!</definedName>
    <definedName name="пн18">'[3]56(58)139а'!#REF!</definedName>
    <definedName name="пн2">'[3]56(58)139а'!#REF!</definedName>
    <definedName name="пн3">'[4]56(58)139а'!#REF!</definedName>
    <definedName name="пнр1">#REF!</definedName>
    <definedName name="пнр2">#REF!</definedName>
    <definedName name="про">[12]Вспомогательный!$D$77</definedName>
    <definedName name="Расчёт1">'[13]Смета 7'!$F$1</definedName>
    <definedName name="рачсет">'[2]37(38)96'!#REF!</definedName>
    <definedName name="с1">#REF!</definedName>
    <definedName name="с10">#REF!</definedName>
    <definedName name="с2">#REF!</definedName>
    <definedName name="с3">#REF!</definedName>
    <definedName name="с4">#REF!</definedName>
    <definedName name="с5">#REF!</definedName>
    <definedName name="с6">#REF!</definedName>
    <definedName name="с7">#REF!</definedName>
    <definedName name="с8">#REF!</definedName>
    <definedName name="с9">#REF!</definedName>
    <definedName name="Сводн">#REF!</definedName>
    <definedName name="Сводный2012">'[4]56(58)139а'!#REF!</definedName>
    <definedName name="СВсм">[6]Вспомогательный!$D$36</definedName>
    <definedName name="см_конк">#REF!</definedName>
    <definedName name="См6">'[14]Смета 7'!$F$1</definedName>
    <definedName name="Смета_2">'[13]Смета 7'!$F$1</definedName>
    <definedName name="Смета11">'[15]Смета 7'!$F$1</definedName>
    <definedName name="Смета21">'[16]Смета 7'!$F$1</definedName>
    <definedName name="Смета3">[6]Вспомогательный!$D$78</definedName>
    <definedName name="сп1">#REF!</definedName>
    <definedName name="сп2">#REF!</definedName>
    <definedName name="спр456">'[3]37(38)96'!#REF!</definedName>
    <definedName name="Ссводный">'[4]56(58)139а'!#REF!</definedName>
    <definedName name="стВолк1">#REF!</definedName>
    <definedName name="стОбв1">#REF!</definedName>
    <definedName name="телем1">#REF!</definedName>
    <definedName name="третий">'[3]56(58)139а'!#REF!</definedName>
    <definedName name="эвак1">'[3]7(8)25'!#REF!</definedName>
    <definedName name="эвак2">'[3]7(8)25'!#REF!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A9" i="1"/>
  <c r="A10" i="1" s="1"/>
  <c r="A11" i="1" s="1"/>
  <c r="A12" i="1" s="1"/>
  <c r="A13" i="1" s="1"/>
  <c r="A14" i="1" s="1"/>
  <c r="A15" i="1" s="1"/>
  <c r="A16" i="1" s="1"/>
  <c r="G8" i="1"/>
  <c r="G17" i="1" s="1"/>
  <c r="G19" i="1" l="1"/>
  <c r="G18" i="1"/>
</calcChain>
</file>

<file path=xl/sharedStrings.xml><?xml version="1.0" encoding="utf-8"?>
<sst xmlns="http://schemas.openxmlformats.org/spreadsheetml/2006/main" count="49" uniqueCount="41">
  <si>
    <t>Выполнение комплекса работ по подключению к сетям электроснабжения строительных площадок объекта «Строительство участка Невско-Василеостровской линии метрополитена от станции «Улица Савушкина» до станции «Зоопарк».</t>
  </si>
  <si>
    <t>№
п/п</t>
  </si>
  <si>
    <t>Номера единичной расценки</t>
  </si>
  <si>
    <t>Наименование работ и затрат</t>
  </si>
  <si>
    <t>Единица измерения</t>
  </si>
  <si>
    <t>Количество (объем работ)</t>
  </si>
  <si>
    <t>Стоимость работ 
с учетом коэффициента снижения ______,
руб. без НДС</t>
  </si>
  <si>
    <t>За единицу измерения</t>
  </si>
  <si>
    <t>Всего</t>
  </si>
  <si>
    <t>2</t>
  </si>
  <si>
    <t xml:space="preserve">Подключение строительных площадок к сетям электроснабжения </t>
  </si>
  <si>
    <t>1</t>
  </si>
  <si>
    <t>02-01-07</t>
  </si>
  <si>
    <t>комплекс</t>
  </si>
  <si>
    <t>02-01-08</t>
  </si>
  <si>
    <t>02-01-09</t>
  </si>
  <si>
    <t>02-01-10</t>
  </si>
  <si>
    <t>02-01-11</t>
  </si>
  <si>
    <t>02-01-12</t>
  </si>
  <si>
    <t>07-01-01</t>
  </si>
  <si>
    <t>07-01-02</t>
  </si>
  <si>
    <t>07-01-03</t>
  </si>
  <si>
    <t xml:space="preserve">ИТОГО </t>
  </si>
  <si>
    <t>НДС 20%</t>
  </si>
  <si>
    <t>ВСЕГО с НДС</t>
  </si>
  <si>
    <t>* После проведения демонтажных работ составляется Акт на возвратные материалы с участием представителей Генподрядчика, в котором определяется процент пригодных для повторного применения конструкций и процент конструкций, подлежащих утилизации. Оплата за выполненные работы уменьшается на стоимость возвратных материалов.</t>
  </si>
  <si>
    <t>От Генподрядчика:</t>
  </si>
  <si>
    <t>От Подрядчика:</t>
  </si>
  <si>
    <t>Генеральный директор</t>
  </si>
  <si>
    <t>Ао "Метрострой Северной Столицы</t>
  </si>
  <si>
    <t>___________________Д.С. Васильев</t>
  </si>
  <si>
    <t>Временная строительная площадка демонтажного котлована с шахтой № 457.  Временное электроснабжение</t>
  </si>
  <si>
    <t>Временная строительная площадка демонтажного котлована с шахтой № 457.  Временное электроснабжение. ГНБ</t>
  </si>
  <si>
    <t>Временная строительная площадка демонтажного котлована с шахтой № 457. Благоустройство</t>
  </si>
  <si>
    <t>Станционный комплекс "Зоопарк".  Временное электроснабжение</t>
  </si>
  <si>
    <t>Станционный комплекс "Зоопарк".  Временное электроснабжение. ГНБ</t>
  </si>
  <si>
    <t>Станционный комплекс "Яхтенная".  Временное электроснабжение</t>
  </si>
  <si>
    <t>Станционный комплекс "Яхтенная".  Временное электроснабжение. ГНБ</t>
  </si>
  <si>
    <t>Станционный комплекс "Зоопарк". Благоустройство</t>
  </si>
  <si>
    <t>Станционный комплекс "Яхтенная". Благоустройство</t>
  </si>
  <si>
    <t>РАСЧЕТ НАЧАЛЬНОЙ (МАКСИМАЛЬНОЙ) ЦЕНЫ ДОГОВОРА*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</si>
</sst>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 shrinkToFit="1"/>
    </xf>
    <xf numFmtId="2" fontId="7" fillId="2" borderId="5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right" vertical="center" wrapText="1"/>
    </xf>
    <xf numFmtId="0" fontId="8" fillId="3" borderId="0" xfId="0" applyFont="1" applyFill="1"/>
    <xf numFmtId="0" fontId="6" fillId="0" borderId="5" xfId="0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/>
    <xf numFmtId="0" fontId="3" fillId="0" borderId="0" xfId="0" applyFont="1" applyFill="1"/>
    <xf numFmtId="0" fontId="2" fillId="0" borderId="5" xfId="0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right" vertical="center" wrapText="1"/>
    </xf>
    <xf numFmtId="0" fontId="8" fillId="0" borderId="0" xfId="0" applyFont="1" applyFill="1"/>
    <xf numFmtId="0" fontId="9" fillId="0" borderId="0" xfId="0" applyFont="1"/>
    <xf numFmtId="0" fontId="11" fillId="0" borderId="0" xfId="0" applyFont="1" applyBorder="1" applyAlignment="1">
      <alignment horizontal="left" wrapText="1"/>
    </xf>
    <xf numFmtId="49" fontId="4" fillId="0" borderId="0" xfId="0" applyNumberFormat="1" applyFont="1"/>
    <xf numFmtId="49" fontId="9" fillId="0" borderId="0" xfId="0" applyNumberFormat="1" applyFont="1"/>
    <xf numFmtId="0" fontId="9" fillId="0" borderId="0" xfId="0" applyFont="1" applyAlignment="1">
      <alignment wrapText="1"/>
    </xf>
    <xf numFmtId="0" fontId="6" fillId="0" borderId="0" xfId="0" applyFont="1"/>
    <xf numFmtId="49" fontId="12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right" vertical="top"/>
    </xf>
    <xf numFmtId="0" fontId="15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10" fillId="0" borderId="7" xfId="0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8800PRO\Server-L\01%20&#1057;&#1040;&#1053;&#1050;&#1058;-&#1055;&#1045;&#1058;&#1045;&#1056;&#1041;&#1059;&#1056;&#1043;\1770%20&#1060;_1%20&#1080;%20&#1060;_2\01%20&#1055;&#1056;&#1054;&#1045;&#1050;&#1058;%20&#1050;&#1054;&#1056;&#1056;&#1045;&#1050;&#1058;&#1048;&#1056;&#1054;&#1042;&#1050;&#1040;%202010&#1075;\&#1069;&#1050;&#1057;&#1055;&#1045;&#1056;&#1058;&#1048;&#1047;&#1040;%20&#1060;%201\&#1055;&#1086;&#1089;&#1083;&#1077;%20&#1086;&#1090;&#1088;&#1080;&#1094;&#1072;&#1090;%20&#1079;&#1072;&#1082;&#1083;&#1102;&#1095;&#1077;&#1085;&#1080;&#1103;%2014%2003%202012\&#1057;&#1074;&#1086;&#1076;%20&#1082;&#1087;%20&#1060;_1%20&#1069;%2005%2006%202012%20&#1086;&#1082;&#1086;&#1085;&#1095;%20&#1074;&#1077;&#1088;&#1085;&#1091;&#1083;&#1072;%20&#1082;_2_05%20&#1085;&#1072;%202&#1082;&#1074;%20201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KK\P4_D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\DOG5\5-348\Smety\&#1057;&#1077;&#1089;&#1090;&#1088;&#1086;&#1088;&#1077;&#1094;&#1082;\Smeta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dc2\DOKUMENT\DOG5\5176-1\Smeta-5-176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opr\Smety\Smety\&#1057;&#1077;&#1089;&#1090;&#1088;&#1086;&#1088;&#1077;&#1094;&#1082;\Smeta-tonne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opr\Smety\Smety\&#1057;&#1077;&#1089;&#1090;&#1088;&#1086;&#1088;&#1077;&#1094;&#1082;\Smeta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opr\Smety\&#1050;&#1086;&#1085;&#1102;&#1096;&#1077;&#1085;&#1085;&#1072;&#1103;%20&#1091;&#1083;&#1080;&#1094;&#1072;\Smeta-tonne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opr\Smety\Smety\&#1050;&#1086;&#1085;&#1102;&#1096;&#1077;&#1085;&#1085;&#1072;&#1103;%20&#1091;&#1083;&#1080;&#1094;&#1072;\Smeta-tonn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1%20&#1057;&#1040;&#1053;&#1050;&#1058;-&#1055;&#1045;&#1058;&#1045;&#1056;&#1041;&#1059;&#1056;&#1043;\1770%20&#1060;_1%20&#1080;%20&#1060;_2\01%20&#1055;&#1056;&#1054;&#1045;&#1050;&#1058;%20&#1050;&#1054;&#1056;&#1056;&#1045;&#1050;&#1058;&#1048;&#1056;&#1054;&#1042;&#1050;&#1040;%202010&#1075;\&#1069;&#1050;&#1057;&#1055;&#1045;&#1056;&#1058;&#1048;&#1047;&#1040;%20&#1060;%201\&#1055;&#1086;&#1089;&#1083;&#1077;%20&#1086;&#1090;&#1088;&#1080;&#1094;&#1072;&#1090;%20&#1079;&#1072;&#1082;&#1083;&#1102;&#1095;&#1077;&#1085;&#1080;&#1103;%2014%2003%202012\&#1057;&#1074;&#1086;&#1076;%20&#1082;&#1087;%20&#1060;_1%20&#1069;%2005%2006%202012%20&#1086;&#1082;&#1086;&#1085;&#1095;%20&#1074;&#1077;&#1088;&#1085;&#1091;&#1083;&#1072;%20&#1082;_2_05%20&#1085;&#1072;%202&#1082;&#1074;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&#1057;&#1040;&#1053;&#1050;&#1058;-&#1055;&#1045;&#1058;&#1045;&#1056;&#1041;&#1059;&#1056;&#1043;/1770%20&#1060;_1%20&#1080;%20&#1060;_2/01%20&#1055;&#1056;&#1054;&#1045;&#1050;&#1058;%20&#1050;&#1054;&#1056;&#1056;&#1045;&#1050;&#1058;&#1048;&#1056;&#1054;&#1042;&#1050;&#1040;%202010&#1075;/&#1069;&#1050;&#1057;&#1055;&#1045;&#1056;&#1058;&#1048;&#1047;&#1040;%20&#1060;%201/&#1055;&#1086;&#1089;&#1083;&#1077;%20&#1086;&#1090;&#1088;&#1080;&#1094;&#1072;&#1090;%20&#1079;&#1072;&#1082;&#1083;&#1102;&#1095;&#1077;&#1085;&#1080;&#1103;%2014%2003%202012/&#1057;&#1074;&#1086;&#1076;%20&#1082;&#1087;%20&#1060;_1%20&#1069;%2005%2006%202012%20&#1086;&#1082;&#1086;&#1085;&#1095;%20&#1074;&#1077;&#1088;&#1085;&#1091;&#1083;&#1072;%20&#1082;_2_05%20&#1085;&#1072;%202&#1082;&#1074;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dc2\&#1048;&#1085;&#1092;&#1086;&#1088;&#1084;&#1072;&#1094;&#1080;&#1103;%20&#1056;&#1044;%20%20&#1055;&#1044;%20%20&#1050;&#1057;\01%20&#1057;&#1040;&#1053;&#1050;&#1058;-&#1055;&#1045;&#1058;&#1045;&#1056;&#1041;&#1059;&#1056;&#1043;\1770%20&#1060;_1%20&#1080;%20&#1060;_2\01%20&#1055;&#1056;&#1054;&#1045;&#1050;&#1058;%20&#1050;&#1054;&#1056;&#1056;&#1045;&#1050;&#1058;&#1048;&#1056;&#1054;&#1042;&#1050;&#1040;%202010&#1075;\&#1069;&#1050;&#1057;&#1055;&#1045;&#1056;&#1058;&#1048;&#1047;&#1040;%20&#1060;%201\&#1055;&#1086;&#1089;&#1083;&#1077;%20&#1086;&#1090;&#1088;&#1080;&#1094;&#1072;&#1090;%20&#1079;&#1072;&#1082;&#1083;&#1102;&#1095;&#1077;&#1085;&#1080;&#1103;%2014%2003%202012\&#1057;&#1074;&#1086;&#1076;%20&#1082;&#1087;%20&#1060;_1%20&#1069;%2005%2006%202012%20&#1086;&#1082;&#1086;&#1085;&#1095;%20&#1074;&#1077;&#1088;&#1085;&#1091;&#1083;&#1072;%20&#1082;_2_05%20&#1085;&#1072;%202&#1082;&#1074;%2020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dc2\&#1048;&#1085;&#1092;&#1086;&#1088;&#1084;&#1072;&#1094;&#1080;&#1103;%20&#1056;&#1044;%20%20&#1055;&#1044;%20%20&#1050;&#1057;\01%20&#1057;&#1040;&#1053;&#1050;&#1058;-&#1055;&#1045;&#1058;&#1045;&#1056;&#1041;&#1059;&#1056;&#1043;\1770%20&#1060;_1\01%20&#1055;&#1056;&#1054;&#1045;&#1050;&#1058;%20&#1050;&#1054;&#1056;&#1056;&#1045;&#1050;&#1058;&#1048;&#1056;&#1054;&#1042;&#1050;&#1040;%202010&#1075;\&#1069;&#1050;&#1057;&#1055;&#1045;&#1056;&#1058;&#1048;&#1047;&#1040;%20&#1060;%201\&#1055;&#1086;&#1089;&#1083;&#1077;%20&#1054;&#1058;&#1056;&#1048;&#1062;&#1040;&#1058;%20&#1079;&#1072;&#1082;&#1083;&#1102;&#1095;%2009%2008%202011\&#1047;&#1072;&#1084;&#1077;&#1095;&#1072;&#1085;&#1080;&#1103;%2018%2001%202012\&#1057;&#1057;&#1056;%20&#1057;&#1074;&#1086;&#1076;&#1082;2000&#1050;&#1087;%20&#1060;_1%204_7&#1069;%2014%2002%202012%20&#1086;&#1082;&#1086;&#1085;&#1095;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\DOG5\5176-1\Smeta-5-176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dc2\&#1087;&#1090;&#1086;&#1084;\EKK\P4_D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KK/P4_D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%20&#1057;&#1040;&#1053;&#1050;&#1058;-&#1055;&#1045;&#1058;&#1045;&#1056;&#1041;&#1059;&#1056;&#1043;\1770%20&#1060;_1%20&#1080;%20&#1060;_2\01%20&#1055;&#1056;&#1054;&#1045;&#1050;&#1058;%20&#1050;&#1054;&#1056;&#1056;&#1045;&#1050;&#1058;&#1048;&#1056;&#1054;&#1042;&#1050;&#1040;%202010&#1075;\&#1069;&#1050;&#1057;&#1055;&#1045;&#1056;&#1058;&#1048;&#1047;&#1040;%20&#1060;%201\&#1055;&#1086;&#1089;&#1083;&#1077;%20&#1086;&#1090;&#1088;&#1080;&#1094;&#1072;&#1090;%20&#1079;&#1072;&#1082;&#1083;&#1102;&#1095;&#1077;&#1085;&#1080;&#1103;%2014%2003%202012\&#1057;&#1074;&#1086;&#1076;%20&#1082;&#1087;%20&#1060;_1%20&#1069;%2005%2006%202012%20&#1086;&#1082;&#1086;&#1085;&#1095;%20&#1074;&#1077;&#1088;&#1085;&#1091;&#1083;&#1072;%20&#1082;_2_05%20&#1085;&#1072;%202&#1082;&#1074;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поставит"/>
      <sheetName val="СВОДКА"/>
      <sheetName val="Сводный"/>
      <sheetName val="1(2)14"/>
      <sheetName val="2(3)16"/>
      <sheetName val="3(4)17"/>
      <sheetName val="4(5)18"/>
      <sheetName val="5(6)19"/>
      <sheetName val="6(7)22"/>
      <sheetName val="7(8)25"/>
      <sheetName val="8(9)33"/>
      <sheetName val="9(10)35"/>
      <sheetName val="10(11)37"/>
      <sheetName val="11(12)38"/>
      <sheetName val="12(13)39"/>
      <sheetName val="13(14)40"/>
      <sheetName val="14(15)41"/>
      <sheetName val="15(16)42"/>
      <sheetName val="16(17)43"/>
      <sheetName val="17(18)44"/>
      <sheetName val="18(19)45"/>
      <sheetName val="19(20)54"/>
      <sheetName val="20(21)56"/>
      <sheetName val="21(22)59"/>
      <sheetName val="22(23)60"/>
      <sheetName val="23(24)64"/>
      <sheetName val="24(25)66"/>
      <sheetName val="25(26)67"/>
      <sheetName val="26(27)71"/>
      <sheetName val="27(28)(72)"/>
      <sheetName val="28(29)73"/>
      <sheetName val="29(30)77"/>
      <sheetName val="30(31)78"/>
      <sheetName val="31(32)79"/>
      <sheetName val="32(33)80"/>
      <sheetName val="33(34)84)"/>
      <sheetName val="34(35)86"/>
      <sheetName val="35(36)89"/>
      <sheetName val="36(37)90"/>
      <sheetName val="37(38)96"/>
      <sheetName val="38(39)97"/>
      <sheetName val="39(40)98"/>
      <sheetName val="40(41)99"/>
      <sheetName val="41(42)100"/>
      <sheetName val="42(43)103"/>
      <sheetName val="43(44)108"/>
      <sheetName val="44(45)109"/>
      <sheetName val="45(46)114"/>
      <sheetName val="46(47)116"/>
      <sheetName val="47(48)118"/>
      <sheetName val="48(49)120"/>
      <sheetName val="49(50)121"/>
      <sheetName val="50(51)125"/>
      <sheetName val="51(52)126"/>
      <sheetName val="52(53)128"/>
      <sheetName val="131"/>
      <sheetName val="54(55)134"/>
      <sheetName val="55(57_135а)"/>
      <sheetName val="136а"/>
      <sheetName val="56(58)139а"/>
      <sheetName val="60(139в) (2)"/>
      <sheetName val="60(139в)"/>
      <sheetName val="57(59)139г "/>
      <sheetName val="58(60)139е"/>
      <sheetName val="59(61)140а"/>
      <sheetName val="62(64)144а"/>
      <sheetName val="66(68)148а"/>
      <sheetName val="стр "/>
      <sheetName val="Лист1"/>
    </sheetNames>
    <sheetDataSet>
      <sheetData sheetId="0">
        <row r="237">
          <cell r="G237">
            <v>1551315.59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Глава2"/>
      <sheetName val="Глава5"/>
      <sheetName val="Глава8"/>
      <sheetName val="Глава9"/>
      <sheetName val="Глава10"/>
      <sheetName val="Глава12"/>
      <sheetName val="Расчеты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37(38)96"/>
    </sheetNames>
    <sheetDataSet>
      <sheetData sheetId="0">
        <row r="1">
          <cell r="G1" t="str">
            <v>1759и-3-59</v>
          </cell>
        </row>
      </sheetData>
      <sheetData sheetId="1">
        <row r="1">
          <cell r="G1" t="str">
            <v>1759и-3-59</v>
          </cell>
        </row>
      </sheetData>
      <sheetData sheetId="2">
        <row r="1">
          <cell r="G1" t="str">
            <v>1759и-3-59</v>
          </cell>
        </row>
      </sheetData>
      <sheetData sheetId="3">
        <row r="1">
          <cell r="G1" t="str">
            <v>1759и-3-59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G1" t="str">
            <v>1759и-3-59</v>
          </cell>
        </row>
      </sheetData>
      <sheetData sheetId="16">
        <row r="1">
          <cell r="G1" t="str">
            <v>1759и-3-59</v>
          </cell>
        </row>
      </sheetData>
      <sheetData sheetId="17">
        <row r="1">
          <cell r="G1" t="str">
            <v>1759и-3-59</v>
          </cell>
        </row>
      </sheetData>
      <sheetData sheetId="18">
        <row r="1">
          <cell r="G1" t="str">
            <v>1759и-3-59</v>
          </cell>
        </row>
      </sheetData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ёт1"/>
      <sheetName val="Сводная смета"/>
      <sheetName val="Смета 3"/>
      <sheetName val="Смета 4"/>
      <sheetName val="Смета 5"/>
      <sheetName val="Смета 6"/>
      <sheetName val="Смета 7"/>
      <sheetName val="Смета 8"/>
      <sheetName val="Смета9"/>
      <sheetName val="Смета 10"/>
      <sheetName val="Смета 11"/>
      <sheetName val="Смета 12"/>
      <sheetName val="Смета 13"/>
      <sheetName val="Смета 14"/>
      <sheetName val="Смета 15 "/>
      <sheetName val="Смета 16"/>
      <sheetName val="Смета 17"/>
      <sheetName val="Смета 18"/>
      <sheetName val="Смета 19"/>
      <sheetName val="Смета 20"/>
      <sheetName val="Смета 21"/>
      <sheetName val="Смета 22"/>
      <sheetName val="Kplan"/>
      <sheetName val="СВОДКА развязка 1"/>
      <sheetName val="Коэффициенты"/>
      <sheetName val="12"/>
      <sheetName val="Вспомогательный"/>
      <sheetName val="37(38)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F1">
            <v>0.83155992578849702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План1"/>
      <sheetName val="Выполнение"/>
      <sheetName val="Расчет"/>
      <sheetName val="Сводная смета"/>
      <sheetName val="Смета 1"/>
      <sheetName val="Смета 2"/>
      <sheetName val="Смета 3"/>
      <sheetName val="Вспомогательный"/>
      <sheetName val="Выполнение1"/>
      <sheetName val="12"/>
      <sheetName val="37(38)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">
          <cell r="D36">
            <v>1.1000000000000001</v>
          </cell>
        </row>
        <row r="77">
          <cell r="D77">
            <v>0.02</v>
          </cell>
        </row>
      </sheetData>
      <sheetData sheetId="9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говорной цены"/>
      <sheetName val="Сводная смета"/>
      <sheetName val="Смета 1"/>
      <sheetName val="Смета 2"/>
      <sheetName val="Смета 3"/>
      <sheetName val="Смета 4"/>
      <sheetName val="Смета 5"/>
      <sheetName val="Смета 6"/>
      <sheetName val="Смета 7"/>
      <sheetName val="Смета 8"/>
      <sheetName val="Смета 9"/>
      <sheetName val="Смета 10"/>
      <sheetName val="Смета 11"/>
      <sheetName val="Смета 12"/>
      <sheetName val="Смета 13"/>
      <sheetName val="Смета 14"/>
      <sheetName val="Смета 15"/>
      <sheetName val="Смета 16"/>
      <sheetName val="Вспомогательные подсчеты"/>
      <sheetName val="Расчет (ССР)"/>
      <sheetName val="12"/>
      <sheetName val="Вспомогательный"/>
      <sheetName val="38(9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F1">
            <v>0.83155992578849702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ёт1"/>
      <sheetName val="Сводная смета"/>
      <sheetName val="Смета 3"/>
      <sheetName val="Смета 4"/>
      <sheetName val="Смета 5"/>
      <sheetName val="Смета 6"/>
      <sheetName val="Смета 7"/>
      <sheetName val="Смета 8"/>
      <sheetName val="Смета9"/>
      <sheetName val="Смета 10"/>
      <sheetName val="Смета 11"/>
      <sheetName val="Смета 12"/>
      <sheetName val="Смета 13"/>
      <sheetName val="Смета 14"/>
      <sheetName val="Смета 15 "/>
      <sheetName val="Смета 16"/>
      <sheetName val="Смета 17"/>
      <sheetName val="Смета 18"/>
      <sheetName val="Смета 19"/>
      <sheetName val="Смета 20"/>
      <sheetName val="Смета 21"/>
      <sheetName val="Смета 22"/>
      <sheetName val="Kplan"/>
      <sheetName val="Вспомогательный"/>
      <sheetName val="12"/>
      <sheetName val="37(38)96"/>
      <sheetName val="56(58)139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F1">
            <v>0.83155992578849702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говорной цены"/>
      <sheetName val="Сводная смета"/>
      <sheetName val="Смета 1"/>
      <sheetName val="Смета 2"/>
      <sheetName val="Смета 3"/>
      <sheetName val="Смета 4"/>
      <sheetName val="Смета 5"/>
      <sheetName val="Смета 6"/>
      <sheetName val="Смета 7"/>
      <sheetName val="Смета 8"/>
      <sheetName val="Смета 9"/>
      <sheetName val="Смета 10"/>
      <sheetName val="Смета 11"/>
      <sheetName val="Смета 12"/>
      <sheetName val="Смета 13"/>
      <sheetName val="Смета 14"/>
      <sheetName val="Смета 15"/>
      <sheetName val="Смета 16"/>
      <sheetName val="Вспомогательные подсчеты"/>
      <sheetName val="Вспомогательный"/>
      <sheetName val="12"/>
      <sheetName val="37(38)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F1">
            <v>0.83155992578849702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говорной цены"/>
      <sheetName val="Сводная смета"/>
      <sheetName val="Смета 1"/>
      <sheetName val="Смета 2"/>
      <sheetName val="Смета 3"/>
      <sheetName val="Смета 4"/>
      <sheetName val="Смета 5"/>
      <sheetName val="Смета 6"/>
      <sheetName val="Смета 7"/>
      <sheetName val="Смета 8"/>
      <sheetName val="Смета 9"/>
      <sheetName val="Смета 10"/>
      <sheetName val="Смета 11"/>
      <sheetName val="Смета 12"/>
      <sheetName val="Смета 13"/>
      <sheetName val="Смета 14"/>
      <sheetName val="Смета 15"/>
      <sheetName val="Смета 16"/>
      <sheetName val="Вспомогательные подсчеты"/>
      <sheetName val="Вспомогательный"/>
      <sheetName val="12"/>
      <sheetName val="37(38)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F1">
            <v>0.83155992578849702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поставит"/>
      <sheetName val="СВОДКА"/>
      <sheetName val="Сводный"/>
      <sheetName val="1(2)14"/>
      <sheetName val="2(3)16"/>
      <sheetName val="3(4)17"/>
      <sheetName val="4(5)18"/>
      <sheetName val="5(6)19"/>
      <sheetName val="6(7)22"/>
      <sheetName val="7(8)25"/>
      <sheetName val="8(9)33"/>
      <sheetName val="9(10)35"/>
      <sheetName val="10(11)37"/>
      <sheetName val="11(12)38"/>
      <sheetName val="12(13)39"/>
      <sheetName val="13(14)40"/>
      <sheetName val="14(15)41"/>
      <sheetName val="15(16)42"/>
      <sheetName val="16(17)43"/>
      <sheetName val="17(18)44"/>
      <sheetName val="18(19)45"/>
      <sheetName val="19(20)54"/>
      <sheetName val="20(21)56"/>
      <sheetName val="21(22)59"/>
      <sheetName val="22(23)60"/>
      <sheetName val="23(24)64"/>
      <sheetName val="24(25)66"/>
      <sheetName val="25(26)67"/>
      <sheetName val="26(27)71"/>
      <sheetName val="27(28)(72)"/>
      <sheetName val="28(29)73"/>
      <sheetName val="29(30)77"/>
      <sheetName val="30(31)78"/>
      <sheetName val="31(32)79"/>
      <sheetName val="32(33)80"/>
      <sheetName val="33(34)84)"/>
      <sheetName val="34(35)86"/>
      <sheetName val="35(36)89"/>
      <sheetName val="36(37)90"/>
      <sheetName val="37(38)96"/>
      <sheetName val="38(39)97"/>
      <sheetName val="39(40)98"/>
      <sheetName val="40(41)99"/>
      <sheetName val="41(42)100"/>
      <sheetName val="42(43)103"/>
      <sheetName val="43(44)108"/>
      <sheetName val="44(45)109"/>
      <sheetName val="45(46)114"/>
      <sheetName val="46(47)116"/>
      <sheetName val="47(48)118"/>
      <sheetName val="48(49)120"/>
      <sheetName val="49(50)121"/>
      <sheetName val="50(51)125"/>
      <sheetName val="51(52)126"/>
      <sheetName val="52(53)128"/>
      <sheetName val="131"/>
      <sheetName val="54(55)134"/>
      <sheetName val="55(57_135а)"/>
      <sheetName val="136а"/>
      <sheetName val="56(58)139а"/>
      <sheetName val="60(139в) (2)"/>
      <sheetName val="60(139в)"/>
      <sheetName val="57(59)139г "/>
      <sheetName val="58(60)139е"/>
      <sheetName val="59(61)140а"/>
      <sheetName val="62(64)144а"/>
      <sheetName val="66(68)148а"/>
      <sheetName val="стр "/>
      <sheetName val="Лист1"/>
    </sheetNames>
    <sheetDataSet>
      <sheetData sheetId="0">
        <row r="237">
          <cell r="G237">
            <v>1551315.59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поставит"/>
      <sheetName val="СВОДКА"/>
      <sheetName val="Сводный"/>
      <sheetName val="1(2)14"/>
      <sheetName val="2(3)16"/>
      <sheetName val="3(4)17"/>
      <sheetName val="4(5)18"/>
      <sheetName val="5(6)19"/>
      <sheetName val="6(7)22"/>
      <sheetName val="7(8)25"/>
      <sheetName val="8(9)33"/>
      <sheetName val="9(10)35"/>
      <sheetName val="10(11)37"/>
      <sheetName val="11(12)38"/>
      <sheetName val="12(13)39"/>
      <sheetName val="13(14)40"/>
      <sheetName val="14(15)41"/>
      <sheetName val="15(16)42"/>
      <sheetName val="16(17)43"/>
      <sheetName val="17(18)44"/>
      <sheetName val="18(19)45"/>
      <sheetName val="19(20)54"/>
      <sheetName val="20(21)56"/>
      <sheetName val="21(22)59"/>
      <sheetName val="22(23)60"/>
      <sheetName val="23(24)64"/>
      <sheetName val="24(25)66"/>
      <sheetName val="25(26)67"/>
      <sheetName val="26(27)71"/>
      <sheetName val="27(28)(72)"/>
      <sheetName val="28(29)73"/>
      <sheetName val="29(30)77"/>
      <sheetName val="30(31)78"/>
      <sheetName val="31(32)79"/>
      <sheetName val="32(33)80"/>
      <sheetName val="33(34)84)"/>
      <sheetName val="34(35)86"/>
      <sheetName val="35(36)89"/>
      <sheetName val="36(37)90"/>
      <sheetName val="37(38)96"/>
      <sheetName val="38(39)97"/>
      <sheetName val="39(40)98"/>
      <sheetName val="40(41)99"/>
      <sheetName val="41(42)100"/>
      <sheetName val="42(43)103"/>
      <sheetName val="43(44)108"/>
      <sheetName val="44(45)109"/>
      <sheetName val="45(46)114"/>
      <sheetName val="46(47)116"/>
      <sheetName val="47(48)118"/>
      <sheetName val="48(49)120"/>
      <sheetName val="49(50)121"/>
      <sheetName val="50(51)125"/>
      <sheetName val="51(52)126"/>
      <sheetName val="52(53)128"/>
      <sheetName val="131"/>
      <sheetName val="54(55)134"/>
      <sheetName val="55(57_135а)"/>
      <sheetName val="136а"/>
      <sheetName val="56(58)139а"/>
      <sheetName val="60(139в) (2)"/>
      <sheetName val="60(139в)"/>
      <sheetName val="57(59)139г "/>
      <sheetName val="58(60)139е"/>
      <sheetName val="59(61)140а"/>
      <sheetName val="62(64)144а"/>
      <sheetName val="66(68)148а"/>
      <sheetName val="стр "/>
      <sheetName val="Лист1"/>
    </sheetNames>
    <sheetDataSet>
      <sheetData sheetId="0">
        <row r="237">
          <cell r="G237">
            <v>1551315.59</v>
          </cell>
        </row>
        <row r="419">
          <cell r="G419">
            <v>119787.32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поставит"/>
      <sheetName val="СВОДКА"/>
      <sheetName val="Сводный"/>
      <sheetName val="1(2)14"/>
      <sheetName val="2(3)16"/>
      <sheetName val="3(4)17"/>
      <sheetName val="4(5)18"/>
      <sheetName val="5(6)19"/>
      <sheetName val="6(7)22"/>
      <sheetName val="7(8)25"/>
      <sheetName val="8(9)33"/>
      <sheetName val="9(10)35"/>
      <sheetName val="10(11)37"/>
      <sheetName val="11(12)38"/>
      <sheetName val="12(13)39"/>
      <sheetName val="13(14)40"/>
      <sheetName val="14(15)41"/>
      <sheetName val="15(16)42"/>
      <sheetName val="16(17)43"/>
      <sheetName val="17(18)44"/>
      <sheetName val="18(19)45"/>
      <sheetName val="19(20)54"/>
      <sheetName val="20(21)56"/>
      <sheetName val="21(22)59"/>
      <sheetName val="22(23)60"/>
      <sheetName val="23(24)64"/>
      <sheetName val="24(25)66"/>
      <sheetName val="25(26)67"/>
      <sheetName val="26(27)71"/>
      <sheetName val="27(28)(72)"/>
      <sheetName val="28(29)73"/>
      <sheetName val="29(30)77"/>
      <sheetName val="30(31)78"/>
      <sheetName val="31(32)79"/>
      <sheetName val="32(33)80"/>
      <sheetName val="33(34)84)"/>
      <sheetName val="34(35)86"/>
      <sheetName val="35(36)89"/>
      <sheetName val="36(37)90"/>
      <sheetName val="37(38)96"/>
      <sheetName val="38(39)97"/>
      <sheetName val="39(40)98"/>
      <sheetName val="40(41)99"/>
      <sheetName val="41(42)100"/>
      <sheetName val="42(43)103"/>
      <sheetName val="43(44)108"/>
      <sheetName val="44(45)109"/>
      <sheetName val="45(46)114"/>
      <sheetName val="46(47)116"/>
      <sheetName val="47(48)118"/>
      <sheetName val="48(49)120"/>
      <sheetName val="49(50)121"/>
      <sheetName val="50(51)125"/>
      <sheetName val="51(52)126"/>
      <sheetName val="52(53)128"/>
      <sheetName val="131"/>
      <sheetName val="54(55)134"/>
      <sheetName val="55(57_135а)"/>
      <sheetName val="136а"/>
      <sheetName val="56(58)139а"/>
      <sheetName val="60(139в) (2)"/>
      <sheetName val="60(139в)"/>
      <sheetName val="57(59)139г "/>
      <sheetName val="58(60)139е"/>
      <sheetName val="59(61)140а"/>
      <sheetName val="62(64)144а"/>
      <sheetName val="66(68)148а"/>
      <sheetName val="стр "/>
      <sheetName val="Лист1"/>
    </sheetNames>
    <sheetDataSet>
      <sheetData sheetId="0">
        <row r="237">
          <cell r="G237">
            <v>1551315.59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ВедомостьНевск(непредв3)"/>
      <sheetName val="СВОДКА"/>
      <sheetName val="Сводный"/>
      <sheetName val="1(2)"/>
      <sheetName val="2(14)"/>
      <sheetName val="3(16)"/>
      <sheetName val="4(17)"/>
      <sheetName val="5(18)"/>
      <sheetName val="6(19)"/>
      <sheetName val="7(22)"/>
      <sheetName val="8(25)"/>
      <sheetName val="9(33)"/>
      <sheetName val="10(35)"/>
      <sheetName val="11(37)"/>
      <sheetName val="12(38)"/>
      <sheetName val="13(39)"/>
      <sheetName val="14(40)"/>
      <sheetName val="15(41)"/>
      <sheetName val="16(42)"/>
      <sheetName val="17(43)"/>
      <sheetName val="18(44)"/>
      <sheetName val="19(45)"/>
      <sheetName val="20(54)"/>
      <sheetName val="21(56)"/>
      <sheetName val="22(59)"/>
      <sheetName val="23(60)"/>
      <sheetName val="24(64)"/>
      <sheetName val="25(66)"/>
      <sheetName val="26(67)"/>
      <sheetName val="27( 71)"/>
      <sheetName val="28(72)"/>
      <sheetName val="29(73)"/>
      <sheetName val="30(77)"/>
      <sheetName val="31(78)"/>
      <sheetName val="32(79)"/>
      <sheetName val="33(80)"/>
      <sheetName val="34(84)"/>
      <sheetName val="35(86)"/>
      <sheetName val="36(89)"/>
      <sheetName val="37(90)"/>
      <sheetName val="38(96)"/>
      <sheetName val="39(97)"/>
      <sheetName val="40(98)"/>
      <sheetName val="41(99)"/>
      <sheetName val="42(100)"/>
      <sheetName val="43(103)"/>
      <sheetName val="44(108)"/>
      <sheetName val="45(109)"/>
      <sheetName val="46(114)"/>
      <sheetName val="47(116)"/>
      <sheetName val="48(118)"/>
      <sheetName val="49(120)"/>
      <sheetName val="50(121)"/>
      <sheetName val="51(125)"/>
      <sheetName val="52(126)"/>
      <sheetName val="53(128)"/>
      <sheetName val="54(131)"/>
      <sheetName val="55 Э(59_134)"/>
      <sheetName val="56(57_135а)"/>
      <sheetName val="136а"/>
      <sheetName val="58(59_139а)"/>
      <sheetName val="60(139в) (2)"/>
      <sheetName val="60(139в)"/>
      <sheetName val="59(61_139г) "/>
      <sheetName val="60(62_139е)"/>
      <sheetName val="61Э(63_140а)"/>
      <sheetName val="64(66_144а)"/>
      <sheetName val="68 Э(70_148а)"/>
      <sheetName val="Расчеты"/>
      <sheetName val="стр "/>
      <sheetName val="Лист1"/>
      <sheetName val="по  Главам"/>
    </sheetNames>
    <sheetDataSet>
      <sheetData sheetId="0"/>
      <sheetData sheetId="1">
        <row r="236">
          <cell r="G236">
            <v>1587207.02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План1"/>
      <sheetName val="Выполнение"/>
      <sheetName val="Расчет"/>
      <sheetName val="Сводная смета"/>
      <sheetName val="Смета 1"/>
      <sheetName val="Смета 2"/>
      <sheetName val="Смета 3"/>
      <sheetName val="Вспомогательный"/>
      <sheetName val="Выполнение1"/>
      <sheetName val="37(38)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6">
          <cell r="D36">
            <v>1.1000000000000001</v>
          </cell>
        </row>
        <row r="38">
          <cell r="D38">
            <v>1.1000000000000001</v>
          </cell>
        </row>
        <row r="77">
          <cell r="D77">
            <v>0.02</v>
          </cell>
        </row>
        <row r="78">
          <cell r="D78">
            <v>0.01</v>
          </cell>
        </row>
        <row r="80">
          <cell r="D80">
            <v>0.05</v>
          </cell>
        </row>
      </sheetData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СВОДКА"/>
      <sheetName val="Глава2"/>
      <sheetName val="Глава5"/>
      <sheetName val="Глава8"/>
      <sheetName val="Глава9"/>
      <sheetName val="Глава10"/>
      <sheetName val="Глава12"/>
      <sheetName val="Расчеты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37(38)96"/>
    </sheetNames>
    <sheetDataSet>
      <sheetData sheetId="0">
        <row r="1">
          <cell r="G1" t="str">
            <v>1759и-3-59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СВОДКА"/>
      <sheetName val="Глава2"/>
      <sheetName val="Глава5"/>
      <sheetName val="Глава8"/>
      <sheetName val="Глава9"/>
      <sheetName val="Глава10"/>
      <sheetName val="Глава12"/>
      <sheetName val="Расчеты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>
        <row r="1">
          <cell r="G1" t="str">
            <v>1759и-3-59</v>
          </cell>
        </row>
      </sheetData>
      <sheetData sheetId="1">
        <row r="1">
          <cell r="G1" t="str">
            <v>1759и-3-59</v>
          </cell>
        </row>
      </sheetData>
      <sheetData sheetId="2">
        <row r="1">
          <cell r="G1" t="str">
            <v>1759и-3-59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G1" t="str">
            <v>1759и-3-59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поставит"/>
      <sheetName val="СВОДКА"/>
      <sheetName val="Сводный"/>
      <sheetName val="1(2)14"/>
      <sheetName val="2(3)16"/>
      <sheetName val="3(4)17"/>
      <sheetName val="4(5)18"/>
      <sheetName val="5(6)19"/>
      <sheetName val="6(7)22"/>
      <sheetName val="7(8)25"/>
      <sheetName val="8(9)33"/>
      <sheetName val="9(10)35"/>
      <sheetName val="10(11)37"/>
      <sheetName val="11(12)38"/>
      <sheetName val="12(13)39"/>
      <sheetName val="13(14)40"/>
      <sheetName val="14(15)41"/>
      <sheetName val="15(16)42"/>
      <sheetName val="16(17)43"/>
      <sheetName val="17(18)44"/>
      <sheetName val="18(19)45"/>
      <sheetName val="19(20)54"/>
      <sheetName val="20(21)56"/>
      <sheetName val="21(22)59"/>
      <sheetName val="22(23)60"/>
      <sheetName val="23(24)64"/>
      <sheetName val="24(25)66"/>
      <sheetName val="25(26)67"/>
      <sheetName val="26(27)71"/>
      <sheetName val="27(28)(72)"/>
      <sheetName val="28(29)73"/>
      <sheetName val="29(30)77"/>
      <sheetName val="30(31)78"/>
      <sheetName val="31(32)79"/>
      <sheetName val="32(33)80"/>
      <sheetName val="33(34)84)"/>
      <sheetName val="34(35)86"/>
      <sheetName val="35(36)89"/>
      <sheetName val="36(37)90"/>
      <sheetName val="37(38)96"/>
      <sheetName val="38(39)97"/>
      <sheetName val="39(40)98"/>
      <sheetName val="40(41)99"/>
      <sheetName val="41(42)100"/>
      <sheetName val="42(43)103"/>
      <sheetName val="43(44)108"/>
      <sheetName val="44(45)109"/>
      <sheetName val="45(46)114"/>
      <sheetName val="46(47)116"/>
      <sheetName val="47(48)118"/>
      <sheetName val="48(49)120"/>
      <sheetName val="49(50)121"/>
      <sheetName val="50(51)125"/>
      <sheetName val="51(52)126"/>
      <sheetName val="52(53)128"/>
      <sheetName val="131"/>
      <sheetName val="54(55)134"/>
      <sheetName val="55(57_135а)"/>
      <sheetName val="136а"/>
      <sheetName val="56(58)139а"/>
      <sheetName val="60(139в) (2)"/>
      <sheetName val="60(139в)"/>
      <sheetName val="57(59)139г "/>
      <sheetName val="58(60)139е"/>
      <sheetName val="59(61)140а"/>
      <sheetName val="62(64)144а"/>
      <sheetName val="66(68)148а"/>
      <sheetName val="стр "/>
      <sheetName val="Лист1"/>
    </sheetNames>
    <sheetDataSet>
      <sheetData sheetId="0">
        <row r="237">
          <cell r="G237">
            <v>1551315.59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7D9BD-F36F-4D43-824A-308423DB9A2F}">
  <sheetPr>
    <tabColor rgb="FF00B050"/>
  </sheetPr>
  <dimension ref="A1:J34"/>
  <sheetViews>
    <sheetView tabSelected="1" view="pageBreakPreview" zoomScaleNormal="100" zoomScaleSheetLayoutView="100" workbookViewId="0">
      <selection activeCell="C11" sqref="C11"/>
    </sheetView>
  </sheetViews>
  <sheetFormatPr defaultColWidth="8.85546875" defaultRowHeight="15.75" outlineLevelRow="1" x14ac:dyDescent="0.25"/>
  <cols>
    <col min="1" max="1" width="7" style="23" customWidth="1"/>
    <col min="2" max="2" width="13.28515625" style="23" customWidth="1"/>
    <col min="3" max="3" width="83.42578125" style="28" customWidth="1"/>
    <col min="4" max="4" width="13" style="28" customWidth="1"/>
    <col min="5" max="5" width="14.140625" style="28" customWidth="1"/>
    <col min="6" max="6" width="16.28515625" style="23" customWidth="1"/>
    <col min="7" max="7" width="18.42578125" style="23" customWidth="1"/>
    <col min="8" max="8" width="28.42578125" style="1" customWidth="1"/>
    <col min="9" max="9" width="14.7109375" style="1" customWidth="1"/>
    <col min="10" max="16384" width="8.85546875" style="1"/>
  </cols>
  <sheetData>
    <row r="1" spans="1:7" ht="21" customHeight="1" x14ac:dyDescent="0.25">
      <c r="A1" s="37" t="s">
        <v>40</v>
      </c>
      <c r="B1" s="37"/>
      <c r="C1" s="37"/>
      <c r="D1" s="37"/>
      <c r="E1" s="37"/>
      <c r="F1" s="37"/>
      <c r="G1" s="37"/>
    </row>
    <row r="2" spans="1:7" ht="17.25" customHeight="1" x14ac:dyDescent="0.25">
      <c r="A2" s="37"/>
      <c r="B2" s="37"/>
      <c r="C2" s="37"/>
      <c r="D2" s="37"/>
      <c r="E2" s="37"/>
      <c r="F2" s="37"/>
      <c r="G2" s="37"/>
    </row>
    <row r="3" spans="1:7" ht="58.5" customHeight="1" x14ac:dyDescent="0.25">
      <c r="A3" s="37" t="s">
        <v>0</v>
      </c>
      <c r="B3" s="37"/>
      <c r="C3" s="37"/>
      <c r="D3" s="37"/>
      <c r="E3" s="37"/>
      <c r="F3" s="37"/>
      <c r="G3" s="37"/>
    </row>
    <row r="4" spans="1:7" ht="77.25" customHeight="1" x14ac:dyDescent="0.25">
      <c r="A4" s="38" t="s">
        <v>1</v>
      </c>
      <c r="B4" s="38" t="s">
        <v>2</v>
      </c>
      <c r="C4" s="40" t="s">
        <v>3</v>
      </c>
      <c r="D4" s="40" t="s">
        <v>4</v>
      </c>
      <c r="E4" s="40" t="s">
        <v>5</v>
      </c>
      <c r="F4" s="42" t="s">
        <v>6</v>
      </c>
      <c r="G4" s="43"/>
    </row>
    <row r="5" spans="1:7" ht="36" customHeight="1" x14ac:dyDescent="0.25">
      <c r="A5" s="39"/>
      <c r="B5" s="39"/>
      <c r="C5" s="41"/>
      <c r="D5" s="41"/>
      <c r="E5" s="41"/>
      <c r="F5" s="2" t="s">
        <v>7</v>
      </c>
      <c r="G5" s="2" t="s">
        <v>8</v>
      </c>
    </row>
    <row r="6" spans="1:7" s="5" customFormat="1" ht="14.45" customHeight="1" x14ac:dyDescent="0.25">
      <c r="A6" s="3">
        <v>1</v>
      </c>
      <c r="B6" s="4" t="s">
        <v>9</v>
      </c>
      <c r="C6" s="3">
        <v>3</v>
      </c>
      <c r="D6" s="3">
        <v>4</v>
      </c>
      <c r="E6" s="3">
        <v>5</v>
      </c>
      <c r="F6" s="3">
        <v>6</v>
      </c>
      <c r="G6" s="3">
        <v>7</v>
      </c>
    </row>
    <row r="7" spans="1:7" s="5" customFormat="1" ht="18.75" customHeight="1" x14ac:dyDescent="0.25">
      <c r="A7" s="6"/>
      <c r="B7" s="45" t="s">
        <v>10</v>
      </c>
      <c r="C7" s="46"/>
      <c r="D7" s="46"/>
      <c r="E7" s="46"/>
      <c r="F7" s="46"/>
      <c r="G7" s="47"/>
    </row>
    <row r="8" spans="1:7" ht="18.75" customHeight="1" x14ac:dyDescent="0.25">
      <c r="A8" s="7" t="s">
        <v>11</v>
      </c>
      <c r="B8" s="8" t="s">
        <v>12</v>
      </c>
      <c r="C8" s="9" t="s">
        <v>34</v>
      </c>
      <c r="D8" s="10" t="s">
        <v>13</v>
      </c>
      <c r="E8" s="11">
        <v>1</v>
      </c>
      <c r="F8" s="12">
        <v>23753681.100000001</v>
      </c>
      <c r="G8" s="12">
        <f>F8*E8</f>
        <v>23753681.100000001</v>
      </c>
    </row>
    <row r="9" spans="1:7" ht="18.75" customHeight="1" x14ac:dyDescent="0.25">
      <c r="A9" s="7">
        <f t="shared" ref="A9:A16" si="0">A8+1</f>
        <v>2</v>
      </c>
      <c r="B9" s="8" t="s">
        <v>14</v>
      </c>
      <c r="C9" s="9" t="s">
        <v>35</v>
      </c>
      <c r="D9" s="10" t="s">
        <v>13</v>
      </c>
      <c r="E9" s="11">
        <v>1</v>
      </c>
      <c r="F9" s="12">
        <v>1565781.7</v>
      </c>
      <c r="G9" s="12">
        <f t="shared" ref="G9:G16" si="1">F9*E9</f>
        <v>1565781.7</v>
      </c>
    </row>
    <row r="10" spans="1:7" ht="18.75" customHeight="1" x14ac:dyDescent="0.25">
      <c r="A10" s="7">
        <f t="shared" si="0"/>
        <v>3</v>
      </c>
      <c r="B10" s="8" t="s">
        <v>15</v>
      </c>
      <c r="C10" s="9" t="s">
        <v>36</v>
      </c>
      <c r="D10" s="10" t="s">
        <v>13</v>
      </c>
      <c r="E10" s="11">
        <v>1</v>
      </c>
      <c r="F10" s="12">
        <v>26491418.289999999</v>
      </c>
      <c r="G10" s="12">
        <f t="shared" si="1"/>
        <v>26491418.289999999</v>
      </c>
    </row>
    <row r="11" spans="1:7" ht="18.75" customHeight="1" x14ac:dyDescent="0.25">
      <c r="A11" s="7">
        <f t="shared" si="0"/>
        <v>4</v>
      </c>
      <c r="B11" s="8" t="s">
        <v>16</v>
      </c>
      <c r="C11" s="9" t="s">
        <v>37</v>
      </c>
      <c r="D11" s="10" t="s">
        <v>13</v>
      </c>
      <c r="E11" s="11">
        <v>1</v>
      </c>
      <c r="F11" s="12">
        <v>7369697.1100000003</v>
      </c>
      <c r="G11" s="12">
        <f t="shared" si="1"/>
        <v>7369697.1100000003</v>
      </c>
    </row>
    <row r="12" spans="1:7" ht="28.5" customHeight="1" x14ac:dyDescent="0.25">
      <c r="A12" s="7">
        <f t="shared" si="0"/>
        <v>5</v>
      </c>
      <c r="B12" s="8" t="s">
        <v>17</v>
      </c>
      <c r="C12" s="9" t="s">
        <v>31</v>
      </c>
      <c r="D12" s="10" t="s">
        <v>13</v>
      </c>
      <c r="E12" s="11">
        <v>1</v>
      </c>
      <c r="F12" s="12">
        <v>13980473.189999999</v>
      </c>
      <c r="G12" s="12">
        <f t="shared" si="1"/>
        <v>13980473.189999999</v>
      </c>
    </row>
    <row r="13" spans="1:7" ht="27.75" customHeight="1" x14ac:dyDescent="0.25">
      <c r="A13" s="7">
        <f t="shared" si="0"/>
        <v>6</v>
      </c>
      <c r="B13" s="8" t="s">
        <v>18</v>
      </c>
      <c r="C13" s="9" t="s">
        <v>32</v>
      </c>
      <c r="D13" s="10" t="s">
        <v>13</v>
      </c>
      <c r="E13" s="11">
        <v>1</v>
      </c>
      <c r="F13" s="12">
        <v>3739379.5</v>
      </c>
      <c r="G13" s="12">
        <f t="shared" si="1"/>
        <v>3739379.5</v>
      </c>
    </row>
    <row r="14" spans="1:7" ht="18.75" customHeight="1" x14ac:dyDescent="0.25">
      <c r="A14" s="7">
        <f t="shared" si="0"/>
        <v>7</v>
      </c>
      <c r="B14" s="8" t="s">
        <v>19</v>
      </c>
      <c r="C14" s="9" t="s">
        <v>38</v>
      </c>
      <c r="D14" s="10" t="s">
        <v>13</v>
      </c>
      <c r="E14" s="11">
        <v>1</v>
      </c>
      <c r="F14" s="12">
        <v>105956.05</v>
      </c>
      <c r="G14" s="12">
        <f t="shared" si="1"/>
        <v>105956.05</v>
      </c>
    </row>
    <row r="15" spans="1:7" ht="18.75" customHeight="1" x14ac:dyDescent="0.25">
      <c r="A15" s="7">
        <f t="shared" si="0"/>
        <v>8</v>
      </c>
      <c r="B15" s="8" t="s">
        <v>20</v>
      </c>
      <c r="C15" s="9" t="s">
        <v>39</v>
      </c>
      <c r="D15" s="10" t="s">
        <v>13</v>
      </c>
      <c r="E15" s="11">
        <v>1</v>
      </c>
      <c r="F15" s="12">
        <v>483711.92</v>
      </c>
      <c r="G15" s="12">
        <f t="shared" si="1"/>
        <v>483711.92</v>
      </c>
    </row>
    <row r="16" spans="1:7" ht="18.75" customHeight="1" x14ac:dyDescent="0.25">
      <c r="A16" s="7">
        <f t="shared" si="0"/>
        <v>9</v>
      </c>
      <c r="B16" s="8" t="s">
        <v>21</v>
      </c>
      <c r="C16" s="9" t="s">
        <v>33</v>
      </c>
      <c r="D16" s="10" t="s">
        <v>13</v>
      </c>
      <c r="E16" s="11">
        <v>1</v>
      </c>
      <c r="F16" s="12">
        <v>275381.84000000003</v>
      </c>
      <c r="G16" s="12">
        <f t="shared" si="1"/>
        <v>275381.84000000003</v>
      </c>
    </row>
    <row r="17" spans="1:10" s="15" customFormat="1" ht="18.75" customHeight="1" x14ac:dyDescent="0.25">
      <c r="A17" s="13"/>
      <c r="B17" s="14"/>
      <c r="C17" s="48" t="s">
        <v>22</v>
      </c>
      <c r="D17" s="49"/>
      <c r="E17" s="49"/>
      <c r="F17" s="50"/>
      <c r="G17" s="14">
        <f>SUM(G8:G16)</f>
        <v>77765480.700000003</v>
      </c>
    </row>
    <row r="18" spans="1:10" s="19" customFormat="1" ht="18.75" customHeight="1" x14ac:dyDescent="0.25">
      <c r="A18" s="16"/>
      <c r="B18" s="17"/>
      <c r="C18" s="51" t="s">
        <v>23</v>
      </c>
      <c r="D18" s="52"/>
      <c r="E18" s="52"/>
      <c r="F18" s="53"/>
      <c r="G18" s="17">
        <f>G17*20%</f>
        <v>15553096.140000001</v>
      </c>
      <c r="H18" s="18"/>
    </row>
    <row r="19" spans="1:10" s="22" customFormat="1" ht="18.75" customHeight="1" x14ac:dyDescent="0.25">
      <c r="A19" s="20"/>
      <c r="B19" s="21"/>
      <c r="C19" s="54" t="s">
        <v>24</v>
      </c>
      <c r="D19" s="55"/>
      <c r="E19" s="55"/>
      <c r="F19" s="56"/>
      <c r="G19" s="21">
        <f>G17+G18</f>
        <v>93318576.840000004</v>
      </c>
    </row>
    <row r="20" spans="1:10" ht="63.75" customHeight="1" x14ac:dyDescent="0.25">
      <c r="C20" s="57" t="s">
        <v>25</v>
      </c>
      <c r="D20" s="57"/>
      <c r="E20" s="57"/>
      <c r="F20" s="57"/>
      <c r="G20" s="57"/>
    </row>
    <row r="21" spans="1:10" ht="48" customHeight="1" x14ac:dyDescent="0.25">
      <c r="C21" s="24"/>
      <c r="D21" s="24"/>
      <c r="E21" s="24"/>
      <c r="F21" s="24"/>
      <c r="G21" s="24"/>
    </row>
    <row r="22" spans="1:10" x14ac:dyDescent="0.25">
      <c r="A22" s="25"/>
      <c r="B22" s="26"/>
      <c r="C22" s="27"/>
      <c r="D22" s="23"/>
      <c r="E22" s="23"/>
    </row>
    <row r="23" spans="1:10" ht="12.75" customHeight="1" x14ac:dyDescent="0.25"/>
    <row r="24" spans="1:10" x14ac:dyDescent="0.25">
      <c r="C24" s="29"/>
      <c r="D24" s="30"/>
      <c r="E24" s="31"/>
      <c r="F24" s="32"/>
      <c r="G24" s="33"/>
      <c r="H24" s="33"/>
      <c r="I24" s="33"/>
      <c r="J24" s="34"/>
    </row>
    <row r="25" spans="1:10" hidden="1" outlineLevel="1" x14ac:dyDescent="0.25">
      <c r="C25" s="29"/>
      <c r="D25" s="35"/>
      <c r="E25" s="58"/>
      <c r="F25" s="58"/>
      <c r="G25" s="58"/>
      <c r="H25" s="58"/>
      <c r="I25" s="58"/>
      <c r="J25" s="58"/>
    </row>
    <row r="26" spans="1:10" hidden="1" outlineLevel="1" x14ac:dyDescent="0.25">
      <c r="C26" s="36" t="s">
        <v>26</v>
      </c>
      <c r="D26" s="44" t="s">
        <v>27</v>
      </c>
      <c r="E26" s="44"/>
      <c r="F26" s="44"/>
      <c r="G26" s="44"/>
    </row>
    <row r="27" spans="1:10" hidden="1" outlineLevel="1" x14ac:dyDescent="0.25">
      <c r="C27" s="36" t="s">
        <v>28</v>
      </c>
    </row>
    <row r="28" spans="1:10" hidden="1" outlineLevel="1" x14ac:dyDescent="0.25">
      <c r="C28" s="36" t="s">
        <v>29</v>
      </c>
    </row>
    <row r="29" spans="1:10" hidden="1" outlineLevel="1" x14ac:dyDescent="0.25">
      <c r="C29" s="36" t="s">
        <v>30</v>
      </c>
    </row>
    <row r="30" spans="1:10" hidden="1" outlineLevel="1" x14ac:dyDescent="0.25"/>
    <row r="31" spans="1:10" hidden="1" outlineLevel="1" x14ac:dyDescent="0.25"/>
    <row r="32" spans="1:10" hidden="1" outlineLevel="1" x14ac:dyDescent="0.25"/>
    <row r="33" ht="109.5" hidden="1" customHeight="1" outlineLevel="1" x14ac:dyDescent="0.25"/>
    <row r="34" collapsed="1" x14ac:dyDescent="0.25"/>
  </sheetData>
  <autoFilter ref="C6:E6" xr:uid="{00000000-0009-0000-0000-000000000000}"/>
  <mergeCells count="16">
    <mergeCell ref="D26:G26"/>
    <mergeCell ref="B7:G7"/>
    <mergeCell ref="C17:F17"/>
    <mergeCell ref="C18:F18"/>
    <mergeCell ref="C19:F19"/>
    <mergeCell ref="C20:G20"/>
    <mergeCell ref="E25:J25"/>
    <mergeCell ref="A1:G1"/>
    <mergeCell ref="A2:G2"/>
    <mergeCell ref="A3:G3"/>
    <mergeCell ref="A4:A5"/>
    <mergeCell ref="B4:B5"/>
    <mergeCell ref="C4:C5"/>
    <mergeCell ref="D4:D5"/>
    <mergeCell ref="E4:E5"/>
    <mergeCell ref="F4:G4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60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НМЦД</vt:lpstr>
      <vt:lpstr>НМЦД!Заголовки_для_печати</vt:lpstr>
      <vt:lpstr>НМЦД!Область_печати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Манаева Ольга Анатольевна</dc:creator>
  <cp:lastModifiedBy>Халилова Эльвира Фахриевна</cp:lastModifiedBy>
  <dcterms:created xsi:type="dcterms:W3CDTF">2025-02-14T08:17:20Z</dcterms:created>
  <dcterms:modified xsi:type="dcterms:W3CDTF">2025-03-04T12:12:17Z</dcterms:modified>
</cp:coreProperties>
</file>