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Киров\"/>
    </mc:Choice>
  </mc:AlternateContent>
  <bookViews>
    <workbookView xWindow="0" yWindow="0" windowWidth="16380" windowHeight="8196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5" i="1" l="1"/>
  <c r="E74" i="1"/>
  <c r="F74" i="1" s="1"/>
  <c r="H74" i="1" s="1"/>
  <c r="E73" i="1"/>
  <c r="F73" i="1" s="1"/>
  <c r="H73" i="1" s="1"/>
  <c r="F72" i="1"/>
  <c r="H72" i="1" s="1"/>
  <c r="E72" i="1"/>
  <c r="E71" i="1"/>
  <c r="F71" i="1" s="1"/>
  <c r="H71" i="1" s="1"/>
  <c r="E70" i="1"/>
  <c r="F70" i="1" s="1"/>
  <c r="H70" i="1" s="1"/>
  <c r="E69" i="1"/>
  <c r="F69" i="1" s="1"/>
  <c r="H69" i="1" s="1"/>
  <c r="F68" i="1"/>
  <c r="H68" i="1" s="1"/>
  <c r="E68" i="1"/>
  <c r="E67" i="1"/>
  <c r="F67" i="1" s="1"/>
  <c r="H67" i="1" s="1"/>
  <c r="E66" i="1"/>
  <c r="F66" i="1" s="1"/>
  <c r="H66" i="1" s="1"/>
  <c r="E65" i="1"/>
  <c r="F65" i="1" s="1"/>
  <c r="H65" i="1" s="1"/>
  <c r="F64" i="1"/>
  <c r="H64" i="1" s="1"/>
  <c r="E64" i="1"/>
  <c r="E63" i="1"/>
  <c r="F63" i="1" s="1"/>
  <c r="H63" i="1" s="1"/>
  <c r="E62" i="1"/>
  <c r="F62" i="1" s="1"/>
  <c r="H62" i="1" s="1"/>
  <c r="E61" i="1"/>
  <c r="F61" i="1" s="1"/>
  <c r="H61" i="1" s="1"/>
  <c r="F60" i="1"/>
  <c r="H60" i="1" s="1"/>
  <c r="E60" i="1"/>
  <c r="E59" i="1"/>
  <c r="F59" i="1" s="1"/>
  <c r="H59" i="1" s="1"/>
  <c r="E58" i="1"/>
  <c r="F58" i="1" s="1"/>
  <c r="H58" i="1" s="1"/>
  <c r="E57" i="1"/>
  <c r="F57" i="1" s="1"/>
  <c r="H57" i="1" s="1"/>
  <c r="F56" i="1"/>
  <c r="H56" i="1" s="1"/>
  <c r="E56" i="1"/>
  <c r="E55" i="1"/>
  <c r="F55" i="1" s="1"/>
  <c r="H55" i="1" s="1"/>
  <c r="E54" i="1"/>
  <c r="F54" i="1" s="1"/>
  <c r="H54" i="1" s="1"/>
  <c r="E53" i="1"/>
  <c r="F53" i="1" s="1"/>
  <c r="H53" i="1" s="1"/>
  <c r="F52" i="1"/>
  <c r="H52" i="1" s="1"/>
  <c r="E52" i="1"/>
  <c r="E51" i="1"/>
  <c r="F51" i="1" s="1"/>
  <c r="H51" i="1" s="1"/>
  <c r="E50" i="1"/>
  <c r="F50" i="1" s="1"/>
  <c r="H50" i="1" s="1"/>
  <c r="E49" i="1"/>
  <c r="F49" i="1" s="1"/>
  <c r="H49" i="1" s="1"/>
  <c r="F48" i="1"/>
  <c r="H48" i="1" s="1"/>
  <c r="E48" i="1"/>
  <c r="E47" i="1"/>
  <c r="F47" i="1" s="1"/>
  <c r="H47" i="1" s="1"/>
  <c r="E46" i="1"/>
  <c r="F46" i="1" s="1"/>
  <c r="H46" i="1" s="1"/>
  <c r="E45" i="1"/>
  <c r="F45" i="1" s="1"/>
  <c r="H45" i="1" s="1"/>
  <c r="F44" i="1"/>
  <c r="H44" i="1" s="1"/>
  <c r="E44" i="1"/>
  <c r="E43" i="1"/>
  <c r="F43" i="1" s="1"/>
  <c r="H43" i="1" s="1"/>
  <c r="E42" i="1"/>
  <c r="F42" i="1" s="1"/>
  <c r="H42" i="1" s="1"/>
  <c r="H41" i="1"/>
  <c r="F41" i="1"/>
  <c r="E41" i="1"/>
  <c r="F40" i="1"/>
  <c r="H40" i="1" s="1"/>
  <c r="E40" i="1"/>
  <c r="E39" i="1"/>
  <c r="F39" i="1" s="1"/>
  <c r="H39" i="1" s="1"/>
  <c r="E38" i="1"/>
  <c r="F38" i="1" s="1"/>
  <c r="H38" i="1" s="1"/>
  <c r="H37" i="1"/>
  <c r="F37" i="1"/>
  <c r="E37" i="1"/>
  <c r="F36" i="1"/>
  <c r="H36" i="1" s="1"/>
  <c r="E36" i="1"/>
  <c r="E35" i="1"/>
  <c r="F35" i="1" s="1"/>
  <c r="H35" i="1" s="1"/>
  <c r="E34" i="1"/>
  <c r="F34" i="1" s="1"/>
  <c r="H34" i="1" s="1"/>
  <c r="H33" i="1"/>
  <c r="F33" i="1"/>
  <c r="E33" i="1"/>
  <c r="F32" i="1"/>
  <c r="H32" i="1" s="1"/>
  <c r="E32" i="1"/>
  <c r="E31" i="1"/>
  <c r="F31" i="1" s="1"/>
  <c r="H31" i="1" s="1"/>
  <c r="E30" i="1"/>
  <c r="F30" i="1" s="1"/>
  <c r="H30" i="1" s="1"/>
  <c r="H29" i="1"/>
  <c r="F29" i="1"/>
  <c r="E29" i="1"/>
  <c r="F28" i="1"/>
  <c r="H28" i="1" s="1"/>
  <c r="E28" i="1"/>
  <c r="E27" i="1"/>
  <c r="F27" i="1" s="1"/>
  <c r="H27" i="1" s="1"/>
  <c r="E26" i="1"/>
  <c r="F26" i="1" s="1"/>
  <c r="H26" i="1" s="1"/>
  <c r="H25" i="1"/>
  <c r="F25" i="1"/>
  <c r="E25" i="1"/>
  <c r="F24" i="1"/>
  <c r="H24" i="1" s="1"/>
  <c r="E24" i="1"/>
  <c r="E23" i="1"/>
  <c r="F23" i="1" s="1"/>
  <c r="H23" i="1" s="1"/>
  <c r="E22" i="1"/>
  <c r="F22" i="1" s="1"/>
  <c r="H22" i="1" s="1"/>
  <c r="H21" i="1"/>
  <c r="F21" i="1"/>
  <c r="E21" i="1"/>
  <c r="F20" i="1"/>
  <c r="H20" i="1" s="1"/>
  <c r="E20" i="1"/>
  <c r="E19" i="1"/>
  <c r="F19" i="1" s="1"/>
  <c r="H19" i="1" s="1"/>
  <c r="E18" i="1"/>
  <c r="F18" i="1" s="1"/>
  <c r="H18" i="1" s="1"/>
  <c r="H17" i="1"/>
  <c r="F17" i="1"/>
  <c r="E17" i="1"/>
  <c r="F16" i="1"/>
  <c r="H16" i="1" s="1"/>
  <c r="E16" i="1"/>
  <c r="E15" i="1"/>
  <c r="F15" i="1" s="1"/>
  <c r="H15" i="1" s="1"/>
  <c r="E14" i="1"/>
  <c r="F14" i="1" s="1"/>
  <c r="H14" i="1" s="1"/>
  <c r="H13" i="1"/>
  <c r="F13" i="1"/>
  <c r="E13" i="1"/>
  <c r="F12" i="1"/>
  <c r="H12" i="1" s="1"/>
  <c r="E12" i="1"/>
  <c r="E11" i="1"/>
  <c r="F11" i="1" s="1"/>
  <c r="H11" i="1" s="1"/>
  <c r="E10" i="1"/>
  <c r="F10" i="1" s="1"/>
  <c r="H10" i="1" l="1"/>
  <c r="H77" i="1" s="1"/>
  <c r="F77" i="1"/>
  <c r="E76" i="1"/>
</calcChain>
</file>

<file path=xl/sharedStrings.xml><?xml version="1.0" encoding="utf-8"?>
<sst xmlns="http://schemas.openxmlformats.org/spreadsheetml/2006/main" count="146" uniqueCount="146">
  <si>
    <t>Приложение № 2</t>
  </si>
  <si>
    <t>к Техническому заданию</t>
  </si>
  <si>
    <t>Выполнение работ по реконструкции региональной системы оповещения Кировской области для обеспечения государственных нужд Кировской области</t>
  </si>
  <si>
    <t>(наименование стройки)</t>
  </si>
  <si>
    <t>№
 п/п</t>
  </si>
  <si>
    <t>№ ЛСР</t>
  </si>
  <si>
    <t xml:space="preserve">Наименование объекта </t>
  </si>
  <si>
    <t>По ЛСР без НДС, руб.</t>
  </si>
  <si>
    <t>НДС 22%,
 руб.</t>
  </si>
  <si>
    <t>Итого по объекту с НДС, руб.</t>
  </si>
  <si>
    <t>Коэффициент снижения</t>
  </si>
  <si>
    <t>Итого с коэффициентом снижения по объекту с НДС, руб.</t>
  </si>
  <si>
    <t>ЛСР-02-01-01, раздел 3</t>
  </si>
  <si>
    <t>Пункт управления (без РД) по адресу: г. Киров, ул. Набережная Грина, 3, МУ "КГУ ГЗ" г. Кирова (ЗИП)</t>
  </si>
  <si>
    <t>ЛСР-02-01-03</t>
  </si>
  <si>
    <t>БАО-300 Пункт оповещения №1 по адресу: г. Киров, ул. Мостовицкая, 3А, МКДОУ №24 города Кирова</t>
  </si>
  <si>
    <t>ЛСР-02-01-04</t>
  </si>
  <si>
    <t>БАО-300 Пункт оповещения №2 по адресу: г. Киров, ул. Чистопрудненская, 1А, МКДОУ Детский сад № 4 г. Кирова, корпус 1</t>
  </si>
  <si>
    <t>ЛСР-02-01-05</t>
  </si>
  <si>
    <t>БАО-300 Пункт оповещения №3 по адресу: г. Киров, ул. Чистопрудненская, 8А, МКДОУ Детский сад № 4 г. Кирова, корпус 2</t>
  </si>
  <si>
    <t>ЛСР-02-01-06</t>
  </si>
  <si>
    <t>БАО-300 Пункт оповещения №4 по адресу г. Киров, ул. Чистопрудненская, 15, МКДОУ №5 города Кирова</t>
  </si>
  <si>
    <t>ЛСР-02-01-07</t>
  </si>
  <si>
    <t>БАО-300 Пункт оповещения №5 по адресу: г. Киров, п. Дороничи, ул. Центральная, 2А, МБУ «ДК и С п. Дороничи»</t>
  </si>
  <si>
    <t>ЛСР-02-01-08</t>
  </si>
  <si>
    <t>БАО-300 Пункт оповещения №6 по адресу: ул. Киров, п. Дороничи, ул. Мира, 1,МБОУ ООШ №7 города Кирова</t>
  </si>
  <si>
    <t>ЛСР-02-01-09</t>
  </si>
  <si>
    <t>БАО-300 Пункт оповещения №7 по адресу: г. Киров, ул. Энтузиастов, 17а, МКДОУ №27</t>
  </si>
  <si>
    <t>ЛСР-02-01-10</t>
  </si>
  <si>
    <t>БАО-300 Пункт оповещения №8 по адресу: г. Киров, ул. Энтузиастов, 25, МБОУ СОШ №26 г. Кирова</t>
  </si>
  <si>
    <t>ЛСР-02-01-11</t>
  </si>
  <si>
    <t>БАО-300 Пункт оповещения №9 по адресу: г. Киров, с. Макарье, ул. Школьная, 1, КОГОАУ "КФМЛ"</t>
  </si>
  <si>
    <t>ЛСР-02-01-12</t>
  </si>
  <si>
    <t>БАО-600 Пункт оповещения №10 по адресу: г. Киров, ул. Мира, 46, КОГАУ Спортивная школа "Юность"</t>
  </si>
  <si>
    <t>ЛСР-02-01-13</t>
  </si>
  <si>
    <t>БАО-300 Пункт оповещения №11 по адресу: г. Киров, ул. Павла Корчагина, 217А, МКДОУ №166 "Аленушка"</t>
  </si>
  <si>
    <t>ЛСР-02-01-14</t>
  </si>
  <si>
    <t>БАО-300 Пункт оповещения №12 по адресу: г. Киров, п. Садаковский, ул. Московская, 1, МБОУ СОШ № 4 г. Кирова</t>
  </si>
  <si>
    <t>ЛСР-02-01-15</t>
  </si>
  <si>
    <t>БАО-300 Пункт оповещения №13 по адресу: г. Киров, ул. Героя Ивана Костина, 3А, МКДОУ №1 г. Кирова</t>
  </si>
  <si>
    <t>ЛСР-02-01-16</t>
  </si>
  <si>
    <t>БАО-300 Пункт оповещения №14 по адресу: г. Киров, ул. Андрея Упита, 9, МБОУ СОШ с УИОП №47 города Кирова</t>
  </si>
  <si>
    <t>ЛСР-02-01-17</t>
  </si>
  <si>
    <t>БАО-300 Пункт оповещения №15 по адресу: г. Киров, ул. Краснополянская, 15, МКДОУ "Детский сад №77"</t>
  </si>
  <si>
    <t>ЛСР-02-01-18</t>
  </si>
  <si>
    <t>БАО-300 Пункт оповещения №16 по адресу: г. Киров, ул. Ленина, 188 к1, МКДОУ №11</t>
  </si>
  <si>
    <t>ЛСР-02-01-19</t>
  </si>
  <si>
    <t>БАО-300 Пункт оповещения №17 по адресу: г. Киров, ул. Современная, 6, МБОУ СОШ №11</t>
  </si>
  <si>
    <t>ЛСР-02-01-20</t>
  </si>
  <si>
    <t>БАО-300 Пункт оповещения №18 по адресу: г. Киров, ул. Попова, 3, Общежитие КОГПОАУ "Кировский технологический колледж пищевой промышленности"</t>
  </si>
  <si>
    <t>ЛСР-02-01-21</t>
  </si>
  <si>
    <t>БАО-300 Пункт оповещения №19 по адресу: г. Киров, пер. Химический, 1А, Отдел ГИБДД УМВД России по г. Кирову</t>
  </si>
  <si>
    <t>ЛСР-02-01-22</t>
  </si>
  <si>
    <t>БАО-300 Пункт оповещения №20 по адресу: г. Киров, Нововятский район, мкр. Радужный, пер. Школьный, 4 МБОУ СОШ с УИОП №74 г. Кирова</t>
  </si>
  <si>
    <t>ЛСР-02-01-23</t>
  </si>
  <si>
    <t>БАО-300 Пункт оповещения №21 по адресу: г. Киров, ул. Опарина, 3, 10 ПСЧ 3 ПСО ФПС ГПС Главного управления МЧС России по Кировской области</t>
  </si>
  <si>
    <t>ЛСР-02-02-01, раздел 4</t>
  </si>
  <si>
    <t>Пункт управления по адресу: г. Вятские Поляны, ул. Гагарина, 28А, Администрация города Вятские Поляны (ЗИП)</t>
  </si>
  <si>
    <t>ЛСР-02-02-02</t>
  </si>
  <si>
    <t>БАО-600 Пункт оповещения №1 по адресу: г. Вятские Поляны, ул. Советская, 24, КОГОБУ ШОВЗ г. Вятские Поляны</t>
  </si>
  <si>
    <t>ЛСР-02-02-03</t>
  </si>
  <si>
    <t>БАО-300 Пункт оповещения №2 по адресу: г. Вятские Поляны, ул. Гагарина, 17, МКОУ гимназия г. Вятские Поляны</t>
  </si>
  <si>
    <t>ЛСР-02-02-04</t>
  </si>
  <si>
    <t>БАО-600 Пункт оповещения №3 по адресу: г. Вятские Поляны, ул. Азина, 45, КОГОАУ "Вятский многопрофильный лицей"</t>
  </si>
  <si>
    <t>ЛСР-02-02-05</t>
  </si>
  <si>
    <t>БАО-600 Пункт оповещения №4 по адресу: г. Вятские Поляны , ул. Школьная, 55а, МКОУ "Лицей с кадетскими классами имени Г.С. Шпагина"</t>
  </si>
  <si>
    <t>ЛСР-02-02-06</t>
  </si>
  <si>
    <t>БАО-300 Пункт оповещения №5 по адресу: г. Вятские Поляны, ул. Кирова, 1 , МБУК ЦНК "ЭтноМир"</t>
  </si>
  <si>
    <t>ЛСР-02-02-07</t>
  </si>
  <si>
    <t>БАО-600 Пункт оповещения №6 по адресу: г. Вятские Поляны, ул. Тойменка, 2, МБУК ДК "Победа"</t>
  </si>
  <si>
    <t>ЛСР-02-02-08</t>
  </si>
  <si>
    <t>БАО-600 Пункт оповещения №7 по адресу: г. Вятские Поляны, ул. Дзержинского, 55, МКОУ СОШ №5</t>
  </si>
  <si>
    <t>ЛСР-02-04-01, раздел 4</t>
  </si>
  <si>
    <t>Пункт управления по адресу: г. Кирово-Чепецк, ул. Школьная, 12А, МКУ "Кирово-Чепецкое городское управление гражданской защиты" (ЗИП)</t>
  </si>
  <si>
    <t>ЛСР-02-04-02</t>
  </si>
  <si>
    <t>БАО-300 Пункт оповещения №1 по адресу: г. Кирово-Чепецк, ул. Мира, 61/3, МБОУ Гимназия №2</t>
  </si>
  <si>
    <t>ЛСР-02-04-03</t>
  </si>
  <si>
    <t>БАО-600 Пункт оповещения №2 по адресу: г. Кирово-Чепецк, ул. Кирова, 1, МКОУ СОШ с УИОП №4</t>
  </si>
  <si>
    <t>ЛСР-02-04-04</t>
  </si>
  <si>
    <t>БАО-600 Пункт оповещения №3 по адресу: г. Кирово-Чепецк, ул. Сосновая, 1, РЦ "Янтарь"</t>
  </si>
  <si>
    <t>ЛСР-02-04-05</t>
  </si>
  <si>
    <t>БАО-600 Пункт оповещения №4 по адресу: г. Кирово-Чепецк, ул. Луначарского, 23, Узел связи ПАО "Ростелеком"</t>
  </si>
  <si>
    <t>ЛСР-02-11-01, раздел 4</t>
  </si>
  <si>
    <t>Пункт управления по адресу: г. Кирс, ул. Кирова, 16, Администрация Верхнекамского района (ЗИП)</t>
  </si>
  <si>
    <t>ЛСР-02-11-02</t>
  </si>
  <si>
    <t>БАО-300 Пункт оповещения №1 по адресу: г. Кирс, ул. Кирова, 37, КОГБУЗ "Верхнекамская ЦРБ"</t>
  </si>
  <si>
    <t>ЛСР-02-11-03</t>
  </si>
  <si>
    <t>БАО-300 Пункт оповещения №2 по адресу: г. Кирс, ул. Заводская, 5, ООО "Кирсинская управляющая компания"</t>
  </si>
  <si>
    <t>ЛСР-02-11-04</t>
  </si>
  <si>
    <t>БАО-300 Пункт оповещения №3 по адресу: г. Кирс, ул. Гоголя, 19, МКОУ ДО ДДТ "Созвездие"</t>
  </si>
  <si>
    <t>ЛСР-02-11-05</t>
  </si>
  <si>
    <t>БАО-300 Пункт оповещения №4 по адресу: г. Кирс, ул. Большевиков, 19,МКДОУ Детский сад №7 "Теремок"</t>
  </si>
  <si>
    <t>ЛСР-02-11-06</t>
  </si>
  <si>
    <t>БАО-300 Пункт оповещения №5 по адресу: г. Кирс, ул. Широнина, 1, 
6 ПСЧ 11 ПСО ФПС ГПС ГУ МЧС России по Кировской области</t>
  </si>
  <si>
    <t>ЛСР-02-11-07</t>
  </si>
  <si>
    <t>БАО-300 Т60 Пункт оповещения №6 по адресу: г. Кирс, ул. Кирова, о/д 101, существующая ж/б опора</t>
  </si>
  <si>
    <t>ЛСР-02-11-08</t>
  </si>
  <si>
    <t>БАО-300 Т60 Пункт оповещения №7 по адресу: г. Кирс, ул. Подгорная, о/д. 15, существующая ж/б опора</t>
  </si>
  <si>
    <t>ЛСР-02-11-09</t>
  </si>
  <si>
    <t>БАО-300 Т60 Пункт оповещения №8 по адресу: г. Кирс, ул. 1 Мая, о/д 5, существующая ж/б опора</t>
  </si>
  <si>
    <t>ЛСР-02-18-01</t>
  </si>
  <si>
    <t>БАО-300 Пункт оповещения №1 по адресу: с. Бурмакино, ул. Фестивальная, 1А, Котельная</t>
  </si>
  <si>
    <t>ЛСР-02-18-02</t>
  </si>
  <si>
    <t>БАО-300 Пункт оповещения №2 по адресу: с. Кстинино, ул. Профсоюзная, 8А, Котельная</t>
  </si>
  <si>
    <t>ЛСР-02-18-04</t>
  </si>
  <si>
    <t>БАО-300 Пункт оповещения №4 по адресу: ж.д.ст. Просница, ул. Ленина, 1, КОГОАУ "Кировский кадетский корпус"</t>
  </si>
  <si>
    <t>ЛСР-02-18-05</t>
  </si>
  <si>
    <t>БАО-300 Т60 Пункт оповещения №5 по адресу:  ж.д.ст. Просница, ул. Кирова о/д. 53, проектируемая ж/б опора</t>
  </si>
  <si>
    <t>ЛСР-02-18-06</t>
  </si>
  <si>
    <t>БАО-300 Т60 Пункт оповещения №6 по адресу: с. Кстинино, ул. Советская / ул. Луговая, проектируемая ж/б опора</t>
  </si>
  <si>
    <t>ЛСР-02-23-01, раздел 4</t>
  </si>
  <si>
    <t>Пункт управления по адресу: г. Малмыж, ул. Чернышевского, 2а, Администрация Малмыжского района (ЗИП)</t>
  </si>
  <si>
    <t>ЛСР-02-23-02</t>
  </si>
  <si>
    <t>БАО-600 Пункт оповещения №1 по адресу: г. Малмыж, ул. Лесная, 7А, МКДОУ ДС №1 "Светлячок" г. Малмыж</t>
  </si>
  <si>
    <t>ЛСР-02-23-03</t>
  </si>
  <si>
    <t>БАО-600 Пункт оповещения №2 по адресу: с. Калинино, ул. Пролетарская, 111, Калининская школа</t>
  </si>
  <si>
    <t>ЛСР-02-23-04</t>
  </si>
  <si>
    <t>БАО-600 Пункт оповещения №3 по адресу: г. Малмыж, ул. Свердлова, 10, КОГБУЗ Малмыжская ЦРБ</t>
  </si>
  <si>
    <t>ЛСР-02-23-05</t>
  </si>
  <si>
    <t>БАО-600 Пункт оповещения №4 по адресу: г. Малмыж, ул. Чернышевского, 65, МУП "Малмыж Пассажир Автотранс"</t>
  </si>
  <si>
    <t>ЛСР-02-30-01</t>
  </si>
  <si>
    <t>Пункт управления по адресу: пгт Оричи, ул. К. Маркса, 12, Администрация Оричевского района (без учета сопряжения с ИДИС)</t>
  </si>
  <si>
    <t>ЛСР-02-30-02</t>
  </si>
  <si>
    <r>
      <rPr>
        <sz val="10"/>
        <color theme="1"/>
        <rFont val="Times New Roman"/>
        <family val="1"/>
        <charset val="204"/>
      </rPr>
      <t xml:space="preserve">БАО-300 Пункт оповещения №1 по адресу: пгт Оричи, ул. Западная, 21, 44 ПСЧ </t>
    </r>
    <r>
      <rPr>
        <sz val="10"/>
        <rFont val="Times New Roman"/>
        <family val="1"/>
        <charset val="204"/>
      </rPr>
      <t xml:space="preserve">11 </t>
    </r>
    <r>
      <rPr>
        <sz val="10"/>
        <color theme="1"/>
        <rFont val="Times New Roman"/>
        <family val="1"/>
        <charset val="204"/>
      </rPr>
      <t>ПСО ФПС ГПС ГУ МЧС России по Кировской области</t>
    </r>
  </si>
  <si>
    <t>ЛСР-02-30-03</t>
  </si>
  <si>
    <t>БАО-300 Пункт оповещения №2 по адресу: пгт Оричи, ул.Карла Маркса, 24, Военный комиссариат Оричевского района Кировской области</t>
  </si>
  <si>
    <t>ЛСР-02-30-04</t>
  </si>
  <si>
    <t>БАО-300 Пункт оповещения №3 по адресу: пгт Оричи, ул. Советская, 40, КОГУП "Нововятская ДЭП-6" Оричевский участок</t>
  </si>
  <si>
    <t>ЛСР-02-30-05</t>
  </si>
  <si>
    <t>БАО-300 Пункт оповещения №4 по адресу: пгт Оричи, ул. Комсомольская, 57А, МБУ СШ "Алмаз"</t>
  </si>
  <si>
    <t>ЛСР-02-30-06</t>
  </si>
  <si>
    <t>БАО-300 Пункт оповещения №5 по адресу: пгт Оричи, ул. Ст. Халтурина, 12, ОМУ АТП "Оричевское"</t>
  </si>
  <si>
    <t>ЛСР-02-25-05</t>
  </si>
  <si>
    <t>БАО-300 Пункт оповещения №5 по адресу: пгт Нагорск, ул. Советская, 132, Слободской районный суд Кировской области</t>
  </si>
  <si>
    <t>ЛСР-02-27-04</t>
  </si>
  <si>
    <t>БАО-300 Т60 Пункт оповещения №3 по адресу: г. Нолинск, ул. Чапаева, 19, ПАО "МРСК Центра и Приволжья" филиал Кировэнерго ПО "ЮЭС" Нолинский РЭС</t>
  </si>
  <si>
    <t>ЛСР-02-40-03</t>
  </si>
  <si>
    <t>БАО-300 Пункт оповещения №3 по адресу: тракт. Уни-Порез, 14, ПП Унинский МОМ МВД России "Куменский"</t>
  </si>
  <si>
    <t>ЛСР-02-41-03</t>
  </si>
  <si>
    <t>БАО-600 Пункт оповещения №2 по адресу: г. Уржум, ул. Кировский тракт, 54, МУП "Уржумское ПАТП"</t>
  </si>
  <si>
    <t>ЛСР-02-42-03</t>
  </si>
  <si>
    <t>БАО-300 Пункт оповещения №3 по адресу: пгт Фаленки, ул. Свободы, 132, Зуевский районный суд Кировской области</t>
  </si>
  <si>
    <t>ИТОГО без НДС, руб</t>
  </si>
  <si>
    <t>ИТОГО НДС 22%, руб</t>
  </si>
  <si>
    <t>ВСЕГО с НДС 22%, руб.</t>
  </si>
  <si>
    <t xml:space="preserve">СВОДНЫЙ СМЕТНЫЙ РАСЧЕТ СТОИМОСТИ СТРОИТЕЛЬСТВА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</si>
</sst>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top" wrapText="1"/>
    </xf>
    <xf numFmtId="0" fontId="6" fillId="0" borderId="2" xfId="1" applyFont="1" applyBorder="1" applyAlignment="1">
      <alignment vertical="center" wrapText="1"/>
    </xf>
    <xf numFmtId="164" fontId="7" fillId="0" borderId="2" xfId="0" applyNumberFormat="1" applyFont="1" applyBorder="1" applyAlignment="1">
      <alignment horizontal="center" vertical="center"/>
    </xf>
    <xf numFmtId="164" fontId="2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zoomScale="120" zoomScaleNormal="120" workbookViewId="0">
      <selection activeCell="H10" sqref="H10"/>
    </sheetView>
  </sheetViews>
  <sheetFormatPr defaultColWidth="9.109375" defaultRowHeight="12.75" customHeight="1" x14ac:dyDescent="0.25"/>
  <cols>
    <col min="1" max="1" width="4.5546875" style="1" customWidth="1"/>
    <col min="2" max="2" width="14.44140625" style="1" customWidth="1"/>
    <col min="3" max="3" width="34.33203125" style="1" customWidth="1"/>
    <col min="4" max="4" width="15.44140625" style="1" customWidth="1"/>
    <col min="5" max="5" width="14.109375" style="1" customWidth="1"/>
    <col min="6" max="6" width="15.6640625" style="1" customWidth="1"/>
    <col min="7" max="7" width="28.44140625" style="1" customWidth="1"/>
    <col min="8" max="8" width="31.109375" style="1" customWidth="1"/>
    <col min="9" max="10" width="9.109375" style="1"/>
    <col min="11" max="11" width="15.33203125" style="1" customWidth="1"/>
    <col min="12" max="16384" width="9.109375" style="1"/>
  </cols>
  <sheetData>
    <row r="1" spans="1:8" ht="14.4" x14ac:dyDescent="0.3">
      <c r="H1" s="2" t="s">
        <v>0</v>
      </c>
    </row>
    <row r="2" spans="1:8" ht="14.4" x14ac:dyDescent="0.3">
      <c r="H2" s="2" t="s">
        <v>1</v>
      </c>
    </row>
    <row r="3" spans="1:8" ht="13.2" x14ac:dyDescent="0.25"/>
    <row r="4" spans="1:8" ht="14.4" x14ac:dyDescent="0.3">
      <c r="C4" s="3" t="s">
        <v>145</v>
      </c>
    </row>
    <row r="5" spans="1:8" ht="13.2" x14ac:dyDescent="0.25"/>
    <row r="6" spans="1:8" ht="14.4" x14ac:dyDescent="0.3">
      <c r="F6" s="4" t="s">
        <v>2</v>
      </c>
    </row>
    <row r="7" spans="1:8" ht="14.4" x14ac:dyDescent="0.3">
      <c r="F7" s="5" t="s">
        <v>3</v>
      </c>
    </row>
    <row r="9" spans="1:8" ht="26.4" x14ac:dyDescent="0.25">
      <c r="A9" s="6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7" t="s">
        <v>10</v>
      </c>
      <c r="H9" s="8" t="s">
        <v>11</v>
      </c>
    </row>
    <row r="10" spans="1:8" ht="65.25" customHeight="1" x14ac:dyDescent="0.25">
      <c r="A10" s="9">
        <v>1</v>
      </c>
      <c r="B10" s="6" t="s">
        <v>12</v>
      </c>
      <c r="C10" s="6" t="s">
        <v>13</v>
      </c>
      <c r="D10" s="10">
        <v>912861</v>
      </c>
      <c r="E10" s="11">
        <f t="shared" ref="E10:E41" si="0">D10*0.22</f>
        <v>200829.42</v>
      </c>
      <c r="F10" s="11">
        <f t="shared" ref="F10:F41" si="1">D10+E10</f>
        <v>1113690.42</v>
      </c>
      <c r="G10" s="7"/>
      <c r="H10" s="9">
        <f t="shared" ref="H10:H41" si="2">G10*F10</f>
        <v>0</v>
      </c>
    </row>
    <row r="11" spans="1:8" ht="59.25" customHeight="1" x14ac:dyDescent="0.25">
      <c r="A11" s="9">
        <v>2</v>
      </c>
      <c r="B11" s="9" t="s">
        <v>14</v>
      </c>
      <c r="C11" s="6" t="s">
        <v>15</v>
      </c>
      <c r="D11" s="12">
        <v>471986</v>
      </c>
      <c r="E11" s="11">
        <f t="shared" si="0"/>
        <v>103836.92</v>
      </c>
      <c r="F11" s="11">
        <f t="shared" si="1"/>
        <v>575822.92000000004</v>
      </c>
      <c r="G11" s="7"/>
      <c r="H11" s="9">
        <f t="shared" si="2"/>
        <v>0</v>
      </c>
    </row>
    <row r="12" spans="1:8" ht="75" customHeight="1" x14ac:dyDescent="0.25">
      <c r="A12" s="9">
        <v>3</v>
      </c>
      <c r="B12" s="9" t="s">
        <v>16</v>
      </c>
      <c r="C12" s="6" t="s">
        <v>17</v>
      </c>
      <c r="D12" s="12">
        <v>490304</v>
      </c>
      <c r="E12" s="11">
        <f t="shared" si="0"/>
        <v>107866.88</v>
      </c>
      <c r="F12" s="11">
        <f t="shared" si="1"/>
        <v>598170.88</v>
      </c>
      <c r="G12" s="7"/>
      <c r="H12" s="9">
        <f t="shared" si="2"/>
        <v>0</v>
      </c>
    </row>
    <row r="13" spans="1:8" ht="71.25" customHeight="1" x14ac:dyDescent="0.25">
      <c r="A13" s="9">
        <v>4</v>
      </c>
      <c r="B13" s="9" t="s">
        <v>18</v>
      </c>
      <c r="C13" s="6" t="s">
        <v>19</v>
      </c>
      <c r="D13" s="12">
        <v>467591</v>
      </c>
      <c r="E13" s="11">
        <f t="shared" si="0"/>
        <v>102870.02</v>
      </c>
      <c r="F13" s="11">
        <f t="shared" si="1"/>
        <v>570461.02</v>
      </c>
      <c r="G13" s="7"/>
      <c r="H13" s="9">
        <f t="shared" si="2"/>
        <v>0</v>
      </c>
    </row>
    <row r="14" spans="1:8" ht="64.5" customHeight="1" x14ac:dyDescent="0.25">
      <c r="A14" s="9">
        <v>5</v>
      </c>
      <c r="B14" s="9" t="s">
        <v>20</v>
      </c>
      <c r="C14" s="6" t="s">
        <v>21</v>
      </c>
      <c r="D14" s="12">
        <v>471324</v>
      </c>
      <c r="E14" s="11">
        <f t="shared" si="0"/>
        <v>103691.28</v>
      </c>
      <c r="F14" s="11">
        <f t="shared" si="1"/>
        <v>575015.28</v>
      </c>
      <c r="G14" s="7"/>
      <c r="H14" s="9">
        <f t="shared" si="2"/>
        <v>0</v>
      </c>
    </row>
    <row r="15" spans="1:8" ht="66" customHeight="1" x14ac:dyDescent="0.25">
      <c r="A15" s="9">
        <v>6</v>
      </c>
      <c r="B15" s="9" t="s">
        <v>22</v>
      </c>
      <c r="C15" s="6" t="s">
        <v>23</v>
      </c>
      <c r="D15" s="12">
        <v>522824</v>
      </c>
      <c r="E15" s="11">
        <f t="shared" si="0"/>
        <v>115021.28</v>
      </c>
      <c r="F15" s="11">
        <f t="shared" si="1"/>
        <v>637845.28</v>
      </c>
      <c r="G15" s="7"/>
      <c r="H15" s="9">
        <f t="shared" si="2"/>
        <v>0</v>
      </c>
    </row>
    <row r="16" spans="1:8" ht="67.5" customHeight="1" x14ac:dyDescent="0.25">
      <c r="A16" s="9">
        <v>7</v>
      </c>
      <c r="B16" s="9" t="s">
        <v>24</v>
      </c>
      <c r="C16" s="6" t="s">
        <v>25</v>
      </c>
      <c r="D16" s="12">
        <v>484054</v>
      </c>
      <c r="E16" s="11">
        <f t="shared" si="0"/>
        <v>106491.88</v>
      </c>
      <c r="F16" s="11">
        <f t="shared" si="1"/>
        <v>590545.88</v>
      </c>
      <c r="G16" s="7"/>
      <c r="H16" s="9">
        <f t="shared" si="2"/>
        <v>0</v>
      </c>
    </row>
    <row r="17" spans="1:8" ht="50.25" customHeight="1" x14ac:dyDescent="0.25">
      <c r="A17" s="9">
        <v>8</v>
      </c>
      <c r="B17" s="9" t="s">
        <v>26</v>
      </c>
      <c r="C17" s="6" t="s">
        <v>27</v>
      </c>
      <c r="D17" s="12">
        <v>461818</v>
      </c>
      <c r="E17" s="11">
        <f t="shared" si="0"/>
        <v>101599.96</v>
      </c>
      <c r="F17" s="11">
        <f t="shared" si="1"/>
        <v>563417.96</v>
      </c>
      <c r="G17" s="7"/>
      <c r="H17" s="9">
        <f t="shared" si="2"/>
        <v>0</v>
      </c>
    </row>
    <row r="18" spans="1:8" ht="51" customHeight="1" x14ac:dyDescent="0.25">
      <c r="A18" s="9">
        <v>9</v>
      </c>
      <c r="B18" s="9" t="s">
        <v>28</v>
      </c>
      <c r="C18" s="6" t="s">
        <v>29</v>
      </c>
      <c r="D18" s="12">
        <v>476328</v>
      </c>
      <c r="E18" s="11">
        <f t="shared" si="0"/>
        <v>104792.16</v>
      </c>
      <c r="F18" s="11">
        <f t="shared" si="1"/>
        <v>581120.16</v>
      </c>
      <c r="G18" s="7"/>
      <c r="H18" s="9">
        <f t="shared" si="2"/>
        <v>0</v>
      </c>
    </row>
    <row r="19" spans="1:8" ht="51" customHeight="1" x14ac:dyDescent="0.25">
      <c r="A19" s="9">
        <v>10</v>
      </c>
      <c r="B19" s="9" t="s">
        <v>30</v>
      </c>
      <c r="C19" s="6" t="s">
        <v>31</v>
      </c>
      <c r="D19" s="12">
        <v>503969</v>
      </c>
      <c r="E19" s="11">
        <f t="shared" si="0"/>
        <v>110873.18000000001</v>
      </c>
      <c r="F19" s="11">
        <f t="shared" si="1"/>
        <v>614842.18000000005</v>
      </c>
      <c r="G19" s="7"/>
      <c r="H19" s="9">
        <f t="shared" si="2"/>
        <v>0</v>
      </c>
    </row>
    <row r="20" spans="1:8" ht="63" customHeight="1" x14ac:dyDescent="0.25">
      <c r="A20" s="9">
        <v>11</v>
      </c>
      <c r="B20" s="9" t="s">
        <v>32</v>
      </c>
      <c r="C20" s="6" t="s">
        <v>33</v>
      </c>
      <c r="D20" s="12">
        <v>724769</v>
      </c>
      <c r="E20" s="11">
        <f t="shared" si="0"/>
        <v>159449.18</v>
      </c>
      <c r="F20" s="11">
        <f t="shared" si="1"/>
        <v>884218.17999999993</v>
      </c>
      <c r="G20" s="7"/>
      <c r="H20" s="9">
        <f t="shared" si="2"/>
        <v>0</v>
      </c>
    </row>
    <row r="21" spans="1:8" ht="67.5" customHeight="1" x14ac:dyDescent="0.25">
      <c r="A21" s="9">
        <v>12</v>
      </c>
      <c r="B21" s="9" t="s">
        <v>34</v>
      </c>
      <c r="C21" s="6" t="s">
        <v>35</v>
      </c>
      <c r="D21" s="12">
        <v>486875</v>
      </c>
      <c r="E21" s="11">
        <f t="shared" si="0"/>
        <v>107112.5</v>
      </c>
      <c r="F21" s="11">
        <f t="shared" si="1"/>
        <v>593987.5</v>
      </c>
      <c r="G21" s="7"/>
      <c r="H21" s="9">
        <f t="shared" si="2"/>
        <v>0</v>
      </c>
    </row>
    <row r="22" spans="1:8" ht="65.25" customHeight="1" x14ac:dyDescent="0.25">
      <c r="A22" s="9">
        <v>13</v>
      </c>
      <c r="B22" s="9" t="s">
        <v>36</v>
      </c>
      <c r="C22" s="6" t="s">
        <v>37</v>
      </c>
      <c r="D22" s="12">
        <v>505520</v>
      </c>
      <c r="E22" s="11">
        <f t="shared" si="0"/>
        <v>111214.39999999999</v>
      </c>
      <c r="F22" s="11">
        <f t="shared" si="1"/>
        <v>616734.4</v>
      </c>
      <c r="G22" s="7"/>
      <c r="H22" s="9">
        <f t="shared" si="2"/>
        <v>0</v>
      </c>
    </row>
    <row r="23" spans="1:8" ht="54" customHeight="1" x14ac:dyDescent="0.25">
      <c r="A23" s="9">
        <v>14</v>
      </c>
      <c r="B23" s="9" t="s">
        <v>38</v>
      </c>
      <c r="C23" s="6" t="s">
        <v>39</v>
      </c>
      <c r="D23" s="12">
        <v>489952</v>
      </c>
      <c r="E23" s="11">
        <f t="shared" si="0"/>
        <v>107789.44</v>
      </c>
      <c r="F23" s="11">
        <f t="shared" si="1"/>
        <v>597741.43999999994</v>
      </c>
      <c r="G23" s="7"/>
      <c r="H23" s="9">
        <f t="shared" si="2"/>
        <v>0</v>
      </c>
    </row>
    <row r="24" spans="1:8" ht="63" customHeight="1" x14ac:dyDescent="0.25">
      <c r="A24" s="9">
        <v>15</v>
      </c>
      <c r="B24" s="9" t="s">
        <v>40</v>
      </c>
      <c r="C24" s="6" t="s">
        <v>41</v>
      </c>
      <c r="D24" s="10">
        <v>483408</v>
      </c>
      <c r="E24" s="11">
        <f t="shared" si="0"/>
        <v>106349.75999999999</v>
      </c>
      <c r="F24" s="11">
        <f t="shared" si="1"/>
        <v>589757.76</v>
      </c>
      <c r="G24" s="7"/>
      <c r="H24" s="9">
        <f t="shared" si="2"/>
        <v>0</v>
      </c>
    </row>
    <row r="25" spans="1:8" ht="64.5" customHeight="1" x14ac:dyDescent="0.25">
      <c r="A25" s="9">
        <v>16</v>
      </c>
      <c r="B25" s="9" t="s">
        <v>42</v>
      </c>
      <c r="C25" s="6" t="s">
        <v>43</v>
      </c>
      <c r="D25" s="12">
        <v>479896</v>
      </c>
      <c r="E25" s="11">
        <f t="shared" si="0"/>
        <v>105577.12</v>
      </c>
      <c r="F25" s="11">
        <f t="shared" si="1"/>
        <v>585473.12</v>
      </c>
      <c r="G25" s="7"/>
      <c r="H25" s="9">
        <f t="shared" si="2"/>
        <v>0</v>
      </c>
    </row>
    <row r="26" spans="1:8" ht="53.25" customHeight="1" x14ac:dyDescent="0.25">
      <c r="A26" s="9">
        <v>17</v>
      </c>
      <c r="B26" s="9" t="s">
        <v>44</v>
      </c>
      <c r="C26" s="6" t="s">
        <v>45</v>
      </c>
      <c r="D26" s="12">
        <v>486809</v>
      </c>
      <c r="E26" s="11">
        <f t="shared" si="0"/>
        <v>107097.98</v>
      </c>
      <c r="F26" s="11">
        <f t="shared" si="1"/>
        <v>593906.98</v>
      </c>
      <c r="G26" s="7"/>
      <c r="H26" s="9">
        <f t="shared" si="2"/>
        <v>0</v>
      </c>
    </row>
    <row r="27" spans="1:8" ht="50.25" customHeight="1" x14ac:dyDescent="0.25">
      <c r="A27" s="9">
        <v>18</v>
      </c>
      <c r="B27" s="9" t="s">
        <v>46</v>
      </c>
      <c r="C27" s="6" t="s">
        <v>47</v>
      </c>
      <c r="D27" s="12">
        <v>480086</v>
      </c>
      <c r="E27" s="11">
        <f t="shared" si="0"/>
        <v>105618.92</v>
      </c>
      <c r="F27" s="11">
        <f t="shared" si="1"/>
        <v>585704.92000000004</v>
      </c>
      <c r="G27" s="7"/>
      <c r="H27" s="9">
        <f t="shared" si="2"/>
        <v>0</v>
      </c>
    </row>
    <row r="28" spans="1:8" ht="78" customHeight="1" x14ac:dyDescent="0.25">
      <c r="A28" s="9">
        <v>19</v>
      </c>
      <c r="B28" s="9" t="s">
        <v>48</v>
      </c>
      <c r="C28" s="6" t="s">
        <v>49</v>
      </c>
      <c r="D28" s="12">
        <v>519709</v>
      </c>
      <c r="E28" s="11">
        <f t="shared" si="0"/>
        <v>114335.98</v>
      </c>
      <c r="F28" s="11">
        <f t="shared" si="1"/>
        <v>634044.98</v>
      </c>
      <c r="G28" s="7"/>
      <c r="H28" s="9">
        <f t="shared" si="2"/>
        <v>0</v>
      </c>
    </row>
    <row r="29" spans="1:8" ht="66.75" customHeight="1" x14ac:dyDescent="0.25">
      <c r="A29" s="9">
        <v>20</v>
      </c>
      <c r="B29" s="9" t="s">
        <v>50</v>
      </c>
      <c r="C29" s="6" t="s">
        <v>51</v>
      </c>
      <c r="D29" s="12">
        <v>505454</v>
      </c>
      <c r="E29" s="11">
        <f t="shared" si="0"/>
        <v>111199.88</v>
      </c>
      <c r="F29" s="11">
        <f t="shared" si="1"/>
        <v>616653.88</v>
      </c>
      <c r="G29" s="7"/>
      <c r="H29" s="9">
        <f t="shared" si="2"/>
        <v>0</v>
      </c>
    </row>
    <row r="30" spans="1:8" ht="81" customHeight="1" x14ac:dyDescent="0.25">
      <c r="A30" s="9">
        <v>21</v>
      </c>
      <c r="B30" s="9" t="s">
        <v>52</v>
      </c>
      <c r="C30" s="6" t="s">
        <v>53</v>
      </c>
      <c r="D30" s="12">
        <v>494647</v>
      </c>
      <c r="E30" s="11">
        <f t="shared" si="0"/>
        <v>108822.34</v>
      </c>
      <c r="F30" s="11">
        <f t="shared" si="1"/>
        <v>603469.34</v>
      </c>
      <c r="G30" s="7"/>
      <c r="H30" s="9">
        <f t="shared" si="2"/>
        <v>0</v>
      </c>
    </row>
    <row r="31" spans="1:8" ht="82.5" customHeight="1" x14ac:dyDescent="0.25">
      <c r="A31" s="9">
        <v>22</v>
      </c>
      <c r="B31" s="9" t="s">
        <v>54</v>
      </c>
      <c r="C31" s="6" t="s">
        <v>55</v>
      </c>
      <c r="D31" s="12">
        <v>522720</v>
      </c>
      <c r="E31" s="11">
        <f t="shared" si="0"/>
        <v>114998.39999999999</v>
      </c>
      <c r="F31" s="11">
        <f t="shared" si="1"/>
        <v>637718.4</v>
      </c>
      <c r="G31" s="7"/>
      <c r="H31" s="9">
        <f t="shared" si="2"/>
        <v>0</v>
      </c>
    </row>
    <row r="32" spans="1:8" ht="70.5" customHeight="1" x14ac:dyDescent="0.25">
      <c r="A32" s="9">
        <v>23</v>
      </c>
      <c r="B32" s="6" t="s">
        <v>56</v>
      </c>
      <c r="C32" s="6" t="s">
        <v>57</v>
      </c>
      <c r="D32" s="12">
        <v>912861</v>
      </c>
      <c r="E32" s="11">
        <f t="shared" si="0"/>
        <v>200829.42</v>
      </c>
      <c r="F32" s="11">
        <f t="shared" si="1"/>
        <v>1113690.42</v>
      </c>
      <c r="G32" s="7"/>
      <c r="H32" s="9">
        <f t="shared" si="2"/>
        <v>0</v>
      </c>
    </row>
    <row r="33" spans="1:8" ht="63.75" customHeight="1" x14ac:dyDescent="0.25">
      <c r="A33" s="9">
        <v>24</v>
      </c>
      <c r="B33" s="9" t="s">
        <v>58</v>
      </c>
      <c r="C33" s="6" t="s">
        <v>59</v>
      </c>
      <c r="D33" s="12">
        <v>724934</v>
      </c>
      <c r="E33" s="11">
        <f t="shared" si="0"/>
        <v>159485.48000000001</v>
      </c>
      <c r="F33" s="11">
        <f t="shared" si="1"/>
        <v>884419.48</v>
      </c>
      <c r="G33" s="7"/>
      <c r="H33" s="9">
        <f t="shared" si="2"/>
        <v>0</v>
      </c>
    </row>
    <row r="34" spans="1:8" ht="63" customHeight="1" x14ac:dyDescent="0.25">
      <c r="A34" s="9">
        <v>25</v>
      </c>
      <c r="B34" s="9" t="s">
        <v>60</v>
      </c>
      <c r="C34" s="6" t="s">
        <v>61</v>
      </c>
      <c r="D34" s="12">
        <v>479027</v>
      </c>
      <c r="E34" s="11">
        <f t="shared" si="0"/>
        <v>105385.94</v>
      </c>
      <c r="F34" s="11">
        <f t="shared" si="1"/>
        <v>584412.93999999994</v>
      </c>
      <c r="G34" s="7"/>
      <c r="H34" s="9">
        <f t="shared" si="2"/>
        <v>0</v>
      </c>
    </row>
    <row r="35" spans="1:8" ht="71.25" customHeight="1" x14ac:dyDescent="0.25">
      <c r="A35" s="9">
        <v>26</v>
      </c>
      <c r="B35" s="9" t="s">
        <v>62</v>
      </c>
      <c r="C35" s="6" t="s">
        <v>63</v>
      </c>
      <c r="D35" s="12">
        <v>738340</v>
      </c>
      <c r="E35" s="11">
        <f t="shared" si="0"/>
        <v>162434.79999999999</v>
      </c>
      <c r="F35" s="11">
        <f t="shared" si="1"/>
        <v>900774.8</v>
      </c>
      <c r="G35" s="7"/>
      <c r="H35" s="9">
        <f t="shared" si="2"/>
        <v>0</v>
      </c>
    </row>
    <row r="36" spans="1:8" ht="75.75" customHeight="1" x14ac:dyDescent="0.25">
      <c r="A36" s="9">
        <v>27</v>
      </c>
      <c r="B36" s="9" t="s">
        <v>64</v>
      </c>
      <c r="C36" s="6" t="s">
        <v>65</v>
      </c>
      <c r="D36" s="12">
        <v>731214</v>
      </c>
      <c r="E36" s="11">
        <f t="shared" si="0"/>
        <v>160867.07999999999</v>
      </c>
      <c r="F36" s="11">
        <f t="shared" si="1"/>
        <v>892081.08</v>
      </c>
      <c r="G36" s="7"/>
      <c r="H36" s="9">
        <f t="shared" si="2"/>
        <v>0</v>
      </c>
    </row>
    <row r="37" spans="1:8" ht="57" customHeight="1" x14ac:dyDescent="0.25">
      <c r="A37" s="9">
        <v>28</v>
      </c>
      <c r="B37" s="9" t="s">
        <v>66</v>
      </c>
      <c r="C37" s="6" t="s">
        <v>67</v>
      </c>
      <c r="D37" s="12">
        <v>484339</v>
      </c>
      <c r="E37" s="11">
        <f t="shared" si="0"/>
        <v>106554.58</v>
      </c>
      <c r="F37" s="11">
        <f t="shared" si="1"/>
        <v>590893.57999999996</v>
      </c>
      <c r="G37" s="7"/>
      <c r="H37" s="9">
        <f t="shared" si="2"/>
        <v>0</v>
      </c>
    </row>
    <row r="38" spans="1:8" ht="54" customHeight="1" x14ac:dyDescent="0.25">
      <c r="A38" s="9">
        <v>29</v>
      </c>
      <c r="B38" s="9" t="s">
        <v>68</v>
      </c>
      <c r="C38" s="6" t="s">
        <v>69</v>
      </c>
      <c r="D38" s="12">
        <v>726210</v>
      </c>
      <c r="E38" s="11">
        <f t="shared" si="0"/>
        <v>159766.20000000001</v>
      </c>
      <c r="F38" s="11">
        <f t="shared" si="1"/>
        <v>885976.2</v>
      </c>
      <c r="G38" s="7"/>
      <c r="H38" s="9">
        <f t="shared" si="2"/>
        <v>0</v>
      </c>
    </row>
    <row r="39" spans="1:8" ht="52.5" customHeight="1" x14ac:dyDescent="0.25">
      <c r="A39" s="9">
        <v>30</v>
      </c>
      <c r="B39" s="9" t="s">
        <v>70</v>
      </c>
      <c r="C39" s="6" t="s">
        <v>71</v>
      </c>
      <c r="D39" s="12">
        <v>747563</v>
      </c>
      <c r="E39" s="11">
        <f t="shared" si="0"/>
        <v>164463.86000000002</v>
      </c>
      <c r="F39" s="11">
        <f t="shared" si="1"/>
        <v>912026.86</v>
      </c>
      <c r="G39" s="7"/>
      <c r="H39" s="9">
        <f t="shared" si="2"/>
        <v>0</v>
      </c>
    </row>
    <row r="40" spans="1:8" ht="76.5" customHeight="1" x14ac:dyDescent="0.25">
      <c r="A40" s="9">
        <v>31</v>
      </c>
      <c r="B40" s="6" t="s">
        <v>72</v>
      </c>
      <c r="C40" s="6" t="s">
        <v>73</v>
      </c>
      <c r="D40" s="12">
        <v>912861</v>
      </c>
      <c r="E40" s="11">
        <f t="shared" si="0"/>
        <v>200829.42</v>
      </c>
      <c r="F40" s="11">
        <f t="shared" si="1"/>
        <v>1113690.42</v>
      </c>
      <c r="G40" s="7"/>
      <c r="H40" s="9">
        <f t="shared" si="2"/>
        <v>0</v>
      </c>
    </row>
    <row r="41" spans="1:8" ht="56.25" customHeight="1" x14ac:dyDescent="0.25">
      <c r="A41" s="9">
        <v>32</v>
      </c>
      <c r="B41" s="9" t="s">
        <v>74</v>
      </c>
      <c r="C41" s="6" t="s">
        <v>75</v>
      </c>
      <c r="D41" s="12">
        <v>468913</v>
      </c>
      <c r="E41" s="11">
        <f t="shared" si="0"/>
        <v>103160.86</v>
      </c>
      <c r="F41" s="11">
        <f t="shared" si="1"/>
        <v>572073.86</v>
      </c>
      <c r="G41" s="7"/>
      <c r="H41" s="9">
        <f t="shared" si="2"/>
        <v>0</v>
      </c>
    </row>
    <row r="42" spans="1:8" ht="63" customHeight="1" x14ac:dyDescent="0.25">
      <c r="A42" s="9">
        <v>33</v>
      </c>
      <c r="B42" s="9" t="s">
        <v>76</v>
      </c>
      <c r="C42" s="6" t="s">
        <v>77</v>
      </c>
      <c r="D42" s="12">
        <v>748512</v>
      </c>
      <c r="E42" s="11">
        <f t="shared" ref="E42:E73" si="3">D42*0.22</f>
        <v>164672.64000000001</v>
      </c>
      <c r="F42" s="11">
        <f t="shared" ref="F42:F73" si="4">D42+E42</f>
        <v>913184.64</v>
      </c>
      <c r="G42" s="7"/>
      <c r="H42" s="9">
        <f t="shared" ref="H42:H73" si="5">G42*F42</f>
        <v>0</v>
      </c>
    </row>
    <row r="43" spans="1:8" ht="53.25" customHeight="1" x14ac:dyDescent="0.25">
      <c r="A43" s="9">
        <v>34</v>
      </c>
      <c r="B43" s="9" t="s">
        <v>78</v>
      </c>
      <c r="C43" s="6" t="s">
        <v>79</v>
      </c>
      <c r="D43" s="12">
        <v>738627</v>
      </c>
      <c r="E43" s="11">
        <f t="shared" si="3"/>
        <v>162497.94</v>
      </c>
      <c r="F43" s="11">
        <f t="shared" si="4"/>
        <v>901124.94</v>
      </c>
      <c r="G43" s="7"/>
      <c r="H43" s="9">
        <f t="shared" si="5"/>
        <v>0</v>
      </c>
    </row>
    <row r="44" spans="1:8" ht="63.75" customHeight="1" x14ac:dyDescent="0.25">
      <c r="A44" s="9">
        <v>35</v>
      </c>
      <c r="B44" s="9" t="s">
        <v>80</v>
      </c>
      <c r="C44" s="6" t="s">
        <v>81</v>
      </c>
      <c r="D44" s="12">
        <v>704777</v>
      </c>
      <c r="E44" s="11">
        <f t="shared" si="3"/>
        <v>155050.94</v>
      </c>
      <c r="F44" s="11">
        <f t="shared" si="4"/>
        <v>859827.94</v>
      </c>
      <c r="G44" s="7"/>
      <c r="H44" s="9">
        <f t="shared" si="5"/>
        <v>0</v>
      </c>
    </row>
    <row r="45" spans="1:8" ht="63.75" customHeight="1" x14ac:dyDescent="0.25">
      <c r="A45" s="9">
        <v>36</v>
      </c>
      <c r="B45" s="6" t="s">
        <v>82</v>
      </c>
      <c r="C45" s="6" t="s">
        <v>83</v>
      </c>
      <c r="D45" s="12">
        <v>342160</v>
      </c>
      <c r="E45" s="11">
        <f t="shared" si="3"/>
        <v>75275.199999999997</v>
      </c>
      <c r="F45" s="11">
        <f t="shared" si="4"/>
        <v>417435.2</v>
      </c>
      <c r="G45" s="7"/>
      <c r="H45" s="9">
        <f t="shared" si="5"/>
        <v>0</v>
      </c>
    </row>
    <row r="46" spans="1:8" ht="55.5" customHeight="1" x14ac:dyDescent="0.25">
      <c r="A46" s="9">
        <v>37</v>
      </c>
      <c r="B46" s="9" t="s">
        <v>84</v>
      </c>
      <c r="C46" s="6" t="s">
        <v>85</v>
      </c>
      <c r="D46" s="12">
        <v>465883</v>
      </c>
      <c r="E46" s="11">
        <f t="shared" si="3"/>
        <v>102494.26</v>
      </c>
      <c r="F46" s="11">
        <f t="shared" si="4"/>
        <v>568377.26</v>
      </c>
      <c r="G46" s="7"/>
      <c r="H46" s="9">
        <f t="shared" si="5"/>
        <v>0</v>
      </c>
    </row>
    <row r="47" spans="1:8" ht="60.75" customHeight="1" x14ac:dyDescent="0.25">
      <c r="A47" s="9">
        <v>38</v>
      </c>
      <c r="B47" s="9" t="s">
        <v>86</v>
      </c>
      <c r="C47" s="6" t="s">
        <v>87</v>
      </c>
      <c r="D47" s="12">
        <v>542241</v>
      </c>
      <c r="E47" s="11">
        <f t="shared" si="3"/>
        <v>119293.02</v>
      </c>
      <c r="F47" s="11">
        <f t="shared" si="4"/>
        <v>661534.02</v>
      </c>
      <c r="G47" s="7"/>
      <c r="H47" s="9">
        <f t="shared" si="5"/>
        <v>0</v>
      </c>
    </row>
    <row r="48" spans="1:8" ht="54.75" customHeight="1" x14ac:dyDescent="0.25">
      <c r="A48" s="9">
        <v>39</v>
      </c>
      <c r="B48" s="9" t="s">
        <v>88</v>
      </c>
      <c r="C48" s="6" t="s">
        <v>89</v>
      </c>
      <c r="D48" s="12">
        <v>509044</v>
      </c>
      <c r="E48" s="11">
        <f t="shared" si="3"/>
        <v>111989.68000000001</v>
      </c>
      <c r="F48" s="11">
        <f t="shared" si="4"/>
        <v>621033.68000000005</v>
      </c>
      <c r="G48" s="7"/>
      <c r="H48" s="9">
        <f t="shared" si="5"/>
        <v>0</v>
      </c>
    </row>
    <row r="49" spans="1:8" ht="39.6" x14ac:dyDescent="0.25">
      <c r="A49" s="9">
        <v>40</v>
      </c>
      <c r="B49" s="9" t="s">
        <v>90</v>
      </c>
      <c r="C49" s="6" t="s">
        <v>91</v>
      </c>
      <c r="D49" s="12">
        <v>497397</v>
      </c>
      <c r="E49" s="11">
        <f t="shared" si="3"/>
        <v>109427.34</v>
      </c>
      <c r="F49" s="11">
        <f t="shared" si="4"/>
        <v>606824.34</v>
      </c>
      <c r="G49" s="7"/>
      <c r="H49" s="9">
        <f t="shared" si="5"/>
        <v>0</v>
      </c>
    </row>
    <row r="50" spans="1:8" ht="62.25" customHeight="1" x14ac:dyDescent="0.25">
      <c r="A50" s="9">
        <v>41</v>
      </c>
      <c r="B50" s="9" t="s">
        <v>92</v>
      </c>
      <c r="C50" s="6" t="s">
        <v>93</v>
      </c>
      <c r="D50" s="12">
        <v>502287</v>
      </c>
      <c r="E50" s="11">
        <f t="shared" si="3"/>
        <v>110503.14</v>
      </c>
      <c r="F50" s="11">
        <f t="shared" si="4"/>
        <v>612790.14</v>
      </c>
      <c r="G50" s="7"/>
      <c r="H50" s="9">
        <f t="shared" si="5"/>
        <v>0</v>
      </c>
    </row>
    <row r="51" spans="1:8" ht="52.5" customHeight="1" x14ac:dyDescent="0.25">
      <c r="A51" s="9">
        <v>42</v>
      </c>
      <c r="B51" s="9" t="s">
        <v>94</v>
      </c>
      <c r="C51" s="6" t="s">
        <v>95</v>
      </c>
      <c r="D51" s="12">
        <v>523259</v>
      </c>
      <c r="E51" s="11">
        <f t="shared" si="3"/>
        <v>115116.98</v>
      </c>
      <c r="F51" s="11">
        <f t="shared" si="4"/>
        <v>638375.98</v>
      </c>
      <c r="G51" s="7"/>
      <c r="H51" s="9">
        <f t="shared" si="5"/>
        <v>0</v>
      </c>
    </row>
    <row r="52" spans="1:8" ht="66.75" customHeight="1" x14ac:dyDescent="0.25">
      <c r="A52" s="9">
        <v>43</v>
      </c>
      <c r="B52" s="9" t="s">
        <v>96</v>
      </c>
      <c r="C52" s="6" t="s">
        <v>97</v>
      </c>
      <c r="D52" s="12">
        <v>523259</v>
      </c>
      <c r="E52" s="11">
        <f t="shared" si="3"/>
        <v>115116.98</v>
      </c>
      <c r="F52" s="11">
        <f t="shared" si="4"/>
        <v>638375.98</v>
      </c>
      <c r="G52" s="7"/>
      <c r="H52" s="9">
        <f t="shared" si="5"/>
        <v>0</v>
      </c>
    </row>
    <row r="53" spans="1:8" ht="51" customHeight="1" x14ac:dyDescent="0.25">
      <c r="A53" s="9">
        <v>44</v>
      </c>
      <c r="B53" s="9" t="s">
        <v>98</v>
      </c>
      <c r="C53" s="6" t="s">
        <v>99</v>
      </c>
      <c r="D53" s="12">
        <v>523259</v>
      </c>
      <c r="E53" s="11">
        <f t="shared" si="3"/>
        <v>115116.98</v>
      </c>
      <c r="F53" s="11">
        <f t="shared" si="4"/>
        <v>638375.98</v>
      </c>
      <c r="G53" s="7"/>
      <c r="H53" s="9">
        <f t="shared" si="5"/>
        <v>0</v>
      </c>
    </row>
    <row r="54" spans="1:8" ht="63.75" customHeight="1" x14ac:dyDescent="0.25">
      <c r="A54" s="9">
        <v>45</v>
      </c>
      <c r="B54" s="9" t="s">
        <v>100</v>
      </c>
      <c r="C54" s="6" t="s">
        <v>101</v>
      </c>
      <c r="D54" s="12">
        <v>833771</v>
      </c>
      <c r="E54" s="11">
        <f t="shared" si="3"/>
        <v>183429.62</v>
      </c>
      <c r="F54" s="11">
        <f t="shared" si="4"/>
        <v>1017200.62</v>
      </c>
      <c r="G54" s="7"/>
      <c r="H54" s="9">
        <f t="shared" si="5"/>
        <v>0</v>
      </c>
    </row>
    <row r="55" spans="1:8" ht="54" customHeight="1" x14ac:dyDescent="0.25">
      <c r="A55" s="9">
        <v>46</v>
      </c>
      <c r="B55" s="9" t="s">
        <v>102</v>
      </c>
      <c r="C55" s="6" t="s">
        <v>103</v>
      </c>
      <c r="D55" s="12">
        <v>491554</v>
      </c>
      <c r="E55" s="11">
        <f t="shared" si="3"/>
        <v>108141.88</v>
      </c>
      <c r="F55" s="11">
        <f t="shared" si="4"/>
        <v>599695.88</v>
      </c>
      <c r="G55" s="7"/>
      <c r="H55" s="9">
        <f t="shared" si="5"/>
        <v>0</v>
      </c>
    </row>
    <row r="56" spans="1:8" ht="63.75" customHeight="1" x14ac:dyDescent="0.25">
      <c r="A56" s="9">
        <v>47</v>
      </c>
      <c r="B56" s="9" t="s">
        <v>104</v>
      </c>
      <c r="C56" s="6" t="s">
        <v>105</v>
      </c>
      <c r="D56" s="12">
        <v>468880</v>
      </c>
      <c r="E56" s="11">
        <f t="shared" si="3"/>
        <v>103153.60000000001</v>
      </c>
      <c r="F56" s="11">
        <f t="shared" si="4"/>
        <v>572033.6</v>
      </c>
      <c r="G56" s="7"/>
      <c r="H56" s="9">
        <f t="shared" si="5"/>
        <v>0</v>
      </c>
    </row>
    <row r="57" spans="1:8" ht="69" customHeight="1" x14ac:dyDescent="0.25">
      <c r="A57" s="9">
        <v>48</v>
      </c>
      <c r="B57" s="9" t="s">
        <v>106</v>
      </c>
      <c r="C57" s="6" t="s">
        <v>107</v>
      </c>
      <c r="D57" s="12">
        <v>539603</v>
      </c>
      <c r="E57" s="11">
        <f t="shared" si="3"/>
        <v>118712.66</v>
      </c>
      <c r="F57" s="11">
        <f t="shared" si="4"/>
        <v>658315.66</v>
      </c>
      <c r="G57" s="7"/>
      <c r="H57" s="9">
        <f t="shared" si="5"/>
        <v>0</v>
      </c>
    </row>
    <row r="58" spans="1:8" ht="66.75" customHeight="1" x14ac:dyDescent="0.25">
      <c r="A58" s="9">
        <v>49</v>
      </c>
      <c r="B58" s="9" t="s">
        <v>108</v>
      </c>
      <c r="C58" s="6" t="s">
        <v>109</v>
      </c>
      <c r="D58" s="12">
        <v>539603</v>
      </c>
      <c r="E58" s="11">
        <f t="shared" si="3"/>
        <v>118712.66</v>
      </c>
      <c r="F58" s="11">
        <f t="shared" si="4"/>
        <v>658315.66</v>
      </c>
      <c r="G58" s="7"/>
      <c r="H58" s="9">
        <f t="shared" si="5"/>
        <v>0</v>
      </c>
    </row>
    <row r="59" spans="1:8" ht="70.5" customHeight="1" x14ac:dyDescent="0.25">
      <c r="A59" s="9">
        <v>50</v>
      </c>
      <c r="B59" s="6" t="s">
        <v>110</v>
      </c>
      <c r="C59" s="6" t="s">
        <v>111</v>
      </c>
      <c r="D59" s="12">
        <v>912861</v>
      </c>
      <c r="E59" s="11">
        <f t="shared" si="3"/>
        <v>200829.42</v>
      </c>
      <c r="F59" s="11">
        <f t="shared" si="4"/>
        <v>1113690.42</v>
      </c>
      <c r="G59" s="7"/>
      <c r="H59" s="9">
        <f t="shared" si="5"/>
        <v>0</v>
      </c>
    </row>
    <row r="60" spans="1:8" ht="67.5" customHeight="1" x14ac:dyDescent="0.25">
      <c r="A60" s="9">
        <v>51</v>
      </c>
      <c r="B60" s="9" t="s">
        <v>112</v>
      </c>
      <c r="C60" s="6" t="s">
        <v>113</v>
      </c>
      <c r="D60" s="12">
        <v>714949</v>
      </c>
      <c r="E60" s="11">
        <f t="shared" si="3"/>
        <v>157288.78</v>
      </c>
      <c r="F60" s="11">
        <f t="shared" si="4"/>
        <v>872237.78</v>
      </c>
      <c r="G60" s="7"/>
      <c r="H60" s="9">
        <f t="shared" si="5"/>
        <v>0</v>
      </c>
    </row>
    <row r="61" spans="1:8" ht="69" customHeight="1" x14ac:dyDescent="0.25">
      <c r="A61" s="9">
        <v>52</v>
      </c>
      <c r="B61" s="9" t="s">
        <v>114</v>
      </c>
      <c r="C61" s="6" t="s">
        <v>115</v>
      </c>
      <c r="D61" s="12">
        <v>756242</v>
      </c>
      <c r="E61" s="11">
        <f t="shared" si="3"/>
        <v>166373.24</v>
      </c>
      <c r="F61" s="11">
        <f t="shared" si="4"/>
        <v>922615.24</v>
      </c>
      <c r="G61" s="7"/>
      <c r="H61" s="9">
        <f t="shared" si="5"/>
        <v>0</v>
      </c>
    </row>
    <row r="62" spans="1:8" ht="55.5" customHeight="1" x14ac:dyDescent="0.25">
      <c r="A62" s="9">
        <v>53</v>
      </c>
      <c r="B62" s="9" t="s">
        <v>116</v>
      </c>
      <c r="C62" s="6" t="s">
        <v>117</v>
      </c>
      <c r="D62" s="12">
        <v>758554</v>
      </c>
      <c r="E62" s="11">
        <f t="shared" si="3"/>
        <v>166881.88</v>
      </c>
      <c r="F62" s="11">
        <f t="shared" si="4"/>
        <v>925435.88</v>
      </c>
      <c r="G62" s="7"/>
      <c r="H62" s="9">
        <f t="shared" si="5"/>
        <v>0</v>
      </c>
    </row>
    <row r="63" spans="1:8" ht="68.25" customHeight="1" x14ac:dyDescent="0.25">
      <c r="A63" s="9">
        <v>54</v>
      </c>
      <c r="B63" s="9" t="s">
        <v>118</v>
      </c>
      <c r="C63" s="6" t="s">
        <v>119</v>
      </c>
      <c r="D63" s="12">
        <v>729011</v>
      </c>
      <c r="E63" s="11">
        <f t="shared" si="3"/>
        <v>160382.42000000001</v>
      </c>
      <c r="F63" s="11">
        <f t="shared" si="4"/>
        <v>889393.42</v>
      </c>
      <c r="G63" s="7"/>
      <c r="H63" s="9">
        <f t="shared" si="5"/>
        <v>0</v>
      </c>
    </row>
    <row r="64" spans="1:8" ht="78" customHeight="1" x14ac:dyDescent="0.25">
      <c r="A64" s="9">
        <v>55</v>
      </c>
      <c r="B64" s="9" t="s">
        <v>120</v>
      </c>
      <c r="C64" s="6" t="s">
        <v>121</v>
      </c>
      <c r="D64" s="12">
        <v>1893436</v>
      </c>
      <c r="E64" s="11">
        <f t="shared" si="3"/>
        <v>416555.92</v>
      </c>
      <c r="F64" s="11">
        <f t="shared" si="4"/>
        <v>2309991.92</v>
      </c>
      <c r="G64" s="7"/>
      <c r="H64" s="9">
        <f t="shared" si="5"/>
        <v>0</v>
      </c>
    </row>
    <row r="65" spans="1:8" ht="70.5" customHeight="1" x14ac:dyDescent="0.25">
      <c r="A65" s="9">
        <v>56</v>
      </c>
      <c r="B65" s="9" t="s">
        <v>122</v>
      </c>
      <c r="C65" s="6" t="s">
        <v>123</v>
      </c>
      <c r="D65" s="12">
        <v>485170</v>
      </c>
      <c r="E65" s="11">
        <f t="shared" si="3"/>
        <v>106737.4</v>
      </c>
      <c r="F65" s="11">
        <f t="shared" si="4"/>
        <v>591907.4</v>
      </c>
      <c r="G65" s="7"/>
      <c r="H65" s="9">
        <f t="shared" si="5"/>
        <v>0</v>
      </c>
    </row>
    <row r="66" spans="1:8" ht="73.5" customHeight="1" x14ac:dyDescent="0.25">
      <c r="A66" s="9">
        <v>57</v>
      </c>
      <c r="B66" s="9" t="s">
        <v>124</v>
      </c>
      <c r="C66" s="6" t="s">
        <v>125</v>
      </c>
      <c r="D66" s="12">
        <v>520827</v>
      </c>
      <c r="E66" s="11">
        <f t="shared" si="3"/>
        <v>114581.94</v>
      </c>
      <c r="F66" s="11">
        <f t="shared" si="4"/>
        <v>635408.93999999994</v>
      </c>
      <c r="G66" s="7"/>
      <c r="H66" s="9">
        <f t="shared" si="5"/>
        <v>0</v>
      </c>
    </row>
    <row r="67" spans="1:8" ht="63.75" customHeight="1" x14ac:dyDescent="0.25">
      <c r="A67" s="9">
        <v>58</v>
      </c>
      <c r="B67" s="9" t="s">
        <v>126</v>
      </c>
      <c r="C67" s="6" t="s">
        <v>127</v>
      </c>
      <c r="D67" s="12">
        <v>499863</v>
      </c>
      <c r="E67" s="11">
        <f t="shared" si="3"/>
        <v>109969.86</v>
      </c>
      <c r="F67" s="11">
        <f t="shared" si="4"/>
        <v>609832.86</v>
      </c>
      <c r="G67" s="7"/>
      <c r="H67" s="9">
        <f t="shared" si="5"/>
        <v>0</v>
      </c>
    </row>
    <row r="68" spans="1:8" ht="66" customHeight="1" x14ac:dyDescent="0.25">
      <c r="A68" s="9">
        <v>59</v>
      </c>
      <c r="B68" s="9" t="s">
        <v>128</v>
      </c>
      <c r="C68" s="6" t="s">
        <v>129</v>
      </c>
      <c r="D68" s="12">
        <v>508796</v>
      </c>
      <c r="E68" s="11">
        <f t="shared" si="3"/>
        <v>111935.12</v>
      </c>
      <c r="F68" s="11">
        <f t="shared" si="4"/>
        <v>620731.12</v>
      </c>
      <c r="G68" s="7"/>
      <c r="H68" s="9">
        <f t="shared" si="5"/>
        <v>0</v>
      </c>
    </row>
    <row r="69" spans="1:8" ht="61.5" customHeight="1" x14ac:dyDescent="0.25">
      <c r="A69" s="9">
        <v>60</v>
      </c>
      <c r="B69" s="9" t="s">
        <v>130</v>
      </c>
      <c r="C69" s="6" t="s">
        <v>131</v>
      </c>
      <c r="D69" s="12">
        <v>513414</v>
      </c>
      <c r="E69" s="11">
        <f t="shared" si="3"/>
        <v>112951.08</v>
      </c>
      <c r="F69" s="11">
        <f t="shared" si="4"/>
        <v>626365.07999999996</v>
      </c>
      <c r="G69" s="7"/>
      <c r="H69" s="9">
        <f t="shared" si="5"/>
        <v>0</v>
      </c>
    </row>
    <row r="70" spans="1:8" ht="66.75" customHeight="1" x14ac:dyDescent="0.25">
      <c r="A70" s="9">
        <v>61</v>
      </c>
      <c r="B70" s="9" t="s">
        <v>132</v>
      </c>
      <c r="C70" s="6" t="s">
        <v>133</v>
      </c>
      <c r="D70" s="12">
        <v>482524</v>
      </c>
      <c r="E70" s="11">
        <f t="shared" si="3"/>
        <v>106155.28</v>
      </c>
      <c r="F70" s="11">
        <f t="shared" si="4"/>
        <v>588679.28</v>
      </c>
      <c r="G70" s="7"/>
      <c r="H70" s="9">
        <f t="shared" si="5"/>
        <v>0</v>
      </c>
    </row>
    <row r="71" spans="1:8" ht="81.75" customHeight="1" x14ac:dyDescent="0.25">
      <c r="A71" s="9">
        <v>62</v>
      </c>
      <c r="B71" s="9" t="s">
        <v>134</v>
      </c>
      <c r="C71" s="6" t="s">
        <v>135</v>
      </c>
      <c r="D71" s="12">
        <v>503705</v>
      </c>
      <c r="E71" s="11">
        <f t="shared" si="3"/>
        <v>110815.1</v>
      </c>
      <c r="F71" s="11">
        <f t="shared" si="4"/>
        <v>614520.1</v>
      </c>
      <c r="G71" s="7"/>
      <c r="H71" s="9">
        <f t="shared" si="5"/>
        <v>0</v>
      </c>
    </row>
    <row r="72" spans="1:8" ht="65.25" customHeight="1" x14ac:dyDescent="0.25">
      <c r="A72" s="9">
        <v>63</v>
      </c>
      <c r="B72" s="9" t="s">
        <v>136</v>
      </c>
      <c r="C72" s="6" t="s">
        <v>137</v>
      </c>
      <c r="D72" s="12">
        <v>476126</v>
      </c>
      <c r="E72" s="11">
        <f t="shared" si="3"/>
        <v>104747.72</v>
      </c>
      <c r="F72" s="11">
        <f t="shared" si="4"/>
        <v>580873.72</v>
      </c>
      <c r="G72" s="7"/>
      <c r="H72" s="9">
        <f t="shared" si="5"/>
        <v>0</v>
      </c>
    </row>
    <row r="73" spans="1:8" ht="56.25" customHeight="1" x14ac:dyDescent="0.25">
      <c r="A73" s="9">
        <v>64</v>
      </c>
      <c r="B73" s="9" t="s">
        <v>138</v>
      </c>
      <c r="C73" s="6" t="s">
        <v>139</v>
      </c>
      <c r="D73" s="12">
        <v>747534</v>
      </c>
      <c r="E73" s="11">
        <f t="shared" si="3"/>
        <v>164457.48000000001</v>
      </c>
      <c r="F73" s="11">
        <f t="shared" si="4"/>
        <v>911991.48</v>
      </c>
      <c r="G73" s="7"/>
      <c r="H73" s="9">
        <f t="shared" si="5"/>
        <v>0</v>
      </c>
    </row>
    <row r="74" spans="1:8" ht="63" customHeight="1" x14ac:dyDescent="0.25">
      <c r="A74" s="9">
        <v>65</v>
      </c>
      <c r="B74" s="9" t="s">
        <v>140</v>
      </c>
      <c r="C74" s="6" t="s">
        <v>141</v>
      </c>
      <c r="D74" s="12">
        <v>490385</v>
      </c>
      <c r="E74" s="11">
        <f t="shared" ref="E74:E105" si="6">D74*0.22</f>
        <v>107884.7</v>
      </c>
      <c r="F74" s="11">
        <f t="shared" ref="F74:F105" si="7">D74+E74</f>
        <v>598269.69999999995</v>
      </c>
      <c r="G74" s="7"/>
      <c r="H74" s="9">
        <f t="shared" ref="H74:H105" si="8">G74*F74</f>
        <v>0</v>
      </c>
    </row>
    <row r="75" spans="1:8" ht="13.2" x14ac:dyDescent="0.25">
      <c r="A75" s="13"/>
      <c r="B75" s="13"/>
      <c r="C75" s="14" t="s">
        <v>142</v>
      </c>
      <c r="D75" s="15">
        <f>SUM(D10:D74)</f>
        <v>38856679</v>
      </c>
      <c r="E75" s="11"/>
      <c r="F75" s="11"/>
      <c r="G75" s="7"/>
      <c r="H75" s="15"/>
    </row>
    <row r="76" spans="1:8" ht="13.2" x14ac:dyDescent="0.25">
      <c r="A76" s="13"/>
      <c r="B76" s="13"/>
      <c r="C76" s="14" t="s">
        <v>143</v>
      </c>
      <c r="D76" s="11"/>
      <c r="E76" s="15">
        <f>SUM(E10:E74)</f>
        <v>8548469.3800000008</v>
      </c>
      <c r="F76" s="11"/>
      <c r="G76" s="7"/>
      <c r="H76" s="7"/>
    </row>
    <row r="77" spans="1:8" ht="13.2" x14ac:dyDescent="0.25">
      <c r="A77" s="13"/>
      <c r="B77" s="13"/>
      <c r="C77" s="14" t="s">
        <v>144</v>
      </c>
      <c r="D77" s="11"/>
      <c r="E77" s="11"/>
      <c r="F77" s="15">
        <f>SUM(F10:F74)</f>
        <v>47405148.380000003</v>
      </c>
      <c r="G77" s="7"/>
      <c r="H77" s="15">
        <f>SUM(H10:H74)</f>
        <v>0</v>
      </c>
    </row>
    <row r="78" spans="1:8" ht="13.2" x14ac:dyDescent="0.25">
      <c r="D78" s="16"/>
      <c r="E78" s="16"/>
      <c r="F78" s="16"/>
    </row>
    <row r="79" spans="1:8" ht="13.2" x14ac:dyDescent="0.25">
      <c r="D79" s="16"/>
      <c r="E79" s="16"/>
      <c r="F79" s="16"/>
    </row>
    <row r="80" spans="1:8" ht="13.2" x14ac:dyDescent="0.25">
      <c r="D80" s="16"/>
      <c r="E80" s="16"/>
      <c r="F80" s="16"/>
    </row>
    <row r="81" spans="4:6" ht="13.2" x14ac:dyDescent="0.25">
      <c r="D81" s="16"/>
      <c r="E81" s="16"/>
      <c r="F81" s="16"/>
    </row>
    <row r="82" spans="4:6" ht="13.2" x14ac:dyDescent="0.25">
      <c r="D82" s="16"/>
      <c r="E82" s="16"/>
      <c r="F82" s="16"/>
    </row>
    <row r="83" spans="4:6" ht="13.2" x14ac:dyDescent="0.25">
      <c r="D83" s="16"/>
      <c r="E83" s="16"/>
      <c r="F83" s="16"/>
    </row>
    <row r="84" spans="4:6" ht="13.2" x14ac:dyDescent="0.25">
      <c r="D84" s="16"/>
      <c r="E84" s="16"/>
      <c r="F84" s="16"/>
    </row>
    <row r="85" spans="4:6" ht="13.2" x14ac:dyDescent="0.25">
      <c r="D85" s="16"/>
      <c r="E85" s="16"/>
      <c r="F85" s="16"/>
    </row>
    <row r="86" spans="4:6" ht="13.2" x14ac:dyDescent="0.25">
      <c r="D86" s="16"/>
      <c r="E86" s="16"/>
      <c r="F86" s="16"/>
    </row>
    <row r="87" spans="4:6" ht="13.2" x14ac:dyDescent="0.25">
      <c r="D87" s="16"/>
      <c r="E87" s="16"/>
      <c r="F87" s="16"/>
    </row>
    <row r="88" spans="4:6" ht="13.2" x14ac:dyDescent="0.25">
      <c r="D88" s="16"/>
      <c r="E88" s="16"/>
      <c r="F88" s="16"/>
    </row>
    <row r="89" spans="4:6" ht="13.2" x14ac:dyDescent="0.25">
      <c r="D89" s="16"/>
      <c r="E89" s="16"/>
      <c r="F89" s="16"/>
    </row>
    <row r="90" spans="4:6" ht="13.2" x14ac:dyDescent="0.25">
      <c r="D90" s="16"/>
      <c r="E90" s="16"/>
      <c r="F90" s="16"/>
    </row>
    <row r="91" spans="4:6" ht="13.2" x14ac:dyDescent="0.25">
      <c r="D91" s="16"/>
      <c r="E91" s="16"/>
      <c r="F91" s="16"/>
    </row>
    <row r="92" spans="4:6" ht="13.2" x14ac:dyDescent="0.25">
      <c r="D92" s="16"/>
      <c r="E92" s="16"/>
      <c r="F92" s="16"/>
    </row>
    <row r="93" spans="4:6" ht="13.2" x14ac:dyDescent="0.25">
      <c r="D93" s="16"/>
      <c r="E93" s="16"/>
      <c r="F93" s="16"/>
    </row>
    <row r="94" spans="4:6" ht="13.2" x14ac:dyDescent="0.25">
      <c r="D94" s="16"/>
      <c r="E94" s="16"/>
      <c r="F94" s="16"/>
    </row>
    <row r="95" spans="4:6" ht="13.2" x14ac:dyDescent="0.25">
      <c r="D95" s="16"/>
      <c r="E95" s="16"/>
      <c r="F95" s="16"/>
    </row>
    <row r="96" spans="4:6" ht="13.2" x14ac:dyDescent="0.25">
      <c r="D96" s="16"/>
      <c r="E96" s="16"/>
      <c r="F96" s="16"/>
    </row>
    <row r="97" spans="4:6" ht="13.2" x14ac:dyDescent="0.25">
      <c r="D97" s="16"/>
      <c r="E97" s="16"/>
      <c r="F97" s="16"/>
    </row>
    <row r="98" spans="4:6" ht="13.2" x14ac:dyDescent="0.25">
      <c r="D98" s="16"/>
      <c r="E98" s="16"/>
      <c r="F98" s="16"/>
    </row>
    <row r="99" spans="4:6" ht="13.2" x14ac:dyDescent="0.25">
      <c r="D99" s="16"/>
      <c r="E99" s="16"/>
      <c r="F99" s="16"/>
    </row>
    <row r="100" spans="4:6" ht="13.2" x14ac:dyDescent="0.25">
      <c r="D100" s="16"/>
      <c r="E100" s="16"/>
      <c r="F100" s="16"/>
    </row>
    <row r="101" spans="4:6" ht="13.2" x14ac:dyDescent="0.25">
      <c r="D101" s="16"/>
      <c r="E101" s="16"/>
      <c r="F101" s="16"/>
    </row>
    <row r="102" spans="4:6" ht="13.2" x14ac:dyDescent="0.25">
      <c r="D102" s="16"/>
      <c r="E102" s="16"/>
      <c r="F102" s="16"/>
    </row>
    <row r="103" spans="4:6" ht="13.2" x14ac:dyDescent="0.25">
      <c r="D103" s="16"/>
      <c r="E103" s="16"/>
      <c r="F103" s="16"/>
    </row>
    <row r="104" spans="4:6" ht="13.2" x14ac:dyDescent="0.25">
      <c r="D104" s="16"/>
      <c r="E104" s="16"/>
      <c r="F104" s="16"/>
    </row>
    <row r="105" spans="4:6" ht="13.2" x14ac:dyDescent="0.25">
      <c r="D105" s="16"/>
      <c r="E105" s="16"/>
      <c r="F105" s="16"/>
    </row>
    <row r="106" spans="4:6" ht="13.2" x14ac:dyDescent="0.25">
      <c r="D106" s="16"/>
      <c r="E106" s="16"/>
      <c r="F106" s="16"/>
    </row>
    <row r="107" spans="4:6" ht="13.2" x14ac:dyDescent="0.25">
      <c r="D107" s="16"/>
      <c r="E107" s="16"/>
      <c r="F107" s="16"/>
    </row>
    <row r="108" spans="4:6" ht="13.2" x14ac:dyDescent="0.25">
      <c r="D108" s="16"/>
      <c r="E108" s="16"/>
      <c r="F108" s="16"/>
    </row>
    <row r="109" spans="4:6" ht="13.2" x14ac:dyDescent="0.25">
      <c r="D109" s="16"/>
      <c r="E109" s="16"/>
      <c r="F109" s="16"/>
    </row>
    <row r="110" spans="4:6" ht="13.2" x14ac:dyDescent="0.25">
      <c r="D110" s="16"/>
      <c r="E110" s="16"/>
      <c r="F110" s="16"/>
    </row>
    <row r="111" spans="4:6" ht="13.2" x14ac:dyDescent="0.25">
      <c r="D111" s="16"/>
      <c r="E111" s="16"/>
      <c r="F111" s="16"/>
    </row>
    <row r="112" spans="4:6" ht="13.2" x14ac:dyDescent="0.25">
      <c r="D112" s="16"/>
      <c r="E112" s="16"/>
      <c r="F112" s="16"/>
    </row>
    <row r="113" spans="4:6" ht="13.2" x14ac:dyDescent="0.25">
      <c r="D113" s="16"/>
      <c r="E113" s="16"/>
      <c r="F113" s="16"/>
    </row>
    <row r="114" spans="4:6" ht="13.2" x14ac:dyDescent="0.25">
      <c r="D114" s="16"/>
      <c r="E114" s="16"/>
      <c r="F114" s="16"/>
    </row>
    <row r="115" spans="4:6" ht="13.2" x14ac:dyDescent="0.25">
      <c r="D115" s="16"/>
      <c r="E115" s="16"/>
      <c r="F115" s="16"/>
    </row>
    <row r="116" spans="4:6" ht="13.2" x14ac:dyDescent="0.25">
      <c r="D116" s="16"/>
      <c r="E116" s="16"/>
      <c r="F116" s="16"/>
    </row>
    <row r="117" spans="4:6" ht="13.2" x14ac:dyDescent="0.25">
      <c r="D117" s="16"/>
      <c r="E117" s="16"/>
      <c r="F117" s="16"/>
    </row>
    <row r="118" spans="4:6" ht="13.2" x14ac:dyDescent="0.25">
      <c r="D118" s="16"/>
      <c r="E118" s="16"/>
      <c r="F118" s="16"/>
    </row>
    <row r="119" spans="4:6" ht="13.2" x14ac:dyDescent="0.25">
      <c r="D119" s="16"/>
      <c r="E119" s="16"/>
      <c r="F119" s="16"/>
    </row>
    <row r="120" spans="4:6" ht="13.2" x14ac:dyDescent="0.25">
      <c r="D120" s="16"/>
      <c r="E120" s="16"/>
      <c r="F120" s="16"/>
    </row>
    <row r="121" spans="4:6" ht="13.2" x14ac:dyDescent="0.25">
      <c r="D121" s="16"/>
      <c r="E121" s="16"/>
      <c r="F121" s="16"/>
    </row>
    <row r="122" spans="4:6" ht="13.2" x14ac:dyDescent="0.25">
      <c r="D122" s="16"/>
      <c r="E122" s="16"/>
      <c r="F122" s="16"/>
    </row>
    <row r="123" spans="4:6" ht="13.2" x14ac:dyDescent="0.25">
      <c r="D123" s="16"/>
      <c r="E123" s="16"/>
      <c r="F123" s="16"/>
    </row>
    <row r="124" spans="4:6" ht="13.2" x14ac:dyDescent="0.25">
      <c r="D124" s="16"/>
      <c r="E124" s="16"/>
      <c r="F124" s="16"/>
    </row>
    <row r="125" spans="4:6" ht="13.2" x14ac:dyDescent="0.25">
      <c r="D125" s="16"/>
      <c r="E125" s="16"/>
      <c r="F125" s="16"/>
    </row>
    <row r="126" spans="4:6" ht="13.2" x14ac:dyDescent="0.25">
      <c r="D126" s="16"/>
      <c r="E126" s="16"/>
      <c r="F126" s="16"/>
    </row>
    <row r="127" spans="4:6" ht="13.2" x14ac:dyDescent="0.25">
      <c r="D127" s="16"/>
      <c r="E127" s="16"/>
      <c r="F127" s="16"/>
    </row>
    <row r="128" spans="4:6" ht="13.2" x14ac:dyDescent="0.25">
      <c r="D128" s="16"/>
      <c r="E128" s="16"/>
      <c r="F128" s="16"/>
    </row>
    <row r="129" spans="4:6" ht="13.2" x14ac:dyDescent="0.25">
      <c r="D129" s="16"/>
      <c r="E129" s="16"/>
      <c r="F129" s="16"/>
    </row>
    <row r="130" spans="4:6" ht="13.2" x14ac:dyDescent="0.25">
      <c r="D130" s="16"/>
      <c r="E130" s="16"/>
      <c r="F130" s="16"/>
    </row>
    <row r="131" spans="4:6" ht="13.2" x14ac:dyDescent="0.25">
      <c r="D131" s="16"/>
      <c r="E131" s="16"/>
      <c r="F131" s="16"/>
    </row>
    <row r="132" spans="4:6" ht="13.2" x14ac:dyDescent="0.25">
      <c r="D132" s="16"/>
      <c r="E132" s="16"/>
      <c r="F132" s="16"/>
    </row>
    <row r="133" spans="4:6" ht="13.2" x14ac:dyDescent="0.25">
      <c r="D133" s="16"/>
      <c r="E133" s="16"/>
      <c r="F133" s="16"/>
    </row>
    <row r="134" spans="4:6" ht="13.2" x14ac:dyDescent="0.25">
      <c r="D134" s="16"/>
      <c r="E134" s="16"/>
      <c r="F134" s="16"/>
    </row>
    <row r="135" spans="4:6" ht="13.2" x14ac:dyDescent="0.25">
      <c r="D135" s="16"/>
      <c r="E135" s="16"/>
      <c r="F135" s="16"/>
    </row>
    <row r="136" spans="4:6" ht="13.2" x14ac:dyDescent="0.25">
      <c r="D136" s="16"/>
      <c r="E136" s="16"/>
      <c r="F136" s="16"/>
    </row>
    <row r="137" spans="4:6" ht="13.2" x14ac:dyDescent="0.25">
      <c r="D137" s="16"/>
      <c r="E137" s="16"/>
      <c r="F137" s="16"/>
    </row>
    <row r="138" spans="4:6" ht="13.2" x14ac:dyDescent="0.25">
      <c r="D138" s="16"/>
      <c r="E138" s="16"/>
      <c r="F138" s="16"/>
    </row>
    <row r="139" spans="4:6" ht="13.2" x14ac:dyDescent="0.25">
      <c r="D139" s="16"/>
      <c r="E139" s="16"/>
      <c r="F139" s="16"/>
    </row>
    <row r="140" spans="4:6" ht="13.2" x14ac:dyDescent="0.25">
      <c r="D140" s="16"/>
      <c r="E140" s="16"/>
      <c r="F140" s="16"/>
    </row>
    <row r="141" spans="4:6" ht="13.2" x14ac:dyDescent="0.25">
      <c r="D141" s="16"/>
      <c r="E141" s="16"/>
      <c r="F141" s="16"/>
    </row>
    <row r="142" spans="4:6" ht="13.2" x14ac:dyDescent="0.25">
      <c r="D142" s="16"/>
      <c r="E142" s="16"/>
      <c r="F142" s="16"/>
    </row>
    <row r="143" spans="4:6" ht="13.2" x14ac:dyDescent="0.25">
      <c r="D143" s="16"/>
      <c r="E143" s="16"/>
      <c r="F143" s="16"/>
    </row>
    <row r="144" spans="4:6" ht="13.2" x14ac:dyDescent="0.25">
      <c r="D144" s="16"/>
      <c r="E144" s="16"/>
      <c r="F144" s="16"/>
    </row>
    <row r="145" spans="4:6" ht="13.2" x14ac:dyDescent="0.25">
      <c r="D145" s="16"/>
      <c r="E145" s="16"/>
      <c r="F145" s="16"/>
    </row>
    <row r="146" spans="4:6" ht="13.2" x14ac:dyDescent="0.25">
      <c r="D146" s="16"/>
      <c r="E146" s="16"/>
      <c r="F146" s="16"/>
    </row>
    <row r="147" spans="4:6" ht="13.2" x14ac:dyDescent="0.25">
      <c r="D147" s="16"/>
      <c r="E147" s="16"/>
      <c r="F147" s="16"/>
    </row>
    <row r="148" spans="4:6" ht="13.2" x14ac:dyDescent="0.25">
      <c r="D148" s="16"/>
      <c r="E148" s="16"/>
      <c r="F148" s="16"/>
    </row>
    <row r="149" spans="4:6" ht="13.2" x14ac:dyDescent="0.25">
      <c r="D149" s="16"/>
      <c r="E149" s="16"/>
      <c r="F149" s="16"/>
    </row>
    <row r="150" spans="4:6" ht="13.2" x14ac:dyDescent="0.25">
      <c r="D150" s="16"/>
      <c r="E150" s="16"/>
      <c r="F150" s="16"/>
    </row>
    <row r="151" spans="4:6" ht="13.2" x14ac:dyDescent="0.25">
      <c r="D151" s="16"/>
      <c r="E151" s="16"/>
      <c r="F151" s="16"/>
    </row>
    <row r="152" spans="4:6" ht="13.2" x14ac:dyDescent="0.25">
      <c r="D152" s="16"/>
      <c r="E152" s="16"/>
      <c r="F152" s="16"/>
    </row>
    <row r="153" spans="4:6" ht="13.2" x14ac:dyDescent="0.25">
      <c r="D153" s="16"/>
      <c r="E153" s="16"/>
      <c r="F153" s="16"/>
    </row>
    <row r="154" spans="4:6" ht="13.2" x14ac:dyDescent="0.25">
      <c r="D154" s="16"/>
      <c r="E154" s="16"/>
      <c r="F154" s="16"/>
    </row>
    <row r="155" spans="4:6" ht="13.2" x14ac:dyDescent="0.25">
      <c r="D155" s="16"/>
      <c r="E155" s="16"/>
      <c r="F155" s="16"/>
    </row>
    <row r="156" spans="4:6" ht="13.2" x14ac:dyDescent="0.25">
      <c r="D156" s="16"/>
      <c r="E156" s="16"/>
      <c r="F156" s="16"/>
    </row>
    <row r="157" spans="4:6" ht="13.2" x14ac:dyDescent="0.25">
      <c r="D157" s="16"/>
      <c r="E157" s="16"/>
      <c r="F157" s="16"/>
    </row>
    <row r="158" spans="4:6" ht="13.2" x14ac:dyDescent="0.25">
      <c r="D158" s="16"/>
      <c r="E158" s="16"/>
      <c r="F158" s="16"/>
    </row>
    <row r="159" spans="4:6" ht="13.2" x14ac:dyDescent="0.25">
      <c r="D159" s="16"/>
      <c r="E159" s="16"/>
      <c r="F159" s="16"/>
    </row>
    <row r="160" spans="4:6" ht="13.2" x14ac:dyDescent="0.25">
      <c r="D160" s="16"/>
      <c r="E160" s="16"/>
      <c r="F160" s="16"/>
    </row>
    <row r="161" spans="4:6" ht="13.2" x14ac:dyDescent="0.25">
      <c r="D161" s="16"/>
      <c r="E161" s="16"/>
      <c r="F161" s="16"/>
    </row>
    <row r="162" spans="4:6" ht="13.2" x14ac:dyDescent="0.25">
      <c r="D162" s="16"/>
      <c r="E162" s="16"/>
      <c r="F162" s="16"/>
    </row>
    <row r="163" spans="4:6" ht="13.2" x14ac:dyDescent="0.25">
      <c r="D163" s="16"/>
      <c r="E163" s="16"/>
      <c r="F163" s="16"/>
    </row>
    <row r="164" spans="4:6" ht="13.2" x14ac:dyDescent="0.25">
      <c r="D164" s="16"/>
      <c r="E164" s="16"/>
      <c r="F164" s="16"/>
    </row>
    <row r="165" spans="4:6" ht="13.2" x14ac:dyDescent="0.25">
      <c r="D165" s="16"/>
      <c r="E165" s="16"/>
      <c r="F165" s="16"/>
    </row>
    <row r="166" spans="4:6" ht="13.2" x14ac:dyDescent="0.25">
      <c r="D166" s="16"/>
      <c r="E166" s="16"/>
      <c r="F166" s="16"/>
    </row>
    <row r="167" spans="4:6" ht="13.2" x14ac:dyDescent="0.25">
      <c r="D167" s="16"/>
      <c r="E167" s="16"/>
      <c r="F167" s="16"/>
    </row>
    <row r="168" spans="4:6" ht="13.2" x14ac:dyDescent="0.25">
      <c r="D168" s="16"/>
      <c r="E168" s="16"/>
      <c r="F168" s="16"/>
    </row>
    <row r="169" spans="4:6" ht="13.2" x14ac:dyDescent="0.25">
      <c r="D169" s="16"/>
      <c r="E169" s="16"/>
      <c r="F169" s="16"/>
    </row>
    <row r="170" spans="4:6" ht="13.2" x14ac:dyDescent="0.25">
      <c r="D170" s="16"/>
      <c r="E170" s="16"/>
      <c r="F170" s="16"/>
    </row>
    <row r="171" spans="4:6" ht="13.2" x14ac:dyDescent="0.25">
      <c r="D171" s="16"/>
      <c r="E171" s="16"/>
      <c r="F171" s="16"/>
    </row>
    <row r="172" spans="4:6" ht="13.2" x14ac:dyDescent="0.25">
      <c r="D172" s="16"/>
      <c r="E172" s="16"/>
      <c r="F172" s="16"/>
    </row>
    <row r="173" spans="4:6" ht="13.2" x14ac:dyDescent="0.25">
      <c r="D173" s="16"/>
      <c r="E173" s="16"/>
      <c r="F173" s="16"/>
    </row>
    <row r="174" spans="4:6" ht="13.2" x14ac:dyDescent="0.25">
      <c r="D174" s="16"/>
      <c r="E174" s="16"/>
      <c r="F174" s="16"/>
    </row>
    <row r="175" spans="4:6" ht="13.2" x14ac:dyDescent="0.25">
      <c r="D175" s="16"/>
      <c r="E175" s="16"/>
      <c r="F175" s="16"/>
    </row>
    <row r="176" spans="4:6" ht="13.2" x14ac:dyDescent="0.25">
      <c r="D176" s="16"/>
      <c r="E176" s="16"/>
      <c r="F176" s="16"/>
    </row>
    <row r="177" spans="4:6" ht="13.2" x14ac:dyDescent="0.25">
      <c r="D177" s="16"/>
      <c r="E177" s="16"/>
      <c r="F177" s="16"/>
    </row>
    <row r="178" spans="4:6" ht="13.2" x14ac:dyDescent="0.25">
      <c r="D178" s="16"/>
      <c r="E178" s="16"/>
      <c r="F178" s="16"/>
    </row>
    <row r="179" spans="4:6" ht="13.2" x14ac:dyDescent="0.25">
      <c r="D179" s="16"/>
      <c r="E179" s="16"/>
      <c r="F179" s="16"/>
    </row>
    <row r="180" spans="4:6" ht="13.2" x14ac:dyDescent="0.25">
      <c r="D180" s="16"/>
      <c r="E180" s="16"/>
      <c r="F180" s="16"/>
    </row>
    <row r="181" spans="4:6" ht="13.2" x14ac:dyDescent="0.25">
      <c r="D181" s="16"/>
      <c r="E181" s="16"/>
      <c r="F181" s="16"/>
    </row>
    <row r="182" spans="4:6" ht="13.2" x14ac:dyDescent="0.25">
      <c r="D182" s="16"/>
      <c r="E182" s="16"/>
      <c r="F182" s="16"/>
    </row>
    <row r="183" spans="4:6" ht="13.2" x14ac:dyDescent="0.25">
      <c r="D183" s="16"/>
      <c r="E183" s="16"/>
      <c r="F183" s="16"/>
    </row>
    <row r="184" spans="4:6" ht="13.2" x14ac:dyDescent="0.25">
      <c r="D184" s="16"/>
      <c r="E184" s="16"/>
      <c r="F184" s="16"/>
    </row>
    <row r="185" spans="4:6" ht="13.2" x14ac:dyDescent="0.25">
      <c r="D185" s="16"/>
      <c r="E185" s="16"/>
      <c r="F185" s="16"/>
    </row>
    <row r="186" spans="4:6" ht="13.2" x14ac:dyDescent="0.25">
      <c r="D186" s="16"/>
      <c r="E186" s="16"/>
      <c r="F186" s="16"/>
    </row>
    <row r="187" spans="4:6" ht="13.2" x14ac:dyDescent="0.25">
      <c r="D187" s="16"/>
      <c r="E187" s="16"/>
      <c r="F187" s="16"/>
    </row>
    <row r="188" spans="4:6" ht="13.2" x14ac:dyDescent="0.25">
      <c r="D188" s="16"/>
      <c r="E188" s="16"/>
      <c r="F188" s="16"/>
    </row>
    <row r="189" spans="4:6" ht="13.2" x14ac:dyDescent="0.25">
      <c r="D189" s="16"/>
      <c r="E189" s="16"/>
      <c r="F189" s="16"/>
    </row>
    <row r="190" spans="4:6" ht="13.2" x14ac:dyDescent="0.25">
      <c r="D190" s="16"/>
      <c r="E190" s="16"/>
      <c r="F190" s="16"/>
    </row>
    <row r="191" spans="4:6" ht="13.2" x14ac:dyDescent="0.25">
      <c r="D191" s="16"/>
      <c r="E191" s="16"/>
      <c r="F191" s="16"/>
    </row>
    <row r="192" spans="4:6" ht="13.2" x14ac:dyDescent="0.25">
      <c r="D192" s="16"/>
      <c r="E192" s="16"/>
      <c r="F192" s="16"/>
    </row>
    <row r="193" spans="4:6" ht="13.2" x14ac:dyDescent="0.25">
      <c r="D193" s="16"/>
      <c r="E193" s="16"/>
      <c r="F193" s="16"/>
    </row>
    <row r="194" spans="4:6" ht="13.2" x14ac:dyDescent="0.25">
      <c r="D194" s="16"/>
      <c r="E194" s="16"/>
      <c r="F194" s="16"/>
    </row>
    <row r="195" spans="4:6" ht="13.2" x14ac:dyDescent="0.25">
      <c r="D195" s="16"/>
      <c r="E195" s="16"/>
      <c r="F195" s="16"/>
    </row>
    <row r="196" spans="4:6" ht="13.2" x14ac:dyDescent="0.25">
      <c r="D196" s="16"/>
      <c r="E196" s="16"/>
      <c r="F196" s="16"/>
    </row>
    <row r="197" spans="4:6" ht="13.2" x14ac:dyDescent="0.25">
      <c r="D197" s="16"/>
      <c r="E197" s="16"/>
      <c r="F197" s="16"/>
    </row>
    <row r="198" spans="4:6" ht="13.2" x14ac:dyDescent="0.25">
      <c r="D198" s="16"/>
      <c r="E198" s="16"/>
      <c r="F198" s="16"/>
    </row>
    <row r="199" spans="4:6" ht="13.2" x14ac:dyDescent="0.25">
      <c r="D199" s="16"/>
      <c r="E199" s="16"/>
      <c r="F199" s="16"/>
    </row>
    <row r="200" spans="4:6" ht="13.2" x14ac:dyDescent="0.25">
      <c r="D200" s="16"/>
      <c r="E200" s="16"/>
      <c r="F200" s="16"/>
    </row>
    <row r="201" spans="4:6" ht="13.2" x14ac:dyDescent="0.25">
      <c r="D201" s="16"/>
      <c r="E201" s="16"/>
      <c r="F201" s="16"/>
    </row>
    <row r="202" spans="4:6" ht="13.2" x14ac:dyDescent="0.25">
      <c r="D202" s="16"/>
      <c r="E202" s="16"/>
      <c r="F202" s="16"/>
    </row>
    <row r="203" spans="4:6" ht="13.2" x14ac:dyDescent="0.25">
      <c r="D203" s="16"/>
      <c r="E203" s="16"/>
      <c r="F203" s="16"/>
    </row>
  </sheetData>
  <pageMargins left="0.25" right="0.25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2</cp:revision>
  <dcterms:created xsi:type="dcterms:W3CDTF">2006-09-16T00:00:00Z</dcterms:created>
  <dcterms:modified xsi:type="dcterms:W3CDTF">2026-03-16T14:55:11Z</dcterms:modified>
  <dc:language>ru-RU</dc:language>
</cp:coreProperties>
</file>