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Комм. предл. (Структура НМЦ)" sheetId="1" state="visible" r:id="rId2"/>
  </sheets>
  <definedNames>
    <definedName function="false" hidden="true" localSheetId="0" name="_xlnm._FilterDatabase" vbProcedure="false">'Комм. предл. (Структура НМЦ)'!$A$13:$Y$24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<sst xmlns="http://schemas.openxmlformats.org/spreadsheetml/2006/main" count="81" uniqueCount="45">
  <si>
    <t xml:space="preserve">Приложение 1 к Письму о подаче оферты</t>
  </si>
  <si>
    <t xml:space="preserve">от «___» __________ 202__ г. № _____</t>
  </si>
  <si>
    <t xml:space="preserve">КОММЕРЧЕСКОЕ ПРЕДЛОЖЕНИЕ</t>
  </si>
  <si>
    <t xml:space="preserve">СТРУКТУРА НМЦ</t>
  </si>
  <si>
    <t xml:space="preserve">Наименование Участника:</t>
  </si>
  <si>
    <t xml:space="preserve">ИНН Участника:</t>
  </si>
  <si>
    <t xml:space="preserve">Предмет договора:</t>
  </si>
  <si>
    <t xml:space="preserve">№
п/п</t>
  </si>
  <si>
    <t xml:space="preserve">Наименование предлагаемой продукции (товары, работы, услуги)</t>
  </si>
  <si>
    <t xml:space="preserve">Страна происхождения товара</t>
  </si>
  <si>
    <t xml:space="preserve">Производитель продукции</t>
  </si>
  <si>
    <r>
      <rPr>
        <sz val="10"/>
        <color rgb="FF000000"/>
        <rFont val="Times New Roman"/>
        <family val="1"/>
        <charset val="204"/>
      </rPr>
      <t xml:space="preserve">Наименование реестра и номер реестровой записи
</t>
    </r>
    <r>
      <rPr>
        <i val="true"/>
        <sz val="10"/>
        <color rgb="FF000000"/>
        <rFont val="Times New Roman"/>
        <family val="1"/>
        <charset val="204"/>
      </rPr>
      <t xml:space="preserve">(если применимо)</t>
    </r>
  </si>
  <si>
    <t xml:space="preserve">Ед. изм.</t>
  </si>
  <si>
    <t xml:space="preserve">НМЦ единицы продукции,
руб. без НДС</t>
  </si>
  <si>
    <t xml:space="preserve">Предлагаемая цена одной единицы продукции,
руб. без НДС</t>
  </si>
  <si>
    <t xml:space="preserve">Количество</t>
  </si>
  <si>
    <t xml:space="preserve">Итоговая стоимость позиции,
руб. без НДС</t>
  </si>
  <si>
    <t xml:space="preserve">Наименование продукции (товары / работы / услуги), являющейся предметом закупки</t>
  </si>
  <si>
    <t xml:space="preserve">Применение законодательства о национальном режиме</t>
  </si>
  <si>
    <t xml:space="preserve">НМЦ по позиции продукции,
руб. без НДС</t>
  </si>
  <si>
    <t xml:space="preserve">Куртка мужская летняя удлиненная васильковая с логотипом</t>
  </si>
  <si>
    <t xml:space="preserve">шт</t>
  </si>
  <si>
    <t xml:space="preserve">Национальный режим предоставляется (в соответствии с пп. и) п. 4 ПП РФ 1875</t>
  </si>
  <si>
    <t xml:space="preserve">Куртка мужская летняя васильковая с логотипом</t>
  </si>
  <si>
    <t xml:space="preserve">Куртка женская летняя васильковая с логотипом</t>
  </si>
  <si>
    <t xml:space="preserve">Брюки мужские летние васильковые</t>
  </si>
  <si>
    <t xml:space="preserve">Брюки женские летние васильковые</t>
  </si>
  <si>
    <t xml:space="preserve">Куртка мужская зимняя с ло-готипом</t>
  </si>
  <si>
    <t xml:space="preserve">Куртка женская зимняя с ло-готипом</t>
  </si>
  <si>
    <t xml:space="preserve">Полукомбинезон мужской зимний</t>
  </si>
  <si>
    <t xml:space="preserve">Полукомбинезон женский зимний </t>
  </si>
  <si>
    <t xml:space="preserve">Полуботинки с системой быстрой шнуровки, с внутренними защитными композитными носками и неметаллическими проколозащитными прокладками</t>
  </si>
  <si>
    <t xml:space="preserve">пар</t>
  </si>
  <si>
    <t xml:space="preserve">уп</t>
  </si>
  <si>
    <t xml:space="preserve">Ботинки кожаные с высокими берцами утепленные с защитными композитными носками  и неметаллическими антипрокольными стельками</t>
  </si>
  <si>
    <t xml:space="preserve">Стоимость заявки (цена Договора):</t>
  </si>
  <si>
    <t xml:space="preserve">Итого без НДС:</t>
  </si>
  <si>
    <t xml:space="preserve">НМЦ:</t>
  </si>
  <si>
    <t xml:space="preserve">Кроме того, НДС:</t>
  </si>
  <si>
    <t xml:space="preserve">Итого с НДС:</t>
  </si>
  <si>
    <t xml:space="preserve">(должность подписавшего)</t>
  </si>
  <si>
    <t xml:space="preserve">(подпись)</t>
  </si>
  <si>
    <t xml:space="preserve">М.П.</t>
  </si>
  <si>
    <t xml:space="preserve">(И.О. Фамилия)</t>
  </si>
  <si>
    <r>
      <rPr>
        <i val="true"/>
        <sz val="12"/>
        <color rgb="FF000000"/>
        <rFont val="Times New Roman"/>
        <family val="1"/>
        <charset val="1"/>
      </rPr>
      <t xml:space="preserve">[Участник заполняет ячейки, подсвеченные </t>
    </r>
    <r>
      <rPr>
        <i val="true"/>
        <sz val="12"/>
        <color rgb="FF70AD47"/>
        <rFont val="Times New Roman"/>
        <family val="1"/>
        <charset val="1"/>
      </rPr>
      <t xml:space="preserve">светло-зеленым</t>
    </r>
    <r>
      <rPr>
        <i val="true"/>
        <sz val="12"/>
        <color rgb="FF000000"/>
        <rFont val="Times New Roman"/>
        <family val="1"/>
        <charset val="1"/>
      </rPr>
      <t xml:space="preserve"> цветом.
Страна происхождения товара заполняется только для товаров, в соответствии с общероссийским классификатором стран мира.]</t>
    </r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</si>
</sst>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General"/>
    <numFmt numFmtId="166" formatCode="#,##0.00"/>
    <numFmt numFmtId="167" formatCode="0%"/>
  </numFmts>
  <fonts count="12">
    <font>
      <sz val="10"/>
      <color rgb="FF000000"/>
      <name val="PT Mono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000000"/>
      <name val="Times New Roman"/>
      <family val="1"/>
      <charset val="1"/>
    </font>
    <font>
      <i val="true"/>
      <sz val="12"/>
      <color rgb="FF000000"/>
      <name val="Times New Roman"/>
      <family val="1"/>
      <charset val="1"/>
    </font>
    <font>
      <sz val="10"/>
      <color rgb="FF000000"/>
      <name val="Times New Roman"/>
      <family val="1"/>
      <charset val="204"/>
    </font>
    <font>
      <i val="true"/>
      <sz val="10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1"/>
    </font>
    <font>
      <i val="true"/>
      <sz val="10"/>
      <color rgb="FF000000"/>
      <name val="Times New Roman"/>
      <family val="1"/>
      <charset val="1"/>
    </font>
    <font>
      <i val="true"/>
      <sz val="12"/>
      <name val="Times New Roman"/>
      <family val="1"/>
      <charset val="1"/>
    </font>
    <font>
      <i val="true"/>
      <sz val="12"/>
      <color rgb="FF70AD47"/>
      <name val="Times New Roman"/>
      <family val="1"/>
      <charset val="1"/>
    </font>
  </fonts>
  <fills count="5">
    <fill>
      <patternFill patternType="none"/>
    </fill>
    <fill>
      <patternFill patternType="gray125"/>
    </fill>
    <fill>
      <patternFill patternType="solid">
        <fgColor rgb="FFE2F0D9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rgb="FFD0CECE"/>
        <bgColor rgb="FFCCCC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/>
      <right/>
      <top/>
      <bottom style="medium">
        <color rgb="FF7F7F7F"/>
      </bottom>
      <diagonal/>
    </border>
    <border diagonalUp="false" diagonalDown="false">
      <left style="medium">
        <color rgb="FF7F7F7F"/>
      </left>
      <right/>
      <top style="medium">
        <color rgb="FF7F7F7F"/>
      </top>
      <bottom/>
      <diagonal/>
    </border>
    <border diagonalUp="false" diagonalDown="false">
      <left/>
      <right/>
      <top style="medium">
        <color rgb="FF7F7F7F"/>
      </top>
      <bottom/>
      <diagonal/>
    </border>
    <border diagonalUp="false" diagonalDown="false">
      <left/>
      <right style="medium">
        <color rgb="FF7F7F7F"/>
      </right>
      <top style="medium">
        <color rgb="FF7F7F7F"/>
      </top>
      <bottom/>
      <diagonal/>
    </border>
    <border diagonalUp="false" diagonalDown="false">
      <left style="medium">
        <color rgb="FF7F7F7F"/>
      </left>
      <right/>
      <top/>
      <bottom/>
      <diagonal/>
    </border>
    <border diagonalUp="false" diagonalDown="false">
      <left/>
      <right style="medium">
        <color rgb="FF7F7F7F"/>
      </right>
      <top/>
      <bottom/>
      <diagonal/>
    </border>
    <border diagonalUp="false" diagonalDown="false">
      <left/>
      <right/>
      <top/>
      <bottom style="thin">
        <color rgb="FF7F7F7F"/>
      </bottom>
      <diagonal/>
    </border>
    <border diagonalUp="false" diagonalDown="false">
      <left/>
      <right/>
      <top style="thin">
        <color rgb="FF7F7F7F"/>
      </top>
      <bottom style="thin">
        <color rgb="FF7F7F7F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>
        <color rgb="FF7F7F7F"/>
      </top>
      <bottom/>
      <diagonal/>
    </border>
    <border diagonalUp="false" diagonalDown="false">
      <left style="medium">
        <color rgb="FF7F7F7F"/>
      </left>
      <right/>
      <top/>
      <bottom style="medium">
        <color rgb="FF7F7F7F"/>
      </bottom>
      <diagonal/>
    </border>
    <border diagonalUp="false" diagonalDown="false">
      <left/>
      <right style="medium">
        <color rgb="FF7F7F7F"/>
      </right>
      <top/>
      <bottom style="medium">
        <color rgb="FF7F7F7F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4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6" fillId="0" borderId="5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top" textRotation="0" wrapText="false" indent="0" shrinkToFit="false"/>
      <protection locked="false" hidden="false"/>
    </xf>
    <xf numFmtId="164" fontId="6" fillId="0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6" fillId="2" borderId="0" xfId="0" applyFont="true" applyBorder="false" applyAlignment="true" applyProtection="true">
      <alignment horizontal="general" vertical="top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6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6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6" fillId="2" borderId="7" xf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4" fontId="6" fillId="2" borderId="8" xf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4" fontId="6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6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2" borderId="9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6" fillId="3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6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6" fillId="2" borderId="11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6" fontId="6" fillId="0" borderId="1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6" fillId="0" borderId="11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6" fontId="6" fillId="0" borderId="1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6" fillId="0" borderId="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3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8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9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8" fillId="0" borderId="9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8" fillId="0" borderId="9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8" fillId="0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8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4" fillId="2" borderId="7" xf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4" fontId="4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4" fillId="2" borderId="7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4" fillId="2" borderId="7" xfId="0" applyFont="true" applyBorder="true" applyAlignment="true" applyProtection="true">
      <alignment horizontal="right" vertical="top" textRotation="0" wrapText="false" indent="0" shrinkToFit="false"/>
      <protection locked="false" hidden="false"/>
    </xf>
    <xf numFmtId="164" fontId="9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5" fillId="4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4"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rgb="FFE2F0D9"/>
        </patternFill>
      </fill>
    </dxf>
    <dxf>
      <fill>
        <patternFill patternType="solid">
          <fgColor rgb="FFFFFFFF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0CECE"/>
      <rgbColor rgb="FF7F7F7F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70AD47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W43"/>
  <sheetViews>
    <sheetView showFormulas="false" showGridLines="false" showRowColHeaders="true" showZeros="true" rightToLeft="false" tabSelected="true" showOutlineSymbols="true" defaultGridColor="true" view="normal" topLeftCell="J8" colorId="64" zoomScale="95" zoomScaleNormal="95" zoomScalePageLayoutView="100" workbookViewId="0">
      <selection pane="topLeft" activeCell="R19" activeCellId="0" sqref="R19"/>
    </sheetView>
  </sheetViews>
  <sheetFormatPr defaultColWidth="18.5703125" defaultRowHeight="15.75" zeroHeight="false" outlineLevelRow="0" outlineLevelCol="0"/>
  <cols>
    <col collapsed="false" customWidth="true" hidden="false" outlineLevel="0" max="2" min="1" style="1" width="4.57"/>
    <col collapsed="false" customWidth="true" hidden="false" outlineLevel="0" max="3" min="3" style="1" width="6.57"/>
    <col collapsed="false" customWidth="true" hidden="false" outlineLevel="0" max="4" min="4" style="1" width="28.57"/>
    <col collapsed="false" customWidth="false" hidden="false" outlineLevel="0" max="7" min="5" style="1" width="18.57"/>
    <col collapsed="false" customWidth="true" hidden="false" outlineLevel="0" max="8" min="8" style="1" width="8.57"/>
    <col collapsed="false" customWidth="false" hidden="false" outlineLevel="0" max="9" min="9" style="1" width="18.57"/>
    <col collapsed="false" customWidth="true" hidden="false" outlineLevel="0" max="10" min="10" style="1" width="22.57"/>
    <col collapsed="false" customWidth="true" hidden="false" outlineLevel="0" max="11" min="11" style="1" width="14.57"/>
    <col collapsed="false" customWidth="false" hidden="false" outlineLevel="0" max="12" min="12" style="1" width="18.57"/>
    <col collapsed="false" customWidth="true" hidden="false" outlineLevel="0" max="16" min="13" style="1" width="4.57"/>
    <col collapsed="false" customWidth="true" hidden="false" outlineLevel="0" max="17" min="17" style="1" width="6.57"/>
    <col collapsed="false" customWidth="true" hidden="false" outlineLevel="0" max="18" min="18" style="1" width="28.57"/>
    <col collapsed="false" customWidth="true" hidden="false" outlineLevel="0" max="19" min="19" style="1" width="25.29"/>
    <col collapsed="false" customWidth="true" hidden="false" outlineLevel="0" max="20" min="20" style="1" width="8.57"/>
    <col collapsed="false" customWidth="true" hidden="false" outlineLevel="0" max="21" min="21" style="1" width="22.43"/>
    <col collapsed="false" customWidth="true" hidden="false" outlineLevel="0" max="22" min="22" style="1" width="14.57"/>
    <col collapsed="false" customWidth="false" hidden="false" outlineLevel="0" max="23" min="23" style="1" width="18.57"/>
    <col collapsed="false" customWidth="true" hidden="false" outlineLevel="0" max="24" min="24" style="1" width="14.28"/>
    <col collapsed="false" customWidth="true" hidden="false" outlineLevel="0" max="25" min="25" style="1" width="4.57"/>
    <col collapsed="false" customWidth="false" hidden="false" outlineLevel="0" max="16384" min="26" style="1" width="18.57"/>
  </cols>
  <sheetData>
    <row r="1" customFormat="false" ht="34.5" hidden="false" customHeight="true" outlineLevel="0" collapsed="false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customFormat="false" ht="15.75" hidden="false" customHeight="false" outlineLevel="0" collapsed="false"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="4" customFormat="true" ht="12.75" hidden="false" customHeight="false" outlineLevel="0" collapsed="false">
      <c r="B3" s="5"/>
      <c r="C3" s="6"/>
      <c r="D3" s="6"/>
      <c r="E3" s="6"/>
      <c r="F3" s="6"/>
      <c r="G3" s="6"/>
      <c r="H3" s="6"/>
      <c r="I3" s="6"/>
      <c r="J3" s="6"/>
      <c r="K3" s="6"/>
      <c r="L3" s="6"/>
      <c r="M3" s="7"/>
      <c r="Q3" s="8"/>
      <c r="R3" s="8"/>
      <c r="S3" s="8"/>
      <c r="T3" s="8"/>
      <c r="U3" s="8"/>
      <c r="V3" s="8"/>
      <c r="W3" s="8"/>
    </row>
    <row r="4" s="4" customFormat="true" ht="15.75" hidden="false" customHeight="true" outlineLevel="0" collapsed="false">
      <c r="B4" s="9"/>
      <c r="C4" s="10" t="s">
        <v>0</v>
      </c>
      <c r="D4" s="10"/>
      <c r="E4" s="10"/>
      <c r="F4" s="10"/>
      <c r="M4" s="11"/>
      <c r="Q4" s="8"/>
      <c r="R4" s="8"/>
      <c r="S4" s="8"/>
      <c r="T4" s="8"/>
      <c r="U4" s="8"/>
      <c r="V4" s="8"/>
      <c r="W4" s="8"/>
    </row>
    <row r="5" s="4" customFormat="true" ht="15.75" hidden="false" customHeight="true" outlineLevel="0" collapsed="false">
      <c r="B5" s="9"/>
      <c r="C5" s="12" t="s">
        <v>1</v>
      </c>
      <c r="D5" s="12"/>
      <c r="E5" s="10"/>
      <c r="F5" s="10"/>
      <c r="M5" s="11"/>
      <c r="Q5" s="8"/>
      <c r="R5" s="8"/>
      <c r="S5" s="8"/>
      <c r="T5" s="8"/>
      <c r="U5" s="8"/>
      <c r="V5" s="8"/>
      <c r="W5" s="8"/>
    </row>
    <row r="6" s="4" customFormat="true" ht="24" hidden="false" customHeight="true" outlineLevel="0" collapsed="false">
      <c r="B6" s="9"/>
      <c r="M6" s="11"/>
      <c r="Q6" s="13"/>
      <c r="R6" s="13"/>
      <c r="S6" s="13"/>
      <c r="T6" s="13"/>
      <c r="U6" s="13"/>
      <c r="V6" s="13"/>
      <c r="W6" s="13"/>
    </row>
    <row r="7" s="4" customFormat="true" ht="12.75" hidden="false" customHeight="false" outlineLevel="0" collapsed="false">
      <c r="B7" s="9"/>
      <c r="C7" s="14" t="s">
        <v>2</v>
      </c>
      <c r="D7" s="14"/>
      <c r="E7" s="14"/>
      <c r="F7" s="14"/>
      <c r="G7" s="14"/>
      <c r="H7" s="14"/>
      <c r="I7" s="14"/>
      <c r="J7" s="14"/>
      <c r="K7" s="14"/>
      <c r="L7" s="14"/>
      <c r="M7" s="11"/>
      <c r="Q7" s="15" t="s">
        <v>3</v>
      </c>
      <c r="R7" s="15"/>
      <c r="S7" s="15"/>
      <c r="T7" s="15"/>
      <c r="U7" s="15"/>
      <c r="V7" s="15"/>
      <c r="W7" s="15"/>
    </row>
    <row r="8" s="4" customFormat="true" ht="24" hidden="false" customHeight="true" outlineLevel="0" collapsed="false">
      <c r="B8" s="9"/>
      <c r="M8" s="11"/>
      <c r="Q8" s="13"/>
      <c r="R8" s="13"/>
      <c r="S8" s="13"/>
      <c r="T8" s="13"/>
      <c r="U8" s="13"/>
      <c r="V8" s="13"/>
      <c r="W8" s="13"/>
    </row>
    <row r="9" s="4" customFormat="true" ht="24" hidden="false" customHeight="true" outlineLevel="0" collapsed="false">
      <c r="B9" s="9"/>
      <c r="C9" s="16" t="s">
        <v>4</v>
      </c>
      <c r="D9" s="16"/>
      <c r="E9" s="17"/>
      <c r="F9" s="17"/>
      <c r="G9" s="17"/>
      <c r="H9" s="17"/>
      <c r="I9" s="17"/>
      <c r="M9" s="11"/>
      <c r="Q9" s="13"/>
      <c r="R9" s="13"/>
      <c r="S9" s="13"/>
      <c r="T9" s="13"/>
      <c r="U9" s="13"/>
      <c r="V9" s="13"/>
      <c r="W9" s="13"/>
    </row>
    <row r="10" s="4" customFormat="true" ht="24" hidden="false" customHeight="true" outlineLevel="0" collapsed="false">
      <c r="B10" s="9"/>
      <c r="C10" s="16" t="s">
        <v>5</v>
      </c>
      <c r="D10" s="16"/>
      <c r="E10" s="18"/>
      <c r="F10" s="18"/>
      <c r="G10" s="18"/>
      <c r="H10" s="18"/>
      <c r="I10" s="18"/>
      <c r="M10" s="11"/>
      <c r="Q10" s="13"/>
      <c r="R10" s="13"/>
      <c r="S10" s="13"/>
      <c r="T10" s="13"/>
      <c r="U10" s="13"/>
      <c r="V10" s="13"/>
      <c r="W10" s="13"/>
    </row>
    <row r="11" s="4" customFormat="true" ht="24" hidden="false" customHeight="true" outlineLevel="0" collapsed="false">
      <c r="B11" s="9"/>
      <c r="C11" s="16" t="s">
        <v>6</v>
      </c>
      <c r="D11" s="16"/>
      <c r="E11" s="18"/>
      <c r="F11" s="18"/>
      <c r="G11" s="18"/>
      <c r="H11" s="18"/>
      <c r="I11" s="18"/>
      <c r="M11" s="11"/>
      <c r="Q11" s="13"/>
      <c r="R11" s="13"/>
      <c r="S11" s="13"/>
      <c r="T11" s="13"/>
      <c r="U11" s="13"/>
      <c r="V11" s="13"/>
      <c r="W11" s="13"/>
    </row>
    <row r="12" s="4" customFormat="true" ht="12.75" hidden="false" customHeight="false" outlineLevel="0" collapsed="false">
      <c r="B12" s="9"/>
      <c r="M12" s="11"/>
      <c r="Q12" s="13"/>
      <c r="R12" s="13"/>
      <c r="S12" s="13"/>
      <c r="T12" s="13"/>
      <c r="U12" s="13"/>
      <c r="V12" s="13"/>
      <c r="W12" s="13"/>
    </row>
    <row r="13" s="4" customFormat="true" ht="51" hidden="false" customHeight="false" outlineLevel="0" collapsed="false">
      <c r="B13" s="9"/>
      <c r="C13" s="19" t="s">
        <v>7</v>
      </c>
      <c r="D13" s="19" t="s">
        <v>8</v>
      </c>
      <c r="E13" s="19" t="s">
        <v>9</v>
      </c>
      <c r="F13" s="19" t="s">
        <v>10</v>
      </c>
      <c r="G13" s="19" t="s">
        <v>11</v>
      </c>
      <c r="H13" s="19" t="s">
        <v>12</v>
      </c>
      <c r="I13" s="19" t="s">
        <v>13</v>
      </c>
      <c r="J13" s="19" t="s">
        <v>14</v>
      </c>
      <c r="K13" s="20" t="s">
        <v>15</v>
      </c>
      <c r="L13" s="19" t="s">
        <v>16</v>
      </c>
      <c r="M13" s="11"/>
      <c r="Q13" s="19" t="s">
        <v>7</v>
      </c>
      <c r="R13" s="19" t="s">
        <v>17</v>
      </c>
      <c r="S13" s="19" t="s">
        <v>18</v>
      </c>
      <c r="T13" s="19" t="s">
        <v>12</v>
      </c>
      <c r="U13" s="19" t="s">
        <v>13</v>
      </c>
      <c r="V13" s="20" t="s">
        <v>15</v>
      </c>
      <c r="W13" s="19" t="s">
        <v>19</v>
      </c>
    </row>
    <row r="14" s="4" customFormat="true" ht="50.25" hidden="false" customHeight="true" outlineLevel="0" collapsed="false">
      <c r="B14" s="9"/>
      <c r="C14" s="21" t="n">
        <f aca="false">Q14</f>
        <v>1</v>
      </c>
      <c r="D14" s="22" t="s">
        <v>20</v>
      </c>
      <c r="E14" s="23"/>
      <c r="F14" s="23"/>
      <c r="G14" s="23"/>
      <c r="H14" s="24" t="s">
        <v>21</v>
      </c>
      <c r="I14" s="25" t="n">
        <v>3545.09</v>
      </c>
      <c r="J14" s="26" t="n">
        <v>0</v>
      </c>
      <c r="K14" s="24" t="n">
        <v>20</v>
      </c>
      <c r="L14" s="27" t="n">
        <f aca="false">I14*K14</f>
        <v>70901.8</v>
      </c>
      <c r="M14" s="11"/>
      <c r="Q14" s="28" t="n">
        <v>1</v>
      </c>
      <c r="R14" s="22" t="str">
        <f aca="false">D14</f>
        <v>Куртка мужская летняя удлиненная васильковая с логотипом</v>
      </c>
      <c r="S14" s="24" t="s">
        <v>22</v>
      </c>
      <c r="T14" s="24" t="s">
        <v>21</v>
      </c>
      <c r="U14" s="29" t="n">
        <f aca="false">I14</f>
        <v>3545.09</v>
      </c>
      <c r="V14" s="24" t="n">
        <f aca="false">K14</f>
        <v>20</v>
      </c>
      <c r="W14" s="30" t="n">
        <f aca="false">U14*V14</f>
        <v>70901.8</v>
      </c>
    </row>
    <row r="15" s="4" customFormat="true" ht="55.75" hidden="false" customHeight="true" outlineLevel="0" collapsed="false">
      <c r="B15" s="9"/>
      <c r="C15" s="21" t="n">
        <v>2</v>
      </c>
      <c r="D15" s="22" t="s">
        <v>23</v>
      </c>
      <c r="E15" s="23"/>
      <c r="F15" s="23"/>
      <c r="G15" s="23"/>
      <c r="H15" s="24" t="s">
        <v>21</v>
      </c>
      <c r="I15" s="25" t="n">
        <v>3843.5</v>
      </c>
      <c r="J15" s="26" t="n">
        <v>0</v>
      </c>
      <c r="K15" s="24" t="n">
        <v>80</v>
      </c>
      <c r="L15" s="27" t="n">
        <f aca="false">I15*K15</f>
        <v>307480</v>
      </c>
      <c r="M15" s="11"/>
      <c r="Q15" s="28" t="n">
        <v>2</v>
      </c>
      <c r="R15" s="22" t="str">
        <f aca="false">D15</f>
        <v>Куртка мужская летняя васильковая с логотипом</v>
      </c>
      <c r="S15" s="24" t="s">
        <v>22</v>
      </c>
      <c r="T15" s="24" t="s">
        <v>21</v>
      </c>
      <c r="U15" s="29" t="n">
        <f aca="false">I15</f>
        <v>3843.5</v>
      </c>
      <c r="V15" s="24" t="n">
        <f aca="false">K15</f>
        <v>80</v>
      </c>
      <c r="W15" s="30" t="n">
        <f aca="false">U15*V15</f>
        <v>307480</v>
      </c>
    </row>
    <row r="16" s="4" customFormat="true" ht="48.7" hidden="false" customHeight="false" outlineLevel="0" collapsed="false">
      <c r="B16" s="9"/>
      <c r="C16" s="21" t="n">
        <v>3</v>
      </c>
      <c r="D16" s="31" t="s">
        <v>24</v>
      </c>
      <c r="E16" s="23"/>
      <c r="F16" s="23"/>
      <c r="G16" s="23"/>
      <c r="H16" s="24" t="s">
        <v>21</v>
      </c>
      <c r="I16" s="25" t="n">
        <v>3843.5</v>
      </c>
      <c r="J16" s="26" t="n">
        <v>0</v>
      </c>
      <c r="K16" s="24" t="n">
        <v>60</v>
      </c>
      <c r="L16" s="27" t="n">
        <f aca="false">I16*K16</f>
        <v>230610</v>
      </c>
      <c r="M16" s="11"/>
      <c r="Q16" s="28" t="n">
        <v>3</v>
      </c>
      <c r="R16" s="22" t="str">
        <f aca="false">D16</f>
        <v>Куртка женская летняя васильковая с логотипом</v>
      </c>
      <c r="S16" s="24" t="s">
        <v>22</v>
      </c>
      <c r="T16" s="24" t="s">
        <v>21</v>
      </c>
      <c r="U16" s="29" t="n">
        <f aca="false">I16</f>
        <v>3843.5</v>
      </c>
      <c r="V16" s="24" t="n">
        <f aca="false">K16</f>
        <v>60</v>
      </c>
      <c r="W16" s="30" t="n">
        <f aca="false">U16*V16</f>
        <v>230610</v>
      </c>
    </row>
    <row r="17" s="4" customFormat="true" ht="24.75" hidden="false" customHeight="true" outlineLevel="0" collapsed="false">
      <c r="B17" s="9"/>
      <c r="C17" s="21" t="n">
        <v>4</v>
      </c>
      <c r="D17" s="31" t="s">
        <v>25</v>
      </c>
      <c r="E17" s="23"/>
      <c r="F17" s="23"/>
      <c r="G17" s="23"/>
      <c r="H17" s="24" t="s">
        <v>21</v>
      </c>
      <c r="I17" s="25" t="n">
        <v>1970</v>
      </c>
      <c r="J17" s="26" t="n">
        <v>0</v>
      </c>
      <c r="K17" s="24" t="n">
        <v>100</v>
      </c>
      <c r="L17" s="27" t="n">
        <f aca="false">I17*K17</f>
        <v>197000</v>
      </c>
      <c r="M17" s="11"/>
      <c r="Q17" s="28" t="n">
        <v>4</v>
      </c>
      <c r="R17" s="22" t="str">
        <f aca="false">D17</f>
        <v>Брюки мужские летние васильковые</v>
      </c>
      <c r="S17" s="24" t="s">
        <v>22</v>
      </c>
      <c r="T17" s="24" t="s">
        <v>21</v>
      </c>
      <c r="U17" s="29" t="n">
        <f aca="false">I17</f>
        <v>1970</v>
      </c>
      <c r="V17" s="24" t="n">
        <f aca="false">K17</f>
        <v>100</v>
      </c>
      <c r="W17" s="30" t="n">
        <f aca="false">U17*V17</f>
        <v>197000</v>
      </c>
    </row>
    <row r="18" s="4" customFormat="true" ht="48.7" hidden="false" customHeight="false" outlineLevel="0" collapsed="false">
      <c r="B18" s="9"/>
      <c r="C18" s="21" t="n">
        <v>5</v>
      </c>
      <c r="D18" s="31" t="s">
        <v>26</v>
      </c>
      <c r="E18" s="23"/>
      <c r="F18" s="23"/>
      <c r="G18" s="23"/>
      <c r="H18" s="24" t="s">
        <v>21</v>
      </c>
      <c r="I18" s="25" t="n">
        <v>2160.7</v>
      </c>
      <c r="J18" s="26" t="n">
        <v>0</v>
      </c>
      <c r="K18" s="24" t="n">
        <v>60</v>
      </c>
      <c r="L18" s="27" t="n">
        <f aca="false">I18*K18</f>
        <v>129642</v>
      </c>
      <c r="M18" s="11"/>
      <c r="Q18" s="28" t="n">
        <v>5</v>
      </c>
      <c r="R18" s="22" t="str">
        <f aca="false">D18</f>
        <v>Брюки женские летние васильковые</v>
      </c>
      <c r="S18" s="24" t="s">
        <v>22</v>
      </c>
      <c r="T18" s="24" t="s">
        <v>21</v>
      </c>
      <c r="U18" s="29" t="n">
        <f aca="false">I18</f>
        <v>2160.7</v>
      </c>
      <c r="V18" s="24" t="n">
        <f aca="false">K18</f>
        <v>60</v>
      </c>
      <c r="W18" s="30" t="n">
        <f aca="false">U18*V18</f>
        <v>129642</v>
      </c>
    </row>
    <row r="19" s="4" customFormat="true" ht="48.7" hidden="false" customHeight="false" outlineLevel="0" collapsed="false">
      <c r="B19" s="9"/>
      <c r="C19" s="21" t="n">
        <v>6</v>
      </c>
      <c r="D19" s="31" t="s">
        <v>27</v>
      </c>
      <c r="E19" s="23"/>
      <c r="F19" s="23"/>
      <c r="G19" s="23"/>
      <c r="H19" s="24" t="s">
        <v>21</v>
      </c>
      <c r="I19" s="25" t="n">
        <v>13095.1</v>
      </c>
      <c r="J19" s="26" t="n">
        <v>0</v>
      </c>
      <c r="K19" s="24" t="n">
        <v>90</v>
      </c>
      <c r="L19" s="27" t="n">
        <f aca="false">I19*K19</f>
        <v>1178559</v>
      </c>
      <c r="M19" s="11"/>
      <c r="Q19" s="28" t="n">
        <v>6</v>
      </c>
      <c r="R19" s="22" t="str">
        <f aca="false">D19</f>
        <v>Куртка мужская зимняя с ло-готипом</v>
      </c>
      <c r="S19" s="24" t="s">
        <v>22</v>
      </c>
      <c r="T19" s="24" t="s">
        <v>21</v>
      </c>
      <c r="U19" s="29" t="n">
        <f aca="false">I19</f>
        <v>13095.1</v>
      </c>
      <c r="V19" s="24" t="n">
        <f aca="false">K19</f>
        <v>90</v>
      </c>
      <c r="W19" s="30" t="n">
        <f aca="false">U19*V19</f>
        <v>1178559</v>
      </c>
    </row>
    <row r="20" s="4" customFormat="true" ht="48.7" hidden="false" customHeight="false" outlineLevel="0" collapsed="false">
      <c r="B20" s="9"/>
      <c r="C20" s="21" t="n">
        <v>7</v>
      </c>
      <c r="D20" s="31" t="s">
        <v>28</v>
      </c>
      <c r="E20" s="23"/>
      <c r="F20" s="23"/>
      <c r="G20" s="23"/>
      <c r="H20" s="24" t="s">
        <v>21</v>
      </c>
      <c r="I20" s="25" t="n">
        <v>13095.1</v>
      </c>
      <c r="J20" s="26" t="n">
        <v>0</v>
      </c>
      <c r="K20" s="32" t="n">
        <v>40</v>
      </c>
      <c r="L20" s="27" t="n">
        <f aca="false">I20*K20</f>
        <v>523804</v>
      </c>
      <c r="M20" s="11"/>
      <c r="Q20" s="28" t="n">
        <v>7</v>
      </c>
      <c r="R20" s="22" t="str">
        <f aca="false">D20</f>
        <v>Куртка женская зимняя с ло-готипом</v>
      </c>
      <c r="S20" s="24" t="s">
        <v>22</v>
      </c>
      <c r="T20" s="24" t="s">
        <v>21</v>
      </c>
      <c r="U20" s="29" t="n">
        <f aca="false">I20</f>
        <v>13095.1</v>
      </c>
      <c r="V20" s="24" t="n">
        <f aca="false">K20</f>
        <v>40</v>
      </c>
      <c r="W20" s="30" t="n">
        <f aca="false">U20*V20</f>
        <v>523804</v>
      </c>
    </row>
    <row r="21" s="4" customFormat="true" ht="48.7" hidden="false" customHeight="false" outlineLevel="0" collapsed="false">
      <c r="B21" s="9"/>
      <c r="C21" s="21" t="n">
        <v>8</v>
      </c>
      <c r="D21" s="31" t="s">
        <v>29</v>
      </c>
      <c r="E21" s="23"/>
      <c r="F21" s="23"/>
      <c r="G21" s="23"/>
      <c r="H21" s="24" t="s">
        <v>21</v>
      </c>
      <c r="I21" s="25" t="n">
        <v>5371.3</v>
      </c>
      <c r="J21" s="26" t="n">
        <v>0</v>
      </c>
      <c r="K21" s="24" t="n">
        <v>90</v>
      </c>
      <c r="L21" s="27" t="n">
        <f aca="false">I21*K21</f>
        <v>483417</v>
      </c>
      <c r="M21" s="11"/>
      <c r="Q21" s="28" t="n">
        <v>8</v>
      </c>
      <c r="R21" s="22" t="str">
        <f aca="false">D21</f>
        <v>Полукомбинезон мужской зимний</v>
      </c>
      <c r="S21" s="24" t="s">
        <v>22</v>
      </c>
      <c r="T21" s="24" t="s">
        <v>21</v>
      </c>
      <c r="U21" s="29" t="n">
        <f aca="false">I21</f>
        <v>5371.3</v>
      </c>
      <c r="V21" s="24" t="n">
        <f aca="false">K21</f>
        <v>90</v>
      </c>
      <c r="W21" s="30" t="n">
        <f aca="false">U21*V21</f>
        <v>483417</v>
      </c>
    </row>
    <row r="22" s="4" customFormat="true" ht="48.7" hidden="false" customHeight="false" outlineLevel="0" collapsed="false">
      <c r="B22" s="9"/>
      <c r="C22" s="21" t="n">
        <v>9</v>
      </c>
      <c r="D22" s="31" t="s">
        <v>30</v>
      </c>
      <c r="E22" s="23"/>
      <c r="F22" s="23"/>
      <c r="G22" s="23"/>
      <c r="H22" s="24" t="s">
        <v>21</v>
      </c>
      <c r="I22" s="25" t="n">
        <v>5134.5</v>
      </c>
      <c r="J22" s="26" t="n">
        <v>0</v>
      </c>
      <c r="K22" s="24" t="n">
        <v>40</v>
      </c>
      <c r="L22" s="27" t="n">
        <f aca="false">I22*K22</f>
        <v>205380</v>
      </c>
      <c r="M22" s="11"/>
      <c r="Q22" s="28" t="n">
        <v>9</v>
      </c>
      <c r="R22" s="22" t="str">
        <f aca="false">D22</f>
        <v>Полукомбинезон женский зимний </v>
      </c>
      <c r="S22" s="24" t="s">
        <v>22</v>
      </c>
      <c r="T22" s="24" t="s">
        <v>21</v>
      </c>
      <c r="U22" s="29" t="n">
        <f aca="false">I22</f>
        <v>5134.5</v>
      </c>
      <c r="V22" s="24" t="n">
        <f aca="false">K22</f>
        <v>40</v>
      </c>
      <c r="W22" s="30" t="n">
        <f aca="false">U22*V22</f>
        <v>205380</v>
      </c>
    </row>
    <row r="23" s="4" customFormat="true" ht="95.25" hidden="false" customHeight="true" outlineLevel="0" collapsed="false">
      <c r="B23" s="9"/>
      <c r="C23" s="21" t="n">
        <v>10</v>
      </c>
      <c r="D23" s="31" t="s">
        <v>31</v>
      </c>
      <c r="E23" s="23"/>
      <c r="F23" s="23"/>
      <c r="G23" s="23"/>
      <c r="H23" s="24" t="s">
        <v>32</v>
      </c>
      <c r="I23" s="25" t="n">
        <v>6236.1</v>
      </c>
      <c r="J23" s="26" t="n">
        <v>0</v>
      </c>
      <c r="K23" s="24" t="n">
        <v>115</v>
      </c>
      <c r="L23" s="27" t="n">
        <f aca="false">I23*K23</f>
        <v>717151.5</v>
      </c>
      <c r="M23" s="11"/>
      <c r="Q23" s="28" t="n">
        <v>10</v>
      </c>
      <c r="R23" s="22" t="str">
        <f aca="false">D23</f>
        <v>Полуботинки с системой быстрой шнуровки, с внутренними защитными композитными носками и неметаллическими проколозащитными прокладками</v>
      </c>
      <c r="S23" s="24" t="s">
        <v>22</v>
      </c>
      <c r="T23" s="24" t="s">
        <v>33</v>
      </c>
      <c r="U23" s="29" t="n">
        <f aca="false">I23</f>
        <v>6236.1</v>
      </c>
      <c r="V23" s="24" t="n">
        <f aca="false">K23</f>
        <v>115</v>
      </c>
      <c r="W23" s="30" t="n">
        <f aca="false">U23*V23</f>
        <v>717151.5</v>
      </c>
    </row>
    <row r="24" s="4" customFormat="true" ht="75" hidden="false" customHeight="true" outlineLevel="0" collapsed="false">
      <c r="B24" s="9"/>
      <c r="C24" s="21" t="n">
        <v>11</v>
      </c>
      <c r="D24" s="31" t="s">
        <v>34</v>
      </c>
      <c r="E24" s="23"/>
      <c r="F24" s="23"/>
      <c r="G24" s="23"/>
      <c r="H24" s="24" t="s">
        <v>32</v>
      </c>
      <c r="I24" s="25" t="n">
        <v>12307.2</v>
      </c>
      <c r="J24" s="26" t="n">
        <v>0</v>
      </c>
      <c r="K24" s="24" t="n">
        <v>120</v>
      </c>
      <c r="L24" s="27" t="n">
        <f aca="false">I24*K24</f>
        <v>1476864</v>
      </c>
      <c r="M24" s="11"/>
      <c r="Q24" s="28" t="n">
        <v>11</v>
      </c>
      <c r="R24" s="22" t="str">
        <f aca="false">D24</f>
        <v>Ботинки кожаные с высокими берцами утепленные с защитными композитными носками  и неметаллическими антипрокольными стельками</v>
      </c>
      <c r="S24" s="24" t="s">
        <v>22</v>
      </c>
      <c r="T24" s="24" t="s">
        <v>33</v>
      </c>
      <c r="U24" s="29" t="n">
        <f aca="false">I24</f>
        <v>12307.2</v>
      </c>
      <c r="V24" s="24" t="n">
        <f aca="false">K24</f>
        <v>120</v>
      </c>
      <c r="W24" s="30" t="n">
        <f aca="false">U24*V24</f>
        <v>1476864</v>
      </c>
    </row>
    <row r="25" customFormat="false" ht="24" hidden="false" customHeight="true" outlineLevel="0" collapsed="false">
      <c r="B25" s="33"/>
      <c r="C25" s="34" t="s">
        <v>35</v>
      </c>
      <c r="D25" s="34"/>
      <c r="E25" s="34"/>
      <c r="F25" s="34"/>
      <c r="G25" s="34"/>
      <c r="H25" s="34"/>
      <c r="I25" s="34"/>
      <c r="J25" s="35" t="s">
        <v>36</v>
      </c>
      <c r="K25" s="35"/>
      <c r="L25" s="36" t="n">
        <v>5520809.2</v>
      </c>
      <c r="M25" s="37"/>
      <c r="Q25" s="38" t="s">
        <v>37</v>
      </c>
      <c r="R25" s="38"/>
      <c r="S25" s="38"/>
      <c r="T25" s="38"/>
      <c r="U25" s="39" t="s">
        <v>36</v>
      </c>
      <c r="V25" s="39"/>
      <c r="W25" s="40" t="n">
        <v>5520809.2</v>
      </c>
    </row>
    <row r="26" customFormat="false" ht="24" hidden="false" customHeight="true" outlineLevel="0" collapsed="false">
      <c r="B26" s="33"/>
      <c r="C26" s="34"/>
      <c r="D26" s="34"/>
      <c r="E26" s="34"/>
      <c r="F26" s="34"/>
      <c r="G26" s="34"/>
      <c r="H26" s="34"/>
      <c r="I26" s="34"/>
      <c r="J26" s="41" t="s">
        <v>38</v>
      </c>
      <c r="K26" s="42" t="n">
        <f aca="false">V26</f>
        <v>0.22</v>
      </c>
      <c r="L26" s="36" t="n">
        <f aca="false">K26*L25</f>
        <v>1214578.024</v>
      </c>
      <c r="M26" s="37"/>
      <c r="Q26" s="38"/>
      <c r="R26" s="38"/>
      <c r="S26" s="38"/>
      <c r="T26" s="38"/>
      <c r="U26" s="39" t="s">
        <v>38</v>
      </c>
      <c r="V26" s="43" t="n">
        <v>0.22</v>
      </c>
      <c r="W26" s="40" t="n">
        <f aca="false">W27-W25</f>
        <v>1214578.024</v>
      </c>
    </row>
    <row r="27" customFormat="false" ht="24" hidden="false" customHeight="true" outlineLevel="0" collapsed="false">
      <c r="B27" s="33"/>
      <c r="C27" s="34"/>
      <c r="D27" s="34"/>
      <c r="E27" s="34"/>
      <c r="F27" s="34"/>
      <c r="G27" s="34"/>
      <c r="H27" s="34"/>
      <c r="I27" s="34"/>
      <c r="J27" s="35" t="s">
        <v>39</v>
      </c>
      <c r="K27" s="35"/>
      <c r="L27" s="36" t="n">
        <f aca="false">SUM(L25:L26)</f>
        <v>6735387.224</v>
      </c>
      <c r="M27" s="37"/>
      <c r="Q27" s="38"/>
      <c r="R27" s="38"/>
      <c r="S27" s="38"/>
      <c r="T27" s="38"/>
      <c r="U27" s="39" t="s">
        <v>39</v>
      </c>
      <c r="V27" s="39"/>
      <c r="W27" s="40" t="n">
        <f aca="false">W25*1.22</f>
        <v>6735387.224</v>
      </c>
    </row>
    <row r="28" customFormat="false" ht="24" hidden="false" customHeight="true" outlineLevel="0" collapsed="false">
      <c r="B28" s="33"/>
      <c r="M28" s="37"/>
      <c r="Q28" s="44"/>
      <c r="R28" s="44"/>
      <c r="S28" s="44"/>
      <c r="T28" s="44"/>
      <c r="U28" s="44"/>
      <c r="V28" s="44"/>
      <c r="W28" s="44"/>
    </row>
    <row r="29" customFormat="false" ht="15.75" hidden="false" customHeight="true" outlineLevel="0" collapsed="false">
      <c r="B29" s="33"/>
      <c r="C29" s="45"/>
      <c r="D29" s="45"/>
      <c r="E29" s="45"/>
      <c r="F29" s="46"/>
      <c r="G29" s="47"/>
      <c r="H29" s="46"/>
      <c r="I29" s="48"/>
      <c r="J29" s="48"/>
      <c r="K29" s="48"/>
      <c r="L29" s="48"/>
      <c r="M29" s="37"/>
      <c r="Q29" s="2"/>
      <c r="R29" s="2"/>
      <c r="S29" s="2"/>
      <c r="T29" s="2"/>
      <c r="U29" s="2"/>
      <c r="V29" s="2"/>
      <c r="W29" s="2"/>
    </row>
    <row r="30" customFormat="false" ht="15.75" hidden="false" customHeight="false" outlineLevel="0" collapsed="false">
      <c r="B30" s="33"/>
      <c r="C30" s="49" t="s">
        <v>40</v>
      </c>
      <c r="D30" s="49"/>
      <c r="E30" s="49"/>
      <c r="F30" s="46"/>
      <c r="G30" s="50" t="s">
        <v>41</v>
      </c>
      <c r="H30" s="46" t="s">
        <v>42</v>
      </c>
      <c r="I30" s="49" t="s">
        <v>43</v>
      </c>
      <c r="J30" s="49"/>
      <c r="K30" s="49"/>
      <c r="L30" s="49"/>
      <c r="M30" s="37"/>
      <c r="Q30" s="2"/>
      <c r="R30" s="2"/>
      <c r="S30" s="2"/>
      <c r="T30" s="2"/>
      <c r="U30" s="2"/>
      <c r="V30" s="2"/>
      <c r="W30" s="2"/>
    </row>
    <row r="31" customFormat="false" ht="15.75" hidden="false" customHeight="false" outlineLevel="0" collapsed="false">
      <c r="B31" s="51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3"/>
      <c r="Q31" s="44"/>
      <c r="R31" s="44"/>
      <c r="S31" s="44"/>
      <c r="T31" s="44"/>
      <c r="U31" s="44"/>
      <c r="V31" s="44"/>
      <c r="W31" s="44"/>
    </row>
    <row r="32" customFormat="false" ht="15.75" hidden="false" customHeight="true" outlineLevel="0" collapsed="false">
      <c r="Q32" s="54"/>
      <c r="R32" s="54"/>
      <c r="S32" s="54"/>
      <c r="T32" s="54"/>
      <c r="U32" s="54"/>
      <c r="V32" s="54"/>
      <c r="W32" s="54"/>
    </row>
    <row r="33" customFormat="false" ht="15.75" hidden="false" customHeight="true" outlineLevel="0" collapsed="false">
      <c r="B33" s="55" t="s">
        <v>44</v>
      </c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Q33" s="54"/>
      <c r="R33" s="54"/>
      <c r="S33" s="54"/>
      <c r="T33" s="54"/>
      <c r="U33" s="54"/>
      <c r="V33" s="54"/>
      <c r="W33" s="54"/>
    </row>
    <row r="34" customFormat="false" ht="15.75" hidden="false" customHeight="false" outlineLevel="0" collapsed="false"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Q34" s="54"/>
      <c r="R34" s="54"/>
      <c r="S34" s="54"/>
      <c r="T34" s="54"/>
      <c r="U34" s="54"/>
      <c r="V34" s="54"/>
      <c r="W34" s="54"/>
    </row>
    <row r="35" customFormat="false" ht="15.75" hidden="false" customHeight="false" outlineLevel="0" collapsed="false">
      <c r="Q35" s="54"/>
      <c r="R35" s="54"/>
      <c r="S35" s="54"/>
      <c r="T35" s="54"/>
      <c r="U35" s="54"/>
      <c r="V35" s="54"/>
      <c r="W35" s="54"/>
    </row>
    <row r="36" customFormat="false" ht="15.75" hidden="false" customHeight="false" outlineLevel="0" collapsed="false">
      <c r="Q36" s="54"/>
      <c r="R36" s="54"/>
      <c r="S36" s="54"/>
      <c r="T36" s="54"/>
      <c r="U36" s="54"/>
      <c r="V36" s="54"/>
      <c r="W36" s="54"/>
    </row>
    <row r="37" customFormat="false" ht="15.75" hidden="false" customHeight="false" outlineLevel="0" collapsed="false">
      <c r="Q37" s="54"/>
      <c r="R37" s="54"/>
      <c r="S37" s="54"/>
      <c r="T37" s="54"/>
      <c r="U37" s="54"/>
      <c r="V37" s="54"/>
      <c r="W37" s="54"/>
    </row>
    <row r="38" customFormat="false" ht="15.75" hidden="false" customHeight="false" outlineLevel="0" collapsed="false">
      <c r="Q38" s="54"/>
      <c r="R38" s="54"/>
      <c r="S38" s="54"/>
      <c r="T38" s="54"/>
      <c r="U38" s="54"/>
      <c r="V38" s="54"/>
      <c r="W38" s="54"/>
    </row>
    <row r="39" customFormat="false" ht="15.75" hidden="false" customHeight="false" outlineLevel="0" collapsed="false">
      <c r="Q39" s="54"/>
      <c r="R39" s="54"/>
      <c r="S39" s="54"/>
      <c r="T39" s="54"/>
      <c r="U39" s="54"/>
      <c r="V39" s="54"/>
      <c r="W39" s="54"/>
    </row>
    <row r="40" customFormat="false" ht="15.75" hidden="false" customHeight="false" outlineLevel="0" collapsed="false">
      <c r="Q40" s="54"/>
      <c r="R40" s="54"/>
      <c r="S40" s="54"/>
      <c r="T40" s="54"/>
      <c r="U40" s="54"/>
      <c r="V40" s="54"/>
      <c r="W40" s="54"/>
    </row>
    <row r="41" customFormat="false" ht="15.75" hidden="false" customHeight="false" outlineLevel="0" collapsed="false">
      <c r="Q41" s="54"/>
      <c r="R41" s="54"/>
      <c r="S41" s="54"/>
      <c r="T41" s="54"/>
      <c r="U41" s="54"/>
      <c r="V41" s="54"/>
      <c r="W41" s="54"/>
    </row>
    <row r="42" customFormat="false" ht="15.75" hidden="false" customHeight="false" outlineLevel="0" collapsed="false">
      <c r="Q42" s="54"/>
      <c r="R42" s="54"/>
      <c r="S42" s="54"/>
      <c r="T42" s="54"/>
      <c r="U42" s="54"/>
      <c r="V42" s="54"/>
      <c r="W42" s="54"/>
    </row>
    <row r="43" customFormat="false" ht="15.75" hidden="false" customHeight="false" outlineLevel="0" collapsed="false">
      <c r="Q43" s="54"/>
      <c r="R43" s="54"/>
      <c r="S43" s="54"/>
      <c r="T43" s="54"/>
      <c r="U43" s="54"/>
      <c r="V43" s="54"/>
      <c r="W43" s="54"/>
    </row>
  </sheetData>
  <autoFilter ref="A13:Y24">
    <sortState ref="A14:Y24">
      <sortCondition ref="A14:A24" customList=""/>
    </sortState>
  </autoFilter>
  <mergeCells count="23">
    <mergeCell ref="B1:W1"/>
    <mergeCell ref="Q3:W5"/>
    <mergeCell ref="C7:L7"/>
    <mergeCell ref="Q7:W7"/>
    <mergeCell ref="C9:D9"/>
    <mergeCell ref="E9:I9"/>
    <mergeCell ref="C10:D10"/>
    <mergeCell ref="E10:I10"/>
    <mergeCell ref="C11:D11"/>
    <mergeCell ref="E11:I11"/>
    <mergeCell ref="C25:I27"/>
    <mergeCell ref="J25:K25"/>
    <mergeCell ref="Q25:T27"/>
    <mergeCell ref="U25:V25"/>
    <mergeCell ref="J27:K27"/>
    <mergeCell ref="U27:V27"/>
    <mergeCell ref="C29:E29"/>
    <mergeCell ref="I29:L29"/>
    <mergeCell ref="Q29:W30"/>
    <mergeCell ref="C30:E30"/>
    <mergeCell ref="I30:L30"/>
    <mergeCell ref="Q32:W43"/>
    <mergeCell ref="B33:M34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109</TotalTime>
  <Application>AlterOffice/3.4.0.9$Linux_X86_64 LibreOffice_project/b8daf9e823b1a5463a2f48435ddc2e8696e7d4fc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2023-05-26T08:17:29Z</dcterms:created>
  <dc:creator>Владимир Щербаков</dc:creator>
  <dc:description/>
  <dc:language>ru-RU</dc:language>
  <cp:lastModifiedBy>hovanovamv@corp.gidroogk.com</cp:lastModifiedBy>
  <cp:lastPrinted>2023-05-26T09:59:13Z</cp:lastPrinted>
  <dcterms:modified xsi:type="dcterms:W3CDTF">2026-05-08T11:59:32Z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