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Комм. предл. (Структура НМЦ)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<sst xmlns="http://schemas.openxmlformats.org/spreadsheetml/2006/main" count="242" uniqueCount="97">
  <si>
    <t xml:space="preserve">КОММЕРЧЕСКОЕ ПРЕДЛОЖЕНИЕ</t>
  </si>
  <si>
    <t xml:space="preserve">СТРУКТУРА НМЦ</t>
  </si>
  <si>
    <t xml:space="preserve">Наименование Участника:</t>
  </si>
  <si>
    <t xml:space="preserve">ИНН Участника:</t>
  </si>
  <si>
    <t xml:space="preserve">Предмет договора:</t>
  </si>
  <si>
    <t xml:space="preserve">ОКПД2 22.29.25.000 Поставка канцелярских товаров для нужд АО ЭСК «РусГидро»</t>
  </si>
  <si>
    <t xml:space="preserve">№
п/п</t>
  </si>
  <si>
    <t xml:space="preserve">Наименование предлагаемой продукции (товары, работы, услуги)</t>
  </si>
  <si>
    <t xml:space="preserve">Ед. изм.</t>
  </si>
  <si>
    <t xml:space="preserve">НМЦ единицы продукции,
руб. без НДС</t>
  </si>
  <si>
    <t xml:space="preserve">Предлагаемая цена одной единицы продукции,
руб. без НДС</t>
  </si>
  <si>
    <t xml:space="preserve">Количество</t>
  </si>
  <si>
    <t xml:space="preserve">Итоговая стоимость позиции,
руб. без НДС</t>
  </si>
  <si>
    <t xml:space="preserve">Наименование продукции (товары / работы / услуги), являющейся предметом закупки</t>
  </si>
  <si>
    <t xml:space="preserve">НМЦ по позиции продукции,
руб. без НДС</t>
  </si>
  <si>
    <t xml:space="preserve">Настол. набор 14 предм</t>
  </si>
  <si>
    <t xml:space="preserve">шт.</t>
  </si>
  <si>
    <t xml:space="preserve">Закладки 6х48 10*20л</t>
  </si>
  <si>
    <t xml:space="preserve">Папка архивная на завязках 75мм  гофрокарт</t>
  </si>
  <si>
    <t xml:space="preserve">Скрепочница магн.</t>
  </si>
  <si>
    <t xml:space="preserve">Дырокол 45л.</t>
  </si>
  <si>
    <t xml:space="preserve">Разделитель 20л. алф. от А до Я цв B</t>
  </si>
  <si>
    <t xml:space="preserve">Ножницы 170мм  рез. вставки в ручки</t>
  </si>
  <si>
    <t xml:space="preserve">Ручка шар. Pilot BPS-GP-F с рез.мажет. 0,32мм</t>
  </si>
  <si>
    <t xml:space="preserve">Ручка авт. шар. PILOT BPRG-10R-F REX GRIP</t>
  </si>
  <si>
    <t xml:space="preserve">Ежедн бумвинил недатир. А5</t>
  </si>
  <si>
    <t xml:space="preserve">Корректор ленточный  5мм*13м</t>
  </si>
  <si>
    <t xml:space="preserve">Карандаш чернографитный</t>
  </si>
  <si>
    <t xml:space="preserve">уп.</t>
  </si>
  <si>
    <t xml:space="preserve">Конверт бел Е65 "Евро" с клей лент Кому-Куда</t>
  </si>
  <si>
    <t xml:space="preserve">Текстов  набор 4цв.</t>
  </si>
  <si>
    <t xml:space="preserve">Ластики набор 6шт</t>
  </si>
  <si>
    <t xml:space="preserve">Подставка Brauberg Germanium черн.</t>
  </si>
  <si>
    <t xml:space="preserve">Подставка д/канц. принадл. Brauberg 4отд.</t>
  </si>
  <si>
    <t xml:space="preserve">Блок для записи 9*9*5 белый</t>
  </si>
  <si>
    <t xml:space="preserve">Бумага д/заметок 76х76  400л. 5 неон.цв</t>
  </si>
  <si>
    <t xml:space="preserve">Этикетки самокл. 70х37мм Пронумеровано 24шт</t>
  </si>
  <si>
    <t xml:space="preserve">Гофроящик 600*400*400мм</t>
  </si>
  <si>
    <t xml:space="preserve">Гофроящик 570*380*253мм</t>
  </si>
  <si>
    <t xml:space="preserve">Папка вкладыш А4 ДПС 180мкр до 250л.</t>
  </si>
  <si>
    <t xml:space="preserve">Папка вкладыш А4  180мкр до 250л.</t>
  </si>
  <si>
    <t xml:space="preserve">Скотч 48*66м прозр. 45мк(6)</t>
  </si>
  <si>
    <t xml:space="preserve">Папка планш черн. верх заж. А4</t>
  </si>
  <si>
    <t xml:space="preserve">Гвоздики цв. 50 шт.  в карт.коробке</t>
  </si>
  <si>
    <t xml:space="preserve">Булавки 28мм  150шт</t>
  </si>
  <si>
    <t xml:space="preserve">Короб Делопроизводство 480х325х295</t>
  </si>
  <si>
    <t xml:space="preserve">Короб архивный  200 мм, бурый 1800л</t>
  </si>
  <si>
    <t xml:space="preserve">Ручка гел  черн.</t>
  </si>
  <si>
    <t xml:space="preserve">Линейка 30 см дерево</t>
  </si>
  <si>
    <t xml:space="preserve">Коврик д/мыши</t>
  </si>
  <si>
    <t xml:space="preserve">Степлер №24 30л.</t>
  </si>
  <si>
    <t xml:space="preserve">Ручка шар. син.</t>
  </si>
  <si>
    <t xml:space="preserve">Ручка шар.  Игольч. зел.</t>
  </si>
  <si>
    <t xml:space="preserve">Сумка портфель</t>
  </si>
  <si>
    <t xml:space="preserve">Маркер для письма на досках</t>
  </si>
  <si>
    <t xml:space="preserve">Скотч 48*120 прозр. 45мк(6)</t>
  </si>
  <si>
    <t xml:space="preserve">Клей ПВА 85г.</t>
  </si>
  <si>
    <t xml:space="preserve">Фотобумага А4 180 г/м 50л. мат. д/струйн.</t>
  </si>
  <si>
    <t xml:space="preserve">Корректор ленточный Brauberg 5мм*8м</t>
  </si>
  <si>
    <t xml:space="preserve">Блок для записи 9*9*9 белый в стакане 30</t>
  </si>
  <si>
    <t xml:space="preserve">Планинг  недат.</t>
  </si>
  <si>
    <t xml:space="preserve">Лоток для бумаг формата А4.</t>
  </si>
  <si>
    <t xml:space="preserve">Папка угол А4</t>
  </si>
  <si>
    <t xml:space="preserve">Карандаш механический 0,7 мм</t>
  </si>
  <si>
    <t xml:space="preserve">Грифели запасные 0,7 мм</t>
  </si>
  <si>
    <t xml:space="preserve">Салфетки для орг. Техники 100 шт</t>
  </si>
  <si>
    <t xml:space="preserve">Салфетки для орг. Техники 100 шт запасной блок</t>
  </si>
  <si>
    <t xml:space="preserve">Батарейки пальчиковые АА</t>
  </si>
  <si>
    <t xml:space="preserve">Батарейки мизинчиковые ААА</t>
  </si>
  <si>
    <t xml:space="preserve">Конверт бел С5 "Евро" с клей лент Кому-Куда</t>
  </si>
  <si>
    <t xml:space="preserve">Доска магнитно-маркерная</t>
  </si>
  <si>
    <t xml:space="preserve">Книга учета 96 л.</t>
  </si>
  <si>
    <t xml:space="preserve">Лента атласная 12мм, 23 м</t>
  </si>
  <si>
    <t xml:space="preserve">Рамка 21*30</t>
  </si>
  <si>
    <t xml:space="preserve">Калькулятор настольный 200*154</t>
  </si>
  <si>
    <t xml:space="preserve">Обложки для переплета А4</t>
  </si>
  <si>
    <t xml:space="preserve">Пружины пластиковые для переплета А4 100 шт</t>
  </si>
  <si>
    <t xml:space="preserve">Салфетки столовые 100 шт</t>
  </si>
  <si>
    <t xml:space="preserve">Папки регистраторы</t>
  </si>
  <si>
    <t xml:space="preserve">Папка с боковым карманом</t>
  </si>
  <si>
    <t xml:space="preserve">Папка 20 вкладышей</t>
  </si>
  <si>
    <t xml:space="preserve">Скоросшиватель пластиковый А4</t>
  </si>
  <si>
    <t xml:space="preserve">Папка адресная</t>
  </si>
  <si>
    <t xml:space="preserve">Подвесная папка-картотека</t>
  </si>
  <si>
    <t xml:space="preserve">Датер</t>
  </si>
  <si>
    <t xml:space="preserve">Штамп</t>
  </si>
  <si>
    <t xml:space="preserve">Маркер перманентный</t>
  </si>
  <si>
    <t xml:space="preserve">Максимальная (предельная) цена Договора (равняется НМЦ, без НДС):</t>
  </si>
  <si>
    <t xml:space="preserve">Стоимость заявки (цена Договора), рассчитанная в соответствии с ориентировочным объемом закупаемой продукции:</t>
  </si>
  <si>
    <t xml:space="preserve">Итого без НДС:</t>
  </si>
  <si>
    <t xml:space="preserve">НМЦ:</t>
  </si>
  <si>
    <t xml:space="preserve">Кроме того, НДС:</t>
  </si>
  <si>
    <t xml:space="preserve">Итого с НДС:</t>
  </si>
  <si>
    <t xml:space="preserve">(должность подписавшего)</t>
  </si>
  <si>
    <t xml:space="preserve">М.П.</t>
  </si>
  <si>
    <t xml:space="preserve">(И.О. Фамилия)</t>
  </si>
  <si>
    <r>
      <rPr>
        <i val="true"/>
        <sz val="12"/>
        <color rgb="FF000000"/>
        <rFont val="Times New Roman"/>
        <family val="1"/>
        <charset val="1"/>
      </rPr>
      <t xml:space="preserve">[Участник заполняет ячейки, подсвеченные </t>
    </r>
    <r>
      <rPr>
        <i val="true"/>
        <sz val="12"/>
        <color rgb="FF70AD47"/>
        <rFont val="Times New Roman"/>
        <family val="1"/>
        <charset val="1"/>
      </rPr>
      <t xml:space="preserve">светло-зеленым</t>
    </r>
    <r>
      <rPr>
        <i val="true"/>
        <sz val="12"/>
        <color rgb="FF000000"/>
        <rFont val="Times New Roman"/>
        <family val="1"/>
        <charset val="1"/>
      </rPr>
      <t xml:space="preserve"> цветом.
Страна происхождения товара заполняется только для товаров, в соответствии с общероссийским классификатором стран мира.]</t>
    </r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</si>
</sst>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General"/>
    <numFmt numFmtId="166" formatCode="#,##0.00"/>
    <numFmt numFmtId="167" formatCode="#,##0"/>
    <numFmt numFmtId="168" formatCode="0.00"/>
    <numFmt numFmtId="169" formatCode="0%"/>
  </numFmts>
  <fonts count="10">
    <font>
      <sz val="10"/>
      <color rgb="FF000000"/>
      <name val="PT Mono"/>
      <family val="2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color rgb="FF000000"/>
      <name val="Times New Roman"/>
      <family val="1"/>
      <charset val="1"/>
    </font>
    <font>
      <i val="true"/>
      <sz val="12"/>
      <color rgb="FF000000"/>
      <name val="Times New Roman"/>
      <family val="1"/>
      <charset val="1"/>
    </font>
    <font>
      <b val="true"/>
      <sz val="12"/>
      <color rgb="FF000000"/>
      <name val="Times New Roman"/>
      <family val="1"/>
      <charset val="1"/>
    </font>
    <font>
      <i val="true"/>
      <sz val="10"/>
      <color rgb="FF000000"/>
      <name val="Times New Roman"/>
      <family val="1"/>
      <charset val="1"/>
    </font>
    <font>
      <i val="true"/>
      <sz val="12"/>
      <name val="Times New Roman"/>
      <family val="1"/>
      <charset val="1"/>
    </font>
    <font>
      <i val="true"/>
      <sz val="12"/>
      <color rgb="FF70AD47"/>
      <name val="Times New Roman"/>
      <family val="1"/>
      <charset val="1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E2F0D9"/>
        <bgColor rgb="FFFFFFCC"/>
      </patternFill>
    </fill>
    <fill>
      <patternFill patternType="solid">
        <fgColor rgb="FFD0CECE"/>
        <bgColor rgb="FFCCCCFF"/>
      </patternFill>
    </fill>
  </fills>
  <borders count="14">
    <border diagonalUp="false" diagonalDown="false">
      <left/>
      <right/>
      <top/>
      <bottom/>
      <diagonal/>
    </border>
    <border diagonalUp="false" diagonalDown="false">
      <left/>
      <right/>
      <top/>
      <bottom style="medium">
        <color rgb="FF7F7F7F"/>
      </bottom>
      <diagonal/>
    </border>
    <border diagonalUp="false" diagonalDown="false">
      <left style="medium">
        <color rgb="FF7F7F7F"/>
      </left>
      <right/>
      <top style="medium">
        <color rgb="FF7F7F7F"/>
      </top>
      <bottom/>
      <diagonal/>
    </border>
    <border diagonalUp="false" diagonalDown="false">
      <left/>
      <right/>
      <top style="medium">
        <color rgb="FF7F7F7F"/>
      </top>
      <bottom/>
      <diagonal/>
    </border>
    <border diagonalUp="false" diagonalDown="false">
      <left/>
      <right style="medium">
        <color rgb="FF7F7F7F"/>
      </right>
      <top style="medium">
        <color rgb="FF7F7F7F"/>
      </top>
      <bottom/>
      <diagonal/>
    </border>
    <border diagonalUp="false" diagonalDown="false">
      <left style="medium">
        <color rgb="FF7F7F7F"/>
      </left>
      <right/>
      <top/>
      <bottom/>
      <diagonal/>
    </border>
    <border diagonalUp="false" diagonalDown="false">
      <left/>
      <right style="medium">
        <color rgb="FF7F7F7F"/>
      </right>
      <top/>
      <bottom/>
      <diagonal/>
    </border>
    <border diagonalUp="false" diagonalDown="false">
      <left/>
      <right/>
      <top/>
      <bottom style="thin">
        <color rgb="FF7F7F7F"/>
      </bottom>
      <diagonal/>
    </border>
    <border diagonalUp="false" diagonalDown="false">
      <left/>
      <right/>
      <top style="thin">
        <color rgb="FF7F7F7F"/>
      </top>
      <bottom style="thin">
        <color rgb="FF7F7F7F"/>
      </bottom>
      <diagonal/>
    </border>
    <border diagonalUp="false" diagonalDown="false"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 diagonalUp="false" diagonalDown="false">
      <left style="thin">
        <color rgb="FF7F7F7F"/>
      </left>
      <right/>
      <top style="thin">
        <color rgb="FF7F7F7F"/>
      </top>
      <bottom style="thin">
        <color rgb="FF7F7F7F"/>
      </bottom>
      <diagonal/>
    </border>
    <border diagonalUp="false" diagonalDown="false">
      <left/>
      <right/>
      <top style="thin">
        <color rgb="FF7F7F7F"/>
      </top>
      <bottom/>
      <diagonal/>
    </border>
    <border diagonalUp="false" diagonalDown="false">
      <left style="medium">
        <color rgb="FF7F7F7F"/>
      </left>
      <right/>
      <top/>
      <bottom style="medium">
        <color rgb="FF7F7F7F"/>
      </bottom>
      <diagonal/>
    </border>
    <border diagonalUp="false" diagonalDown="false">
      <left/>
      <right style="medium">
        <color rgb="FF7F7F7F"/>
      </right>
      <top/>
      <bottom style="medium">
        <color rgb="FF7F7F7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top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4" fillId="2" borderId="2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4" fillId="2" borderId="3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4" fillId="0" borderId="3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4" fillId="0" borderId="4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4" fillId="2" borderId="5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4" fillId="2" borderId="0" xfId="0" applyFont="true" applyBorder="false" applyAlignment="true" applyProtection="true">
      <alignment horizontal="general" vertical="top" textRotation="0" wrapText="false" indent="0" shrinkToFit="false"/>
      <protection locked="false" hidden="false"/>
    </xf>
    <xf numFmtId="164" fontId="4" fillId="2" borderId="0" xfId="0" applyFont="true" applyBorder="false" applyAlignment="true" applyProtection="true">
      <alignment horizontal="left" vertical="top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6" fillId="0" borderId="0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center" vertical="top" textRotation="0" wrapText="false" indent="0" shrinkToFit="false"/>
      <protection locked="false" hidden="false"/>
    </xf>
    <xf numFmtId="164" fontId="4" fillId="0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4" fillId="3" borderId="7" xf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4" fillId="3" borderId="8" xf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4" fillId="0" borderId="8" xf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4" fillId="0" borderId="7" xf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6" fillId="0" borderId="9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5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9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6" fontId="4" fillId="0" borderId="9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6" fontId="4" fillId="3" borderId="9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7" fontId="4" fillId="0" borderId="9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6" fontId="4" fillId="0" borderId="9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4" fillId="0" borderId="9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6" fontId="4" fillId="0" borderId="0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8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6" fontId="6" fillId="0" borderId="9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6" fillId="0" borderId="9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6" fillId="0" borderId="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6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6" fillId="0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0" xfId="0" applyFont="true" applyBorder="false" applyAlignment="true" applyProtection="true">
      <alignment horizontal="center" vertical="top" textRotation="0" wrapText="false" indent="0" shrinkToFit="false"/>
      <protection locked="true" hidden="false"/>
    </xf>
    <xf numFmtId="164" fontId="4" fillId="3" borderId="7" xfId="0" applyFont="true" applyBorder="true" applyAlignment="true" applyProtection="true">
      <alignment horizontal="right" vertical="top" textRotation="0" wrapText="false" indent="0" shrinkToFit="false"/>
      <protection locked="false" hidden="false"/>
    </xf>
    <xf numFmtId="164" fontId="5" fillId="0" borderId="0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4" fontId="7" fillId="0" borderId="11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4" fillId="0" borderId="12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4" fillId="0" borderId="13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4" fontId="5" fillId="4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left" vertical="top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left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0CECE"/>
      <rgbColor rgb="FF7F7F7F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F0D9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70AD47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1:X102"/>
  <sheetViews>
    <sheetView showFormulas="false" showGridLines="false" showRowColHeaders="true" showZeros="true" rightToLeft="false" tabSelected="true" showOutlineSymbols="true" defaultGridColor="true" view="normal" topLeftCell="A1" colorId="64" zoomScale="70" zoomScaleNormal="70" zoomScalePageLayoutView="100" workbookViewId="0">
      <selection pane="topLeft" activeCell="N2" activeCellId="0" sqref="N2"/>
    </sheetView>
  </sheetViews>
  <sheetFormatPr defaultColWidth="18.5703125" defaultRowHeight="15" zeroHeight="false" outlineLevelRow="0" outlineLevelCol="0"/>
  <cols>
    <col collapsed="false" customWidth="true" hidden="false" outlineLevel="0" max="2" min="1" style="1" width="4.57"/>
    <col collapsed="false" customWidth="true" hidden="false" outlineLevel="0" max="3" min="3" style="1" width="6.57"/>
    <col collapsed="false" customWidth="true" hidden="false" outlineLevel="0" max="4" min="4" style="1" width="28.57"/>
    <col collapsed="false" customWidth="true" hidden="false" outlineLevel="0" max="5" min="5" style="1" width="8.57"/>
    <col collapsed="false" customWidth="false" hidden="false" outlineLevel="0" max="7" min="6" style="1" width="18.57"/>
    <col collapsed="false" customWidth="true" hidden="false" outlineLevel="0" max="8" min="8" style="1" width="14.57"/>
    <col collapsed="false" customWidth="false" hidden="false" outlineLevel="0" max="9" min="9" style="1" width="18.57"/>
    <col collapsed="false" customWidth="true" hidden="false" outlineLevel="0" max="13" min="10" style="1" width="4.57"/>
    <col collapsed="false" customWidth="true" hidden="false" outlineLevel="0" max="14" min="14" style="1" width="6.57"/>
    <col collapsed="false" customWidth="true" hidden="false" outlineLevel="0" max="15" min="15" style="1" width="28.57"/>
    <col collapsed="false" customWidth="true" hidden="false" outlineLevel="0" max="16" min="16" style="1" width="8.57"/>
    <col collapsed="false" customWidth="false" hidden="false" outlineLevel="0" max="17" min="17" style="1" width="18.57"/>
    <col collapsed="false" customWidth="true" hidden="false" outlineLevel="0" max="18" min="18" style="1" width="14.57"/>
    <col collapsed="false" customWidth="false" hidden="false" outlineLevel="0" max="19" min="19" style="1" width="18.57"/>
    <col collapsed="false" customWidth="true" hidden="false" outlineLevel="0" max="21" min="20" style="1" width="4.57"/>
    <col collapsed="false" customWidth="false" hidden="false" outlineLevel="0" max="16380" min="26" style="1" width="18.57"/>
    <col collapsed="false" customWidth="true" hidden="false" outlineLevel="0" max="16384" min="16381" style="1" width="10.67"/>
  </cols>
  <sheetData>
    <row r="1" customFormat="false" ht="15" hidden="false" customHeight="false" outlineLevel="0" collapsed="false">
      <c r="B1" s="2"/>
      <c r="C1" s="2"/>
      <c r="D1" s="2"/>
      <c r="E1" s="2"/>
      <c r="F1" s="2"/>
      <c r="G1" s="2"/>
      <c r="H1" s="2"/>
      <c r="I1" s="2"/>
    </row>
    <row r="2" customFormat="false" ht="15" hidden="false" customHeight="false" outlineLevel="0" collapsed="false">
      <c r="B2" s="3"/>
      <c r="C2" s="4"/>
      <c r="D2" s="4"/>
      <c r="E2" s="4"/>
      <c r="F2" s="5"/>
      <c r="G2" s="5"/>
      <c r="H2" s="5"/>
      <c r="I2" s="5"/>
      <c r="J2" s="6"/>
      <c r="N2" s="7"/>
      <c r="O2" s="7"/>
      <c r="P2" s="7"/>
      <c r="Q2" s="7"/>
      <c r="R2" s="7"/>
      <c r="S2" s="7"/>
    </row>
    <row r="3" customFormat="false" ht="15.75" hidden="false" customHeight="true" outlineLevel="0" collapsed="false">
      <c r="B3" s="8"/>
      <c r="C3" s="9"/>
      <c r="D3" s="9"/>
      <c r="E3" s="10"/>
      <c r="J3" s="11"/>
      <c r="N3" s="7"/>
      <c r="O3" s="7"/>
      <c r="P3" s="7"/>
      <c r="Q3" s="7"/>
      <c r="R3" s="7"/>
      <c r="S3" s="7"/>
    </row>
    <row r="4" customFormat="false" ht="15.75" hidden="false" customHeight="true" outlineLevel="0" collapsed="false">
      <c r="B4" s="8"/>
      <c r="C4" s="9"/>
      <c r="D4" s="9"/>
      <c r="E4" s="10"/>
      <c r="J4" s="11"/>
      <c r="N4" s="7"/>
      <c r="O4" s="7"/>
      <c r="P4" s="7"/>
      <c r="Q4" s="7"/>
      <c r="R4" s="7"/>
      <c r="S4" s="7"/>
    </row>
    <row r="5" customFormat="false" ht="24" hidden="false" customHeight="true" outlineLevel="0" collapsed="false">
      <c r="B5" s="12"/>
      <c r="J5" s="11"/>
      <c r="N5" s="13"/>
      <c r="O5" s="13"/>
      <c r="P5" s="13"/>
      <c r="Q5" s="13"/>
      <c r="R5" s="13"/>
      <c r="S5" s="13"/>
    </row>
    <row r="6" customFormat="false" ht="15" hidden="false" customHeight="false" outlineLevel="0" collapsed="false">
      <c r="B6" s="12"/>
      <c r="C6" s="14" t="s">
        <v>0</v>
      </c>
      <c r="D6" s="14"/>
      <c r="E6" s="14"/>
      <c r="F6" s="14"/>
      <c r="G6" s="14"/>
      <c r="H6" s="14"/>
      <c r="I6" s="14"/>
      <c r="J6" s="11"/>
      <c r="N6" s="15" t="s">
        <v>1</v>
      </c>
      <c r="O6" s="15"/>
      <c r="P6" s="15"/>
      <c r="Q6" s="15"/>
      <c r="R6" s="15"/>
      <c r="S6" s="15"/>
    </row>
    <row r="7" customFormat="false" ht="24" hidden="false" customHeight="true" outlineLevel="0" collapsed="false">
      <c r="B7" s="12"/>
      <c r="J7" s="11"/>
      <c r="N7" s="13"/>
      <c r="O7" s="13"/>
      <c r="P7" s="13"/>
      <c r="Q7" s="13"/>
      <c r="R7" s="13"/>
      <c r="S7" s="13"/>
    </row>
    <row r="8" customFormat="false" ht="24" hidden="false" customHeight="true" outlineLevel="0" collapsed="false">
      <c r="B8" s="12"/>
      <c r="C8" s="16" t="s">
        <v>2</v>
      </c>
      <c r="D8" s="16"/>
      <c r="E8" s="17"/>
      <c r="F8" s="17"/>
      <c r="G8" s="17"/>
      <c r="J8" s="11"/>
      <c r="N8" s="13"/>
      <c r="O8" s="13"/>
      <c r="P8" s="13"/>
      <c r="Q8" s="13"/>
      <c r="R8" s="13"/>
      <c r="S8" s="13"/>
    </row>
    <row r="9" customFormat="false" ht="24" hidden="false" customHeight="true" outlineLevel="0" collapsed="false">
      <c r="B9" s="12"/>
      <c r="C9" s="16" t="s">
        <v>3</v>
      </c>
      <c r="D9" s="16"/>
      <c r="E9" s="18"/>
      <c r="F9" s="18"/>
      <c r="G9" s="17"/>
      <c r="J9" s="11"/>
      <c r="N9" s="13"/>
      <c r="O9" s="13"/>
      <c r="P9" s="13"/>
      <c r="Q9" s="13"/>
      <c r="R9" s="13"/>
      <c r="S9" s="13"/>
    </row>
    <row r="10" customFormat="false" ht="24" hidden="false" customHeight="true" outlineLevel="0" collapsed="false">
      <c r="B10" s="12"/>
      <c r="C10" s="16" t="s">
        <v>4</v>
      </c>
      <c r="D10" s="16"/>
      <c r="E10" s="19" t="s">
        <v>5</v>
      </c>
      <c r="F10" s="19"/>
      <c r="G10" s="20"/>
      <c r="J10" s="11"/>
      <c r="N10" s="13"/>
      <c r="O10" s="13"/>
      <c r="P10" s="13"/>
      <c r="Q10" s="13"/>
      <c r="R10" s="13"/>
      <c r="S10" s="13"/>
    </row>
    <row r="11" customFormat="false" ht="15.75" hidden="false" customHeight="false" outlineLevel="0" collapsed="false">
      <c r="B11" s="12"/>
      <c r="J11" s="11"/>
      <c r="N11" s="13"/>
      <c r="O11" s="13"/>
      <c r="P11" s="13"/>
      <c r="Q11" s="13"/>
      <c r="R11" s="13"/>
      <c r="S11" s="13"/>
    </row>
    <row r="12" customFormat="false" ht="90" hidden="false" customHeight="true" outlineLevel="0" collapsed="false">
      <c r="B12" s="12"/>
      <c r="C12" s="21" t="s">
        <v>6</v>
      </c>
      <c r="D12" s="21" t="s">
        <v>7</v>
      </c>
      <c r="E12" s="21" t="s">
        <v>8</v>
      </c>
      <c r="F12" s="21" t="s">
        <v>9</v>
      </c>
      <c r="G12" s="21" t="s">
        <v>10</v>
      </c>
      <c r="H12" s="21" t="s">
        <v>11</v>
      </c>
      <c r="I12" s="21" t="s">
        <v>12</v>
      </c>
      <c r="J12" s="11"/>
      <c r="N12" s="21" t="s">
        <v>6</v>
      </c>
      <c r="O12" s="21" t="s">
        <v>13</v>
      </c>
      <c r="P12" s="21" t="s">
        <v>8</v>
      </c>
      <c r="Q12" s="21" t="s">
        <v>9</v>
      </c>
      <c r="R12" s="21" t="s">
        <v>11</v>
      </c>
      <c r="S12" s="21" t="s">
        <v>14</v>
      </c>
    </row>
    <row r="13" customFormat="false" ht="24" hidden="false" customHeight="true" outlineLevel="0" collapsed="false">
      <c r="B13" s="12"/>
      <c r="C13" s="22" t="n">
        <f aca="false">N13</f>
        <v>1</v>
      </c>
      <c r="D13" s="23" t="s">
        <v>15</v>
      </c>
      <c r="E13" s="22" t="str">
        <f aca="false">P13</f>
        <v>шт.</v>
      </c>
      <c r="F13" s="24" t="n">
        <f aca="false">Q13</f>
        <v>936.065573770492</v>
      </c>
      <c r="G13" s="25" t="n">
        <v>0</v>
      </c>
      <c r="H13" s="26" t="n">
        <f aca="false">R13</f>
        <v>20</v>
      </c>
      <c r="I13" s="27" t="n">
        <f aca="false">G13*H13</f>
        <v>0</v>
      </c>
      <c r="J13" s="11"/>
      <c r="N13" s="28" t="n">
        <v>1</v>
      </c>
      <c r="O13" s="23" t="s">
        <v>15</v>
      </c>
      <c r="P13" s="28" t="s">
        <v>16</v>
      </c>
      <c r="Q13" s="24" t="n">
        <v>936.065573770492</v>
      </c>
      <c r="R13" s="29" t="n">
        <v>20</v>
      </c>
      <c r="S13" s="24" t="n">
        <f aca="false">Q13*R13</f>
        <v>18721.3114754098</v>
      </c>
      <c r="V13" s="30"/>
      <c r="W13" s="30"/>
      <c r="X13" s="31"/>
    </row>
    <row r="14" customFormat="false" ht="24" hidden="false" customHeight="true" outlineLevel="0" collapsed="false">
      <c r="B14" s="12"/>
      <c r="C14" s="22" t="n">
        <f aca="false">N14</f>
        <v>2</v>
      </c>
      <c r="D14" s="23" t="s">
        <v>17</v>
      </c>
      <c r="E14" s="22" t="str">
        <f aca="false">P14</f>
        <v>шт.</v>
      </c>
      <c r="F14" s="24" t="n">
        <f aca="false">Q14</f>
        <v>128.688524590164</v>
      </c>
      <c r="G14" s="25" t="n">
        <v>0</v>
      </c>
      <c r="H14" s="26" t="n">
        <f aca="false">R14</f>
        <v>50</v>
      </c>
      <c r="I14" s="27" t="n">
        <f aca="false">G14*H14</f>
        <v>0</v>
      </c>
      <c r="J14" s="11"/>
      <c r="N14" s="28" t="n">
        <v>2</v>
      </c>
      <c r="O14" s="23" t="s">
        <v>17</v>
      </c>
      <c r="P14" s="28" t="s">
        <v>16</v>
      </c>
      <c r="Q14" s="24" t="n">
        <v>128.688524590164</v>
      </c>
      <c r="R14" s="29" t="n">
        <v>50</v>
      </c>
      <c r="S14" s="24" t="n">
        <f aca="false">Q14*R14</f>
        <v>6434.4262295082</v>
      </c>
      <c r="V14" s="30"/>
      <c r="W14" s="30"/>
      <c r="X14" s="31"/>
    </row>
    <row r="15" customFormat="false" ht="24" hidden="false" customHeight="true" outlineLevel="0" collapsed="false">
      <c r="B15" s="12"/>
      <c r="C15" s="22" t="n">
        <f aca="false">N15</f>
        <v>3</v>
      </c>
      <c r="D15" s="23" t="s">
        <v>18</v>
      </c>
      <c r="E15" s="22" t="str">
        <f aca="false">P15</f>
        <v>шт.</v>
      </c>
      <c r="F15" s="24" t="n">
        <f aca="false">Q15</f>
        <v>72.1311475409836</v>
      </c>
      <c r="G15" s="25" t="n">
        <v>0</v>
      </c>
      <c r="H15" s="26" t="n">
        <f aca="false">R15</f>
        <v>20</v>
      </c>
      <c r="I15" s="27" t="n">
        <f aca="false">G15*H15</f>
        <v>0</v>
      </c>
      <c r="J15" s="11"/>
      <c r="N15" s="28" t="n">
        <v>3</v>
      </c>
      <c r="O15" s="23" t="s">
        <v>18</v>
      </c>
      <c r="P15" s="28" t="s">
        <v>16</v>
      </c>
      <c r="Q15" s="24" t="n">
        <v>72.1311475409836</v>
      </c>
      <c r="R15" s="29" t="n">
        <v>20</v>
      </c>
      <c r="S15" s="24" t="n">
        <f aca="false">Q15*R15</f>
        <v>1442.62295081967</v>
      </c>
      <c r="V15" s="30"/>
      <c r="W15" s="30"/>
      <c r="X15" s="31"/>
    </row>
    <row r="16" customFormat="false" ht="24" hidden="false" customHeight="true" outlineLevel="0" collapsed="false">
      <c r="B16" s="12"/>
      <c r="C16" s="22" t="n">
        <f aca="false">N16</f>
        <v>4</v>
      </c>
      <c r="D16" s="23" t="s">
        <v>19</v>
      </c>
      <c r="E16" s="22" t="str">
        <f aca="false">P16</f>
        <v>шт.</v>
      </c>
      <c r="F16" s="24" t="n">
        <f aca="false">Q16</f>
        <v>168.852459016393</v>
      </c>
      <c r="G16" s="25" t="n">
        <v>0</v>
      </c>
      <c r="H16" s="26" t="n">
        <f aca="false">R16</f>
        <v>20</v>
      </c>
      <c r="I16" s="27" t="n">
        <f aca="false">G16*H16</f>
        <v>0</v>
      </c>
      <c r="J16" s="11"/>
      <c r="N16" s="28" t="n">
        <v>4</v>
      </c>
      <c r="O16" s="23" t="s">
        <v>19</v>
      </c>
      <c r="P16" s="28" t="s">
        <v>16</v>
      </c>
      <c r="Q16" s="24" t="n">
        <v>168.852459016393</v>
      </c>
      <c r="R16" s="29" t="n">
        <v>20</v>
      </c>
      <c r="S16" s="24" t="n">
        <f aca="false">Q16*R16</f>
        <v>3377.04918032787</v>
      </c>
      <c r="V16" s="30"/>
      <c r="W16" s="30"/>
      <c r="X16" s="31"/>
    </row>
    <row r="17" customFormat="false" ht="24" hidden="false" customHeight="true" outlineLevel="0" collapsed="false">
      <c r="B17" s="12"/>
      <c r="C17" s="22" t="n">
        <f aca="false">N17</f>
        <v>5</v>
      </c>
      <c r="D17" s="23" t="s">
        <v>20</v>
      </c>
      <c r="E17" s="22" t="str">
        <f aca="false">P17</f>
        <v>шт.</v>
      </c>
      <c r="F17" s="24" t="n">
        <f aca="false">Q17</f>
        <v>2186.88524590164</v>
      </c>
      <c r="G17" s="25" t="n">
        <v>0</v>
      </c>
      <c r="H17" s="26" t="n">
        <f aca="false">R17</f>
        <v>30</v>
      </c>
      <c r="I17" s="27" t="n">
        <f aca="false">G17*H17</f>
        <v>0</v>
      </c>
      <c r="J17" s="11"/>
      <c r="N17" s="28" t="n">
        <v>5</v>
      </c>
      <c r="O17" s="23" t="s">
        <v>20</v>
      </c>
      <c r="P17" s="28" t="s">
        <v>16</v>
      </c>
      <c r="Q17" s="24" t="n">
        <v>2186.88524590164</v>
      </c>
      <c r="R17" s="29" t="n">
        <v>30</v>
      </c>
      <c r="S17" s="24" t="n">
        <f aca="false">Q17*R17</f>
        <v>65606.5573770492</v>
      </c>
      <c r="V17" s="30"/>
      <c r="W17" s="30"/>
      <c r="X17" s="31"/>
    </row>
    <row r="18" customFormat="false" ht="24" hidden="false" customHeight="true" outlineLevel="0" collapsed="false">
      <c r="B18" s="12"/>
      <c r="C18" s="22" t="n">
        <f aca="false">N18</f>
        <v>6</v>
      </c>
      <c r="D18" s="23" t="s">
        <v>21</v>
      </c>
      <c r="E18" s="22" t="str">
        <f aca="false">P18</f>
        <v>шт.</v>
      </c>
      <c r="F18" s="24" t="n">
        <f aca="false">Q18</f>
        <v>390.16393442623</v>
      </c>
      <c r="G18" s="25" t="n">
        <v>0</v>
      </c>
      <c r="H18" s="26" t="n">
        <f aca="false">R18</f>
        <v>20</v>
      </c>
      <c r="I18" s="27" t="n">
        <f aca="false">G18*H18</f>
        <v>0</v>
      </c>
      <c r="J18" s="11"/>
      <c r="N18" s="28" t="n">
        <v>6</v>
      </c>
      <c r="O18" s="23" t="s">
        <v>21</v>
      </c>
      <c r="P18" s="28" t="s">
        <v>16</v>
      </c>
      <c r="Q18" s="24" t="n">
        <v>390.16393442623</v>
      </c>
      <c r="R18" s="29" t="n">
        <v>20</v>
      </c>
      <c r="S18" s="24" t="n">
        <f aca="false">Q18*R18</f>
        <v>7803.27868852459</v>
      </c>
      <c r="V18" s="30"/>
      <c r="W18" s="30"/>
      <c r="X18" s="31"/>
    </row>
    <row r="19" customFormat="false" ht="24" hidden="false" customHeight="true" outlineLevel="0" collapsed="false">
      <c r="B19" s="12"/>
      <c r="C19" s="22" t="n">
        <f aca="false">N19</f>
        <v>7</v>
      </c>
      <c r="D19" s="23" t="s">
        <v>22</v>
      </c>
      <c r="E19" s="22" t="str">
        <f aca="false">P19</f>
        <v>шт.</v>
      </c>
      <c r="F19" s="24" t="n">
        <f aca="false">Q19</f>
        <v>41.8032786885246</v>
      </c>
      <c r="G19" s="25" t="n">
        <v>0</v>
      </c>
      <c r="H19" s="26" t="n">
        <f aca="false">R19</f>
        <v>30</v>
      </c>
      <c r="I19" s="27" t="n">
        <f aca="false">G19*H19</f>
        <v>0</v>
      </c>
      <c r="J19" s="11"/>
      <c r="N19" s="28" t="n">
        <v>7</v>
      </c>
      <c r="O19" s="23" t="s">
        <v>22</v>
      </c>
      <c r="P19" s="28" t="s">
        <v>16</v>
      </c>
      <c r="Q19" s="24" t="n">
        <v>41.8032786885246</v>
      </c>
      <c r="R19" s="29" t="n">
        <v>30</v>
      </c>
      <c r="S19" s="24" t="n">
        <f aca="false">Q19*R19</f>
        <v>1254.09836065574</v>
      </c>
      <c r="V19" s="30"/>
      <c r="W19" s="30"/>
      <c r="X19" s="31"/>
    </row>
    <row r="20" customFormat="false" ht="24" hidden="false" customHeight="true" outlineLevel="0" collapsed="false">
      <c r="B20" s="12"/>
      <c r="C20" s="22" t="n">
        <f aca="false">N20</f>
        <v>8</v>
      </c>
      <c r="D20" s="23" t="s">
        <v>23</v>
      </c>
      <c r="E20" s="22" t="str">
        <f aca="false">P20</f>
        <v>шт.</v>
      </c>
      <c r="F20" s="24" t="n">
        <f aca="false">Q20</f>
        <v>79.5081967213115</v>
      </c>
      <c r="G20" s="25" t="n">
        <v>0</v>
      </c>
      <c r="H20" s="26" t="n">
        <f aca="false">R20</f>
        <v>100</v>
      </c>
      <c r="I20" s="27" t="n">
        <f aca="false">G20*H20</f>
        <v>0</v>
      </c>
      <c r="J20" s="11"/>
      <c r="N20" s="28" t="n">
        <v>8</v>
      </c>
      <c r="O20" s="23" t="s">
        <v>23</v>
      </c>
      <c r="P20" s="28" t="s">
        <v>16</v>
      </c>
      <c r="Q20" s="24" t="n">
        <v>79.5081967213115</v>
      </c>
      <c r="R20" s="29" t="n">
        <v>100</v>
      </c>
      <c r="S20" s="24" t="n">
        <f aca="false">Q20*R20</f>
        <v>7950.81967213115</v>
      </c>
      <c r="V20" s="30"/>
      <c r="W20" s="30"/>
      <c r="X20" s="31"/>
    </row>
    <row r="21" customFormat="false" ht="24" hidden="false" customHeight="true" outlineLevel="0" collapsed="false">
      <c r="B21" s="12"/>
      <c r="C21" s="22" t="n">
        <f aca="false">N21</f>
        <v>9</v>
      </c>
      <c r="D21" s="23" t="s">
        <v>24</v>
      </c>
      <c r="E21" s="22" t="str">
        <f aca="false">P21</f>
        <v>шт.</v>
      </c>
      <c r="F21" s="24" t="n">
        <f aca="false">Q21</f>
        <v>85.2459016393443</v>
      </c>
      <c r="G21" s="25" t="n">
        <v>0</v>
      </c>
      <c r="H21" s="26" t="n">
        <f aca="false">R21</f>
        <v>100</v>
      </c>
      <c r="I21" s="27" t="n">
        <f aca="false">G21*H21</f>
        <v>0</v>
      </c>
      <c r="J21" s="11"/>
      <c r="N21" s="28" t="n">
        <v>9</v>
      </c>
      <c r="O21" s="23" t="s">
        <v>24</v>
      </c>
      <c r="P21" s="28" t="s">
        <v>16</v>
      </c>
      <c r="Q21" s="24" t="n">
        <v>85.2459016393443</v>
      </c>
      <c r="R21" s="29" t="n">
        <v>100</v>
      </c>
      <c r="S21" s="24" t="n">
        <f aca="false">Q21*R21</f>
        <v>8524.59016393443</v>
      </c>
      <c r="V21" s="30"/>
      <c r="W21" s="30"/>
      <c r="X21" s="31"/>
    </row>
    <row r="22" customFormat="false" ht="24" hidden="false" customHeight="true" outlineLevel="0" collapsed="false">
      <c r="B22" s="12"/>
      <c r="C22" s="22" t="n">
        <f aca="false">N22</f>
        <v>10</v>
      </c>
      <c r="D22" s="23" t="s">
        <v>25</v>
      </c>
      <c r="E22" s="22" t="str">
        <f aca="false">P22</f>
        <v>шт.</v>
      </c>
      <c r="F22" s="24" t="n">
        <f aca="false">Q22</f>
        <v>181.147540983607</v>
      </c>
      <c r="G22" s="25" t="n">
        <v>0</v>
      </c>
      <c r="H22" s="26" t="n">
        <f aca="false">R22</f>
        <v>40</v>
      </c>
      <c r="I22" s="27" t="n">
        <f aca="false">G22*H22</f>
        <v>0</v>
      </c>
      <c r="J22" s="11"/>
      <c r="N22" s="28" t="n">
        <v>10</v>
      </c>
      <c r="O22" s="23" t="s">
        <v>25</v>
      </c>
      <c r="P22" s="28" t="s">
        <v>16</v>
      </c>
      <c r="Q22" s="24" t="n">
        <v>181.147540983607</v>
      </c>
      <c r="R22" s="29" t="n">
        <v>40</v>
      </c>
      <c r="S22" s="24" t="n">
        <f aca="false">Q22*R22</f>
        <v>7245.90163934426</v>
      </c>
      <c r="V22" s="30"/>
      <c r="W22" s="30"/>
      <c r="X22" s="31"/>
    </row>
    <row r="23" customFormat="false" ht="24" hidden="false" customHeight="true" outlineLevel="0" collapsed="false">
      <c r="B23" s="12"/>
      <c r="C23" s="22" t="n">
        <f aca="false">N23</f>
        <v>11</v>
      </c>
      <c r="D23" s="23" t="s">
        <v>26</v>
      </c>
      <c r="E23" s="22" t="str">
        <f aca="false">P23</f>
        <v>шт.</v>
      </c>
      <c r="F23" s="24" t="n">
        <f aca="false">Q23</f>
        <v>75.4098360655738</v>
      </c>
      <c r="G23" s="25" t="n">
        <v>0</v>
      </c>
      <c r="H23" s="26" t="n">
        <f aca="false">R23</f>
        <v>40</v>
      </c>
      <c r="I23" s="27" t="n">
        <f aca="false">G23*H23</f>
        <v>0</v>
      </c>
      <c r="J23" s="11"/>
      <c r="N23" s="28" t="n">
        <v>11</v>
      </c>
      <c r="O23" s="23" t="s">
        <v>26</v>
      </c>
      <c r="P23" s="28" t="s">
        <v>16</v>
      </c>
      <c r="Q23" s="24" t="n">
        <v>75.4098360655738</v>
      </c>
      <c r="R23" s="29" t="n">
        <v>40</v>
      </c>
      <c r="S23" s="24" t="n">
        <f aca="false">Q23*R23</f>
        <v>3016.39344262295</v>
      </c>
      <c r="V23" s="30"/>
      <c r="W23" s="30"/>
      <c r="X23" s="31"/>
    </row>
    <row r="24" customFormat="false" ht="24" hidden="false" customHeight="true" outlineLevel="0" collapsed="false">
      <c r="B24" s="12"/>
      <c r="C24" s="22" t="n">
        <f aca="false">N24</f>
        <v>12</v>
      </c>
      <c r="D24" s="23" t="s">
        <v>27</v>
      </c>
      <c r="E24" s="22" t="str">
        <f aca="false">P24</f>
        <v>уп.</v>
      </c>
      <c r="F24" s="24" t="n">
        <f aca="false">Q24</f>
        <v>4.09836065573771</v>
      </c>
      <c r="G24" s="25" t="n">
        <v>0</v>
      </c>
      <c r="H24" s="26" t="n">
        <f aca="false">R24</f>
        <v>50</v>
      </c>
      <c r="I24" s="27" t="n">
        <f aca="false">G24*H24</f>
        <v>0</v>
      </c>
      <c r="J24" s="11"/>
      <c r="N24" s="28" t="n">
        <v>12</v>
      </c>
      <c r="O24" s="23" t="s">
        <v>27</v>
      </c>
      <c r="P24" s="28" t="s">
        <v>28</v>
      </c>
      <c r="Q24" s="24" t="n">
        <v>4.09836065573771</v>
      </c>
      <c r="R24" s="29" t="n">
        <v>50</v>
      </c>
      <c r="S24" s="24" t="n">
        <f aca="false">Q24*R24</f>
        <v>204.918032786885</v>
      </c>
      <c r="V24" s="30"/>
      <c r="W24" s="30"/>
      <c r="X24" s="31"/>
    </row>
    <row r="25" customFormat="false" ht="24" hidden="false" customHeight="true" outlineLevel="0" collapsed="false">
      <c r="B25" s="12"/>
      <c r="C25" s="22" t="n">
        <f aca="false">N25</f>
        <v>13</v>
      </c>
      <c r="D25" s="23" t="s">
        <v>29</v>
      </c>
      <c r="E25" s="22" t="str">
        <f aca="false">P25</f>
        <v>шт.</v>
      </c>
      <c r="F25" s="24" t="n">
        <f aca="false">Q25</f>
        <v>2.04918032786885</v>
      </c>
      <c r="G25" s="25" t="n">
        <v>0</v>
      </c>
      <c r="H25" s="26" t="n">
        <f aca="false">R25</f>
        <v>2000</v>
      </c>
      <c r="I25" s="27" t="n">
        <f aca="false">G25*H25</f>
        <v>0</v>
      </c>
      <c r="J25" s="11"/>
      <c r="N25" s="28" t="n">
        <v>13</v>
      </c>
      <c r="O25" s="23" t="s">
        <v>29</v>
      </c>
      <c r="P25" s="28" t="s">
        <v>16</v>
      </c>
      <c r="Q25" s="24" t="n">
        <v>2.04918032786885</v>
      </c>
      <c r="R25" s="29" t="n">
        <v>2000</v>
      </c>
      <c r="S25" s="24" t="n">
        <f aca="false">Q25*R25</f>
        <v>4098.3606557377</v>
      </c>
      <c r="V25" s="30"/>
      <c r="W25" s="30"/>
      <c r="X25" s="31"/>
    </row>
    <row r="26" customFormat="false" ht="24" hidden="false" customHeight="true" outlineLevel="0" collapsed="false">
      <c r="B26" s="12"/>
      <c r="C26" s="22" t="n">
        <f aca="false">N26</f>
        <v>14</v>
      </c>
      <c r="D26" s="23" t="s">
        <v>30</v>
      </c>
      <c r="E26" s="22" t="str">
        <f aca="false">P26</f>
        <v>шт.</v>
      </c>
      <c r="F26" s="24" t="n">
        <f aca="false">Q26</f>
        <v>81.1475409836066</v>
      </c>
      <c r="G26" s="25" t="n">
        <v>0</v>
      </c>
      <c r="H26" s="26" t="n">
        <f aca="false">R26</f>
        <v>20</v>
      </c>
      <c r="I26" s="27" t="n">
        <f aca="false">G26*H26</f>
        <v>0</v>
      </c>
      <c r="J26" s="11"/>
      <c r="N26" s="28" t="n">
        <v>14</v>
      </c>
      <c r="O26" s="23" t="s">
        <v>30</v>
      </c>
      <c r="P26" s="28" t="s">
        <v>16</v>
      </c>
      <c r="Q26" s="24" t="n">
        <v>81.1475409836066</v>
      </c>
      <c r="R26" s="29" t="n">
        <v>20</v>
      </c>
      <c r="S26" s="24" t="n">
        <f aca="false">Q26*R26</f>
        <v>1622.95081967213</v>
      </c>
      <c r="V26" s="30"/>
      <c r="W26" s="30"/>
      <c r="X26" s="31"/>
    </row>
    <row r="27" customFormat="false" ht="24" hidden="false" customHeight="true" outlineLevel="0" collapsed="false">
      <c r="B27" s="12"/>
      <c r="C27" s="22" t="n">
        <f aca="false">N27</f>
        <v>15</v>
      </c>
      <c r="D27" s="23" t="s">
        <v>31</v>
      </c>
      <c r="E27" s="22" t="str">
        <f aca="false">P27</f>
        <v>шт.</v>
      </c>
      <c r="F27" s="24" t="n">
        <f aca="false">Q27</f>
        <v>121.311475409836</v>
      </c>
      <c r="G27" s="25" t="n">
        <v>0</v>
      </c>
      <c r="H27" s="26" t="n">
        <f aca="false">R27</f>
        <v>10</v>
      </c>
      <c r="I27" s="27" t="n">
        <f aca="false">G27*H27</f>
        <v>0</v>
      </c>
      <c r="J27" s="11"/>
      <c r="N27" s="28" t="n">
        <v>15</v>
      </c>
      <c r="O27" s="23" t="s">
        <v>31</v>
      </c>
      <c r="P27" s="28" t="s">
        <v>16</v>
      </c>
      <c r="Q27" s="24" t="n">
        <v>121.311475409836</v>
      </c>
      <c r="R27" s="29" t="n">
        <v>10</v>
      </c>
      <c r="S27" s="24" t="n">
        <f aca="false">Q27*R27</f>
        <v>1213.11475409836</v>
      </c>
      <c r="V27" s="30"/>
      <c r="W27" s="30"/>
      <c r="X27" s="31"/>
    </row>
    <row r="28" customFormat="false" ht="24" hidden="false" customHeight="true" outlineLevel="0" collapsed="false">
      <c r="B28" s="12"/>
      <c r="C28" s="22" t="n">
        <f aca="false">N28</f>
        <v>16</v>
      </c>
      <c r="D28" s="23" t="s">
        <v>32</v>
      </c>
      <c r="E28" s="22" t="str">
        <f aca="false">P28</f>
        <v>шт.</v>
      </c>
      <c r="F28" s="24" t="n">
        <f aca="false">Q28</f>
        <v>587.704918032787</v>
      </c>
      <c r="G28" s="25" t="n">
        <v>0</v>
      </c>
      <c r="H28" s="26" t="n">
        <f aca="false">R28</f>
        <v>1</v>
      </c>
      <c r="I28" s="27" t="n">
        <f aca="false">G28*H28</f>
        <v>0</v>
      </c>
      <c r="J28" s="11"/>
      <c r="N28" s="28" t="n">
        <v>16</v>
      </c>
      <c r="O28" s="23" t="s">
        <v>32</v>
      </c>
      <c r="P28" s="28" t="s">
        <v>16</v>
      </c>
      <c r="Q28" s="24" t="n">
        <v>587.704918032787</v>
      </c>
      <c r="R28" s="29" t="n">
        <v>1</v>
      </c>
      <c r="S28" s="24" t="n">
        <f aca="false">Q28*R28</f>
        <v>587.704918032787</v>
      </c>
      <c r="V28" s="30"/>
      <c r="W28" s="30"/>
      <c r="X28" s="31"/>
    </row>
    <row r="29" customFormat="false" ht="24" hidden="false" customHeight="true" outlineLevel="0" collapsed="false">
      <c r="B29" s="12"/>
      <c r="C29" s="22" t="n">
        <f aca="false">N29</f>
        <v>17</v>
      </c>
      <c r="D29" s="23" t="s">
        <v>33</v>
      </c>
      <c r="E29" s="22" t="str">
        <f aca="false">P29</f>
        <v>шт.</v>
      </c>
      <c r="F29" s="24" t="n">
        <f aca="false">Q29</f>
        <v>131.967213114754</v>
      </c>
      <c r="G29" s="25" t="n">
        <v>0</v>
      </c>
      <c r="H29" s="26" t="n">
        <f aca="false">R29</f>
        <v>1</v>
      </c>
      <c r="I29" s="27" t="n">
        <f aca="false">G29*H29</f>
        <v>0</v>
      </c>
      <c r="J29" s="11"/>
      <c r="N29" s="28" t="n">
        <v>17</v>
      </c>
      <c r="O29" s="23" t="s">
        <v>33</v>
      </c>
      <c r="P29" s="28" t="s">
        <v>16</v>
      </c>
      <c r="Q29" s="24" t="n">
        <v>131.967213114754</v>
      </c>
      <c r="R29" s="29" t="n">
        <v>1</v>
      </c>
      <c r="S29" s="24" t="n">
        <f aca="false">Q29*R29</f>
        <v>131.967213114754</v>
      </c>
      <c r="V29" s="30"/>
      <c r="W29" s="30"/>
      <c r="X29" s="31"/>
    </row>
    <row r="30" customFormat="false" ht="24" hidden="false" customHeight="true" outlineLevel="0" collapsed="false">
      <c r="B30" s="12"/>
      <c r="C30" s="22" t="n">
        <f aca="false">N30</f>
        <v>18</v>
      </c>
      <c r="D30" s="23" t="s">
        <v>34</v>
      </c>
      <c r="E30" s="22" t="str">
        <f aca="false">P30</f>
        <v>шт.</v>
      </c>
      <c r="F30" s="24" t="n">
        <f aca="false">Q30</f>
        <v>49.1803278688525</v>
      </c>
      <c r="G30" s="25" t="n">
        <v>0</v>
      </c>
      <c r="H30" s="26" t="n">
        <f aca="false">R30</f>
        <v>50</v>
      </c>
      <c r="I30" s="27" t="n">
        <f aca="false">G30*H30</f>
        <v>0</v>
      </c>
      <c r="J30" s="11"/>
      <c r="N30" s="28" t="n">
        <v>18</v>
      </c>
      <c r="O30" s="23" t="s">
        <v>34</v>
      </c>
      <c r="P30" s="28" t="s">
        <v>16</v>
      </c>
      <c r="Q30" s="24" t="n">
        <v>49.1803278688525</v>
      </c>
      <c r="R30" s="29" t="n">
        <v>50</v>
      </c>
      <c r="S30" s="24" t="n">
        <f aca="false">Q30*R30</f>
        <v>2459.01639344262</v>
      </c>
      <c r="V30" s="30"/>
      <c r="W30" s="30"/>
      <c r="X30" s="31"/>
    </row>
    <row r="31" customFormat="false" ht="24" hidden="false" customHeight="true" outlineLevel="0" collapsed="false">
      <c r="B31" s="12"/>
      <c r="C31" s="22" t="n">
        <f aca="false">N31</f>
        <v>19</v>
      </c>
      <c r="D31" s="23" t="s">
        <v>35</v>
      </c>
      <c r="E31" s="22" t="str">
        <f aca="false">P31</f>
        <v>шт.</v>
      </c>
      <c r="F31" s="24" t="n">
        <f aca="false">Q31</f>
        <v>100</v>
      </c>
      <c r="G31" s="25" t="n">
        <v>0</v>
      </c>
      <c r="H31" s="26" t="n">
        <f aca="false">R31</f>
        <v>50</v>
      </c>
      <c r="I31" s="27" t="n">
        <f aca="false">G31*H31</f>
        <v>0</v>
      </c>
      <c r="J31" s="11"/>
      <c r="N31" s="28" t="n">
        <v>19</v>
      </c>
      <c r="O31" s="23" t="s">
        <v>35</v>
      </c>
      <c r="P31" s="28" t="s">
        <v>16</v>
      </c>
      <c r="Q31" s="24" t="n">
        <v>100</v>
      </c>
      <c r="R31" s="29" t="n">
        <v>50</v>
      </c>
      <c r="S31" s="24" t="n">
        <f aca="false">Q31*R31</f>
        <v>5000</v>
      </c>
      <c r="V31" s="30"/>
      <c r="W31" s="30"/>
      <c r="X31" s="31"/>
    </row>
    <row r="32" customFormat="false" ht="24" hidden="false" customHeight="true" outlineLevel="0" collapsed="false">
      <c r="B32" s="12"/>
      <c r="C32" s="22" t="n">
        <f aca="false">N32</f>
        <v>20</v>
      </c>
      <c r="D32" s="23" t="s">
        <v>36</v>
      </c>
      <c r="E32" s="22" t="str">
        <f aca="false">P32</f>
        <v>уп.</v>
      </c>
      <c r="F32" s="24" t="n">
        <f aca="false">Q32</f>
        <v>384.426229508197</v>
      </c>
      <c r="G32" s="25" t="n">
        <v>0</v>
      </c>
      <c r="H32" s="26" t="n">
        <f aca="false">R32</f>
        <v>50</v>
      </c>
      <c r="I32" s="27" t="n">
        <f aca="false">G32*H32</f>
        <v>0</v>
      </c>
      <c r="J32" s="11"/>
      <c r="N32" s="28" t="n">
        <v>20</v>
      </c>
      <c r="O32" s="23" t="s">
        <v>36</v>
      </c>
      <c r="P32" s="28" t="s">
        <v>28</v>
      </c>
      <c r="Q32" s="24" t="n">
        <v>384.426229508197</v>
      </c>
      <c r="R32" s="29" t="n">
        <v>50</v>
      </c>
      <c r="S32" s="24" t="n">
        <f aca="false">Q32*R32</f>
        <v>19221.3114754098</v>
      </c>
      <c r="V32" s="30"/>
      <c r="W32" s="30"/>
      <c r="X32" s="31"/>
    </row>
    <row r="33" customFormat="false" ht="24" hidden="false" customHeight="true" outlineLevel="0" collapsed="false">
      <c r="B33" s="12"/>
      <c r="C33" s="22" t="n">
        <f aca="false">N33</f>
        <v>21</v>
      </c>
      <c r="D33" s="23" t="s">
        <v>37</v>
      </c>
      <c r="E33" s="22" t="str">
        <f aca="false">P33</f>
        <v>шт.</v>
      </c>
      <c r="F33" s="24" t="n">
        <f aca="false">Q33</f>
        <v>104.918032786885</v>
      </c>
      <c r="G33" s="25" t="n">
        <v>0</v>
      </c>
      <c r="H33" s="26" t="n">
        <f aca="false">R33</f>
        <v>20</v>
      </c>
      <c r="I33" s="27" t="n">
        <f aca="false">G33*H33</f>
        <v>0</v>
      </c>
      <c r="J33" s="11"/>
      <c r="N33" s="28" t="n">
        <v>21</v>
      </c>
      <c r="O33" s="23" t="s">
        <v>37</v>
      </c>
      <c r="P33" s="28" t="s">
        <v>16</v>
      </c>
      <c r="Q33" s="24" t="n">
        <v>104.918032786885</v>
      </c>
      <c r="R33" s="29" t="n">
        <v>20</v>
      </c>
      <c r="S33" s="24" t="n">
        <f aca="false">Q33*R33</f>
        <v>2098.36065573771</v>
      </c>
      <c r="V33" s="30"/>
      <c r="W33" s="30"/>
      <c r="X33" s="31"/>
    </row>
    <row r="34" customFormat="false" ht="24" hidden="false" customHeight="true" outlineLevel="0" collapsed="false">
      <c r="B34" s="12"/>
      <c r="C34" s="22" t="n">
        <f aca="false">N34</f>
        <v>22</v>
      </c>
      <c r="D34" s="23" t="s">
        <v>38</v>
      </c>
      <c r="E34" s="22" t="str">
        <f aca="false">P34</f>
        <v>шт.</v>
      </c>
      <c r="F34" s="24" t="n">
        <f aca="false">Q34</f>
        <v>141.803278688525</v>
      </c>
      <c r="G34" s="25" t="n">
        <v>0</v>
      </c>
      <c r="H34" s="26" t="n">
        <f aca="false">R34</f>
        <v>20</v>
      </c>
      <c r="I34" s="27" t="n">
        <f aca="false">G34*H34</f>
        <v>0</v>
      </c>
      <c r="J34" s="11"/>
      <c r="N34" s="28" t="n">
        <v>22</v>
      </c>
      <c r="O34" s="23" t="s">
        <v>38</v>
      </c>
      <c r="P34" s="28" t="s">
        <v>16</v>
      </c>
      <c r="Q34" s="24" t="n">
        <v>141.803278688525</v>
      </c>
      <c r="R34" s="29" t="n">
        <v>20</v>
      </c>
      <c r="S34" s="24" t="n">
        <f aca="false">Q34*R34</f>
        <v>2836.06557377049</v>
      </c>
      <c r="V34" s="30"/>
      <c r="W34" s="30"/>
      <c r="X34" s="31"/>
    </row>
    <row r="35" customFormat="false" ht="24" hidden="false" customHeight="true" outlineLevel="0" collapsed="false">
      <c r="B35" s="12"/>
      <c r="C35" s="22" t="n">
        <f aca="false">N35</f>
        <v>23</v>
      </c>
      <c r="D35" s="23" t="s">
        <v>39</v>
      </c>
      <c r="E35" s="22" t="str">
        <f aca="false">P35</f>
        <v>шт.</v>
      </c>
      <c r="F35" s="24" t="n">
        <f aca="false">Q35</f>
        <v>110.655737704918</v>
      </c>
      <c r="G35" s="25" t="n">
        <v>0</v>
      </c>
      <c r="H35" s="26" t="n">
        <f aca="false">R35</f>
        <v>20</v>
      </c>
      <c r="I35" s="27" t="n">
        <f aca="false">G35*H35</f>
        <v>0</v>
      </c>
      <c r="J35" s="11"/>
      <c r="N35" s="28" t="n">
        <v>23</v>
      </c>
      <c r="O35" s="23" t="s">
        <v>39</v>
      </c>
      <c r="P35" s="28" t="s">
        <v>16</v>
      </c>
      <c r="Q35" s="24" t="n">
        <v>110.655737704918</v>
      </c>
      <c r="R35" s="29" t="n">
        <v>20</v>
      </c>
      <c r="S35" s="24" t="n">
        <f aca="false">Q35*R35</f>
        <v>2213.11475409836</v>
      </c>
      <c r="V35" s="30"/>
      <c r="W35" s="30"/>
      <c r="X35" s="31"/>
    </row>
    <row r="36" customFormat="false" ht="24" hidden="false" customHeight="true" outlineLevel="0" collapsed="false">
      <c r="B36" s="12"/>
      <c r="C36" s="22" t="n">
        <f aca="false">N36</f>
        <v>24</v>
      </c>
      <c r="D36" s="23" t="s">
        <v>40</v>
      </c>
      <c r="E36" s="22" t="str">
        <f aca="false">P36</f>
        <v>шт.</v>
      </c>
      <c r="F36" s="24" t="n">
        <f aca="false">Q36</f>
        <v>75.4098360655738</v>
      </c>
      <c r="G36" s="25" t="n">
        <v>0</v>
      </c>
      <c r="H36" s="26" t="n">
        <f aca="false">R36</f>
        <v>20</v>
      </c>
      <c r="I36" s="27" t="n">
        <f aca="false">G36*H36</f>
        <v>0</v>
      </c>
      <c r="J36" s="11"/>
      <c r="N36" s="28" t="n">
        <v>24</v>
      </c>
      <c r="O36" s="23" t="s">
        <v>40</v>
      </c>
      <c r="P36" s="28" t="s">
        <v>16</v>
      </c>
      <c r="Q36" s="24" t="n">
        <v>75.4098360655738</v>
      </c>
      <c r="R36" s="29" t="n">
        <v>20</v>
      </c>
      <c r="S36" s="24" t="n">
        <f aca="false">Q36*R36</f>
        <v>1508.19672131148</v>
      </c>
      <c r="V36" s="30"/>
      <c r="W36" s="30"/>
      <c r="X36" s="31"/>
    </row>
    <row r="37" customFormat="false" ht="24" hidden="false" customHeight="true" outlineLevel="0" collapsed="false">
      <c r="B37" s="12"/>
      <c r="C37" s="22" t="n">
        <f aca="false">N37</f>
        <v>25</v>
      </c>
      <c r="D37" s="23" t="s">
        <v>41</v>
      </c>
      <c r="E37" s="22" t="str">
        <f aca="false">P37</f>
        <v>шт.</v>
      </c>
      <c r="F37" s="24" t="n">
        <f aca="false">Q37</f>
        <v>61.4754098360656</v>
      </c>
      <c r="G37" s="25" t="n">
        <v>0</v>
      </c>
      <c r="H37" s="26" t="n">
        <f aca="false">R37</f>
        <v>20</v>
      </c>
      <c r="I37" s="27" t="n">
        <f aca="false">G37*H37</f>
        <v>0</v>
      </c>
      <c r="J37" s="11"/>
      <c r="N37" s="28" t="n">
        <v>25</v>
      </c>
      <c r="O37" s="23" t="s">
        <v>41</v>
      </c>
      <c r="P37" s="28" t="s">
        <v>16</v>
      </c>
      <c r="Q37" s="24" t="n">
        <v>61.4754098360656</v>
      </c>
      <c r="R37" s="29" t="n">
        <v>20</v>
      </c>
      <c r="S37" s="24" t="n">
        <f aca="false">Q37*R37</f>
        <v>1229.50819672131</v>
      </c>
      <c r="V37" s="30"/>
      <c r="W37" s="30"/>
      <c r="X37" s="31"/>
    </row>
    <row r="38" customFormat="false" ht="24" hidden="false" customHeight="true" outlineLevel="0" collapsed="false">
      <c r="B38" s="12"/>
      <c r="C38" s="22" t="n">
        <f aca="false">N38</f>
        <v>26</v>
      </c>
      <c r="D38" s="23" t="s">
        <v>42</v>
      </c>
      <c r="E38" s="22" t="str">
        <f aca="false">P38</f>
        <v>шт.</v>
      </c>
      <c r="F38" s="24" t="n">
        <f aca="false">Q38</f>
        <v>122.950819672131</v>
      </c>
      <c r="G38" s="25" t="n">
        <v>0</v>
      </c>
      <c r="H38" s="26" t="n">
        <f aca="false">R38</f>
        <v>20</v>
      </c>
      <c r="I38" s="27" t="n">
        <f aca="false">G38*H38</f>
        <v>0</v>
      </c>
      <c r="J38" s="11"/>
      <c r="N38" s="28" t="n">
        <v>26</v>
      </c>
      <c r="O38" s="23" t="s">
        <v>42</v>
      </c>
      <c r="P38" s="28" t="s">
        <v>16</v>
      </c>
      <c r="Q38" s="24" t="n">
        <v>122.950819672131</v>
      </c>
      <c r="R38" s="29" t="n">
        <v>20</v>
      </c>
      <c r="S38" s="24" t="n">
        <f aca="false">Q38*R38</f>
        <v>2459.01639344262</v>
      </c>
      <c r="V38" s="30"/>
      <c r="W38" s="30"/>
      <c r="X38" s="31"/>
    </row>
    <row r="39" customFormat="false" ht="24" hidden="false" customHeight="true" outlineLevel="0" collapsed="false">
      <c r="B39" s="12"/>
      <c r="C39" s="22" t="n">
        <f aca="false">N39</f>
        <v>27</v>
      </c>
      <c r="D39" s="23" t="s">
        <v>43</v>
      </c>
      <c r="E39" s="22" t="str">
        <f aca="false">P39</f>
        <v>шт.</v>
      </c>
      <c r="F39" s="24" t="n">
        <f aca="false">Q39</f>
        <v>54.9180327868853</v>
      </c>
      <c r="G39" s="25" t="n">
        <v>0</v>
      </c>
      <c r="H39" s="26" t="n">
        <f aca="false">R39</f>
        <v>20</v>
      </c>
      <c r="I39" s="27" t="n">
        <f aca="false">G39*H39</f>
        <v>0</v>
      </c>
      <c r="J39" s="11"/>
      <c r="N39" s="28" t="n">
        <v>27</v>
      </c>
      <c r="O39" s="23" t="s">
        <v>43</v>
      </c>
      <c r="P39" s="28" t="s">
        <v>16</v>
      </c>
      <c r="Q39" s="24" t="n">
        <v>54.9180327868853</v>
      </c>
      <c r="R39" s="29" t="n">
        <v>20</v>
      </c>
      <c r="S39" s="24" t="n">
        <f aca="false">Q39*R39</f>
        <v>1098.36065573771</v>
      </c>
      <c r="V39" s="30"/>
      <c r="W39" s="30"/>
      <c r="X39" s="31"/>
    </row>
    <row r="40" customFormat="false" ht="24" hidden="false" customHeight="true" outlineLevel="0" collapsed="false">
      <c r="B40" s="12"/>
      <c r="C40" s="22" t="n">
        <f aca="false">N40</f>
        <v>28</v>
      </c>
      <c r="D40" s="23" t="s">
        <v>44</v>
      </c>
      <c r="E40" s="22" t="str">
        <f aca="false">P40</f>
        <v>шт.</v>
      </c>
      <c r="F40" s="24" t="n">
        <f aca="false">Q40</f>
        <v>40.9836065573771</v>
      </c>
      <c r="G40" s="25" t="n">
        <v>0</v>
      </c>
      <c r="H40" s="26" t="n">
        <f aca="false">R40</f>
        <v>10</v>
      </c>
      <c r="I40" s="27" t="n">
        <f aca="false">G40*H40</f>
        <v>0</v>
      </c>
      <c r="J40" s="11"/>
      <c r="N40" s="28" t="n">
        <v>28</v>
      </c>
      <c r="O40" s="23" t="s">
        <v>44</v>
      </c>
      <c r="P40" s="28" t="s">
        <v>16</v>
      </c>
      <c r="Q40" s="24" t="n">
        <v>40.9836065573771</v>
      </c>
      <c r="R40" s="29" t="n">
        <v>10</v>
      </c>
      <c r="S40" s="24" t="n">
        <f aca="false">Q40*R40</f>
        <v>409.836065573771</v>
      </c>
      <c r="V40" s="30"/>
      <c r="W40" s="30"/>
      <c r="X40" s="31"/>
    </row>
    <row r="41" customFormat="false" ht="24" hidden="false" customHeight="true" outlineLevel="0" collapsed="false">
      <c r="B41" s="12"/>
      <c r="C41" s="22" t="n">
        <f aca="false">N41</f>
        <v>29</v>
      </c>
      <c r="D41" s="23" t="s">
        <v>45</v>
      </c>
      <c r="E41" s="22" t="str">
        <f aca="false">P41</f>
        <v>шт.</v>
      </c>
      <c r="F41" s="24" t="n">
        <f aca="false">Q41</f>
        <v>173.770491803279</v>
      </c>
      <c r="G41" s="25" t="n">
        <v>0</v>
      </c>
      <c r="H41" s="26" t="n">
        <f aca="false">R41</f>
        <v>20</v>
      </c>
      <c r="I41" s="27" t="n">
        <f aca="false">G41*H41</f>
        <v>0</v>
      </c>
      <c r="J41" s="11"/>
      <c r="N41" s="28" t="n">
        <v>29</v>
      </c>
      <c r="O41" s="23" t="s">
        <v>45</v>
      </c>
      <c r="P41" s="28" t="s">
        <v>16</v>
      </c>
      <c r="Q41" s="24" t="n">
        <v>173.770491803279</v>
      </c>
      <c r="R41" s="29" t="n">
        <v>20</v>
      </c>
      <c r="S41" s="24" t="n">
        <f aca="false">Q41*R41</f>
        <v>3475.40983606557</v>
      </c>
      <c r="V41" s="30"/>
      <c r="W41" s="30"/>
      <c r="X41" s="31"/>
    </row>
    <row r="42" customFormat="false" ht="24" hidden="false" customHeight="true" outlineLevel="0" collapsed="false">
      <c r="B42" s="12"/>
      <c r="C42" s="22" t="n">
        <f aca="false">N42</f>
        <v>30</v>
      </c>
      <c r="D42" s="23" t="s">
        <v>46</v>
      </c>
      <c r="E42" s="22" t="str">
        <f aca="false">P42</f>
        <v>шт.</v>
      </c>
      <c r="F42" s="24" t="n">
        <f aca="false">Q42</f>
        <v>146.72131147541</v>
      </c>
      <c r="G42" s="25" t="n">
        <v>0</v>
      </c>
      <c r="H42" s="26" t="n">
        <f aca="false">R42</f>
        <v>20</v>
      </c>
      <c r="I42" s="27" t="n">
        <f aca="false">G42*H42</f>
        <v>0</v>
      </c>
      <c r="J42" s="11"/>
      <c r="N42" s="28" t="n">
        <v>30</v>
      </c>
      <c r="O42" s="23" t="s">
        <v>46</v>
      </c>
      <c r="P42" s="28" t="s">
        <v>16</v>
      </c>
      <c r="Q42" s="24" t="n">
        <v>146.72131147541</v>
      </c>
      <c r="R42" s="29" t="n">
        <v>20</v>
      </c>
      <c r="S42" s="24" t="n">
        <f aca="false">Q42*R42</f>
        <v>2934.4262295082</v>
      </c>
      <c r="V42" s="30"/>
      <c r="W42" s="30"/>
      <c r="X42" s="31"/>
    </row>
    <row r="43" customFormat="false" ht="24" hidden="false" customHeight="true" outlineLevel="0" collapsed="false">
      <c r="B43" s="12"/>
      <c r="C43" s="22" t="n">
        <f aca="false">N43</f>
        <v>31</v>
      </c>
      <c r="D43" s="23" t="s">
        <v>47</v>
      </c>
      <c r="E43" s="22" t="str">
        <f aca="false">P43</f>
        <v>шт.</v>
      </c>
      <c r="F43" s="24" t="n">
        <f aca="false">Q43</f>
        <v>36.0655737704918</v>
      </c>
      <c r="G43" s="25" t="n">
        <v>0</v>
      </c>
      <c r="H43" s="26" t="n">
        <f aca="false">R43</f>
        <v>50</v>
      </c>
      <c r="I43" s="27" t="n">
        <f aca="false">G43*H43</f>
        <v>0</v>
      </c>
      <c r="J43" s="11"/>
      <c r="N43" s="28" t="n">
        <v>31</v>
      </c>
      <c r="O43" s="23" t="s">
        <v>47</v>
      </c>
      <c r="P43" s="28" t="s">
        <v>16</v>
      </c>
      <c r="Q43" s="24" t="n">
        <v>36.0655737704918</v>
      </c>
      <c r="R43" s="29" t="n">
        <v>50</v>
      </c>
      <c r="S43" s="24" t="n">
        <f aca="false">Q43*R43</f>
        <v>1803.27868852459</v>
      </c>
      <c r="V43" s="30"/>
      <c r="W43" s="30"/>
      <c r="X43" s="31"/>
    </row>
    <row r="44" customFormat="false" ht="24" hidden="false" customHeight="true" outlineLevel="0" collapsed="false">
      <c r="B44" s="12"/>
      <c r="C44" s="22" t="n">
        <f aca="false">N44</f>
        <v>32</v>
      </c>
      <c r="D44" s="23" t="s">
        <v>48</v>
      </c>
      <c r="E44" s="22" t="str">
        <f aca="false">P44</f>
        <v>шт.</v>
      </c>
      <c r="F44" s="24" t="n">
        <f aca="false">Q44</f>
        <v>23.7704918032787</v>
      </c>
      <c r="G44" s="25" t="n">
        <v>0</v>
      </c>
      <c r="H44" s="26" t="n">
        <f aca="false">R44</f>
        <v>30</v>
      </c>
      <c r="I44" s="27" t="n">
        <f aca="false">G44*H44</f>
        <v>0</v>
      </c>
      <c r="J44" s="11"/>
      <c r="N44" s="28" t="n">
        <v>32</v>
      </c>
      <c r="O44" s="23" t="s">
        <v>48</v>
      </c>
      <c r="P44" s="28" t="s">
        <v>16</v>
      </c>
      <c r="Q44" s="24" t="n">
        <v>23.7704918032787</v>
      </c>
      <c r="R44" s="29" t="n">
        <v>30</v>
      </c>
      <c r="S44" s="24" t="n">
        <f aca="false">Q44*R44</f>
        <v>713.114754098361</v>
      </c>
      <c r="V44" s="30"/>
      <c r="W44" s="30"/>
      <c r="X44" s="31"/>
    </row>
    <row r="45" customFormat="false" ht="24" hidden="false" customHeight="true" outlineLevel="0" collapsed="false">
      <c r="B45" s="12"/>
      <c r="C45" s="22" t="n">
        <f aca="false">N45</f>
        <v>33</v>
      </c>
      <c r="D45" s="23" t="s">
        <v>49</v>
      </c>
      <c r="E45" s="22" t="str">
        <f aca="false">P45</f>
        <v>шт.</v>
      </c>
      <c r="F45" s="24" t="n">
        <f aca="false">Q45</f>
        <v>86.8852459016394</v>
      </c>
      <c r="G45" s="25" t="n">
        <v>0</v>
      </c>
      <c r="H45" s="26" t="n">
        <f aca="false">R45</f>
        <v>50</v>
      </c>
      <c r="I45" s="27" t="n">
        <f aca="false">G45*H45</f>
        <v>0</v>
      </c>
      <c r="J45" s="11"/>
      <c r="N45" s="28" t="n">
        <v>33</v>
      </c>
      <c r="O45" s="23" t="s">
        <v>49</v>
      </c>
      <c r="P45" s="28" t="s">
        <v>16</v>
      </c>
      <c r="Q45" s="24" t="n">
        <v>86.8852459016394</v>
      </c>
      <c r="R45" s="29" t="n">
        <v>50</v>
      </c>
      <c r="S45" s="24" t="n">
        <f aca="false">Q45*R45</f>
        <v>4344.26229508197</v>
      </c>
      <c r="V45" s="30"/>
      <c r="W45" s="30"/>
      <c r="X45" s="31"/>
    </row>
    <row r="46" customFormat="false" ht="24" hidden="false" customHeight="true" outlineLevel="0" collapsed="false">
      <c r="B46" s="12"/>
      <c r="C46" s="22" t="n">
        <f aca="false">N46</f>
        <v>34</v>
      </c>
      <c r="D46" s="23" t="s">
        <v>50</v>
      </c>
      <c r="E46" s="22" t="str">
        <f aca="false">P46</f>
        <v>шт.</v>
      </c>
      <c r="F46" s="24" t="n">
        <f aca="false">Q46</f>
        <v>332.786885245902</v>
      </c>
      <c r="G46" s="25" t="n">
        <v>0</v>
      </c>
      <c r="H46" s="26" t="n">
        <f aca="false">R46</f>
        <v>20</v>
      </c>
      <c r="I46" s="27" t="n">
        <f aca="false">G46*H46</f>
        <v>0</v>
      </c>
      <c r="J46" s="11"/>
      <c r="N46" s="28" t="n">
        <v>34</v>
      </c>
      <c r="O46" s="23" t="s">
        <v>50</v>
      </c>
      <c r="P46" s="28" t="s">
        <v>16</v>
      </c>
      <c r="Q46" s="24" t="n">
        <v>332.786885245902</v>
      </c>
      <c r="R46" s="29" t="n">
        <v>20</v>
      </c>
      <c r="S46" s="24" t="n">
        <f aca="false">Q46*R46</f>
        <v>6655.73770491803</v>
      </c>
      <c r="V46" s="30"/>
      <c r="W46" s="30"/>
      <c r="X46" s="31"/>
    </row>
    <row r="47" customFormat="false" ht="24" hidden="false" customHeight="true" outlineLevel="0" collapsed="false">
      <c r="B47" s="12"/>
      <c r="C47" s="22" t="n">
        <f aca="false">N47</f>
        <v>35</v>
      </c>
      <c r="D47" s="23" t="s">
        <v>51</v>
      </c>
      <c r="E47" s="22" t="str">
        <f aca="false">P47</f>
        <v>шт.</v>
      </c>
      <c r="F47" s="24" t="n">
        <f aca="false">Q47</f>
        <v>22.1311475409836</v>
      </c>
      <c r="G47" s="25" t="n">
        <v>0</v>
      </c>
      <c r="H47" s="26" t="n">
        <f aca="false">R47</f>
        <v>100</v>
      </c>
      <c r="I47" s="27" t="n">
        <f aca="false">G47*H47</f>
        <v>0</v>
      </c>
      <c r="J47" s="11"/>
      <c r="N47" s="28" t="n">
        <v>35</v>
      </c>
      <c r="O47" s="23" t="s">
        <v>51</v>
      </c>
      <c r="P47" s="28" t="s">
        <v>16</v>
      </c>
      <c r="Q47" s="24" t="n">
        <v>22.1311475409836</v>
      </c>
      <c r="R47" s="29" t="n">
        <v>100</v>
      </c>
      <c r="S47" s="24" t="n">
        <f aca="false">Q47*R47</f>
        <v>2213.11475409836</v>
      </c>
      <c r="V47" s="30"/>
      <c r="W47" s="30"/>
      <c r="X47" s="31"/>
    </row>
    <row r="48" customFormat="false" ht="24" hidden="false" customHeight="true" outlineLevel="0" collapsed="false">
      <c r="B48" s="12"/>
      <c r="C48" s="22" t="n">
        <f aca="false">N48</f>
        <v>36</v>
      </c>
      <c r="D48" s="23" t="s">
        <v>52</v>
      </c>
      <c r="E48" s="22" t="str">
        <f aca="false">P48</f>
        <v>шт.</v>
      </c>
      <c r="F48" s="24" t="n">
        <f aca="false">Q48</f>
        <v>22.1311475409836</v>
      </c>
      <c r="G48" s="25" t="n">
        <v>0</v>
      </c>
      <c r="H48" s="26" t="n">
        <f aca="false">R48</f>
        <v>20</v>
      </c>
      <c r="I48" s="27" t="n">
        <f aca="false">G48*H48</f>
        <v>0</v>
      </c>
      <c r="J48" s="11"/>
      <c r="N48" s="28" t="n">
        <v>36</v>
      </c>
      <c r="O48" s="23" t="s">
        <v>52</v>
      </c>
      <c r="P48" s="28" t="s">
        <v>16</v>
      </c>
      <c r="Q48" s="24" t="n">
        <v>22.1311475409836</v>
      </c>
      <c r="R48" s="29" t="n">
        <v>20</v>
      </c>
      <c r="S48" s="24" t="n">
        <f aca="false">Q48*R48</f>
        <v>442.622950819672</v>
      </c>
      <c r="V48" s="30"/>
      <c r="W48" s="30"/>
      <c r="X48" s="31"/>
    </row>
    <row r="49" customFormat="false" ht="24" hidden="false" customHeight="true" outlineLevel="0" collapsed="false">
      <c r="B49" s="12"/>
      <c r="C49" s="22" t="n">
        <f aca="false">N49</f>
        <v>37</v>
      </c>
      <c r="D49" s="23" t="s">
        <v>53</v>
      </c>
      <c r="E49" s="22" t="str">
        <f aca="false">P49</f>
        <v>шт.</v>
      </c>
      <c r="F49" s="24" t="n">
        <f aca="false">Q49</f>
        <v>697.540983606557</v>
      </c>
      <c r="G49" s="25" t="n">
        <v>0</v>
      </c>
      <c r="H49" s="26" t="n">
        <f aca="false">R49</f>
        <v>10</v>
      </c>
      <c r="I49" s="27" t="n">
        <f aca="false">G49*H49</f>
        <v>0</v>
      </c>
      <c r="J49" s="11"/>
      <c r="N49" s="28" t="n">
        <v>37</v>
      </c>
      <c r="O49" s="23" t="s">
        <v>53</v>
      </c>
      <c r="P49" s="28" t="s">
        <v>16</v>
      </c>
      <c r="Q49" s="24" t="n">
        <v>697.540983606557</v>
      </c>
      <c r="R49" s="29" t="n">
        <v>10</v>
      </c>
      <c r="S49" s="24" t="n">
        <f aca="false">Q49*R49</f>
        <v>6975.40983606557</v>
      </c>
      <c r="V49" s="30"/>
      <c r="W49" s="30"/>
      <c r="X49" s="31"/>
    </row>
    <row r="50" customFormat="false" ht="24" hidden="false" customHeight="true" outlineLevel="0" collapsed="false">
      <c r="B50" s="12"/>
      <c r="C50" s="22" t="n">
        <f aca="false">N50</f>
        <v>38</v>
      </c>
      <c r="D50" s="23" t="s">
        <v>54</v>
      </c>
      <c r="E50" s="22" t="str">
        <f aca="false">P50</f>
        <v>шт.</v>
      </c>
      <c r="F50" s="24" t="n">
        <f aca="false">Q50</f>
        <v>33.6065573770492</v>
      </c>
      <c r="G50" s="25" t="n">
        <v>0</v>
      </c>
      <c r="H50" s="26" t="n">
        <f aca="false">R50</f>
        <v>10</v>
      </c>
      <c r="I50" s="27" t="n">
        <f aca="false">G50*H50</f>
        <v>0</v>
      </c>
      <c r="J50" s="11"/>
      <c r="N50" s="28" t="n">
        <v>38</v>
      </c>
      <c r="O50" s="23" t="s">
        <v>54</v>
      </c>
      <c r="P50" s="28" t="s">
        <v>16</v>
      </c>
      <c r="Q50" s="24" t="n">
        <v>33.6065573770492</v>
      </c>
      <c r="R50" s="29" t="n">
        <v>10</v>
      </c>
      <c r="S50" s="24" t="n">
        <f aca="false">Q50*R50</f>
        <v>336.065573770492</v>
      </c>
      <c r="V50" s="30"/>
      <c r="W50" s="30"/>
      <c r="X50" s="31"/>
    </row>
    <row r="51" customFormat="false" ht="24" hidden="false" customHeight="true" outlineLevel="0" collapsed="false">
      <c r="B51" s="12"/>
      <c r="C51" s="22" t="n">
        <f aca="false">N51</f>
        <v>39</v>
      </c>
      <c r="D51" s="23" t="s">
        <v>55</v>
      </c>
      <c r="E51" s="22" t="str">
        <f aca="false">P51</f>
        <v>шт.</v>
      </c>
      <c r="F51" s="24" t="n">
        <f aca="false">Q51</f>
        <v>119.672131147541</v>
      </c>
      <c r="G51" s="25" t="n">
        <v>0</v>
      </c>
      <c r="H51" s="26" t="n">
        <f aca="false">R51</f>
        <v>20</v>
      </c>
      <c r="I51" s="27" t="n">
        <f aca="false">G51*H51</f>
        <v>0</v>
      </c>
      <c r="J51" s="11"/>
      <c r="N51" s="28" t="n">
        <v>39</v>
      </c>
      <c r="O51" s="23" t="s">
        <v>55</v>
      </c>
      <c r="P51" s="28" t="s">
        <v>16</v>
      </c>
      <c r="Q51" s="24" t="n">
        <v>119.672131147541</v>
      </c>
      <c r="R51" s="29" t="n">
        <v>20</v>
      </c>
      <c r="S51" s="24" t="n">
        <f aca="false">Q51*R51</f>
        <v>2393.44262295082</v>
      </c>
      <c r="V51" s="30"/>
      <c r="W51" s="30"/>
      <c r="X51" s="31"/>
    </row>
    <row r="52" customFormat="false" ht="24" hidden="false" customHeight="true" outlineLevel="0" collapsed="false">
      <c r="B52" s="12"/>
      <c r="C52" s="22" t="n">
        <f aca="false">N52</f>
        <v>40</v>
      </c>
      <c r="D52" s="23" t="s">
        <v>56</v>
      </c>
      <c r="E52" s="22" t="str">
        <f aca="false">P52</f>
        <v>шт.</v>
      </c>
      <c r="F52" s="24" t="n">
        <f aca="false">Q52</f>
        <v>33.6065573770492</v>
      </c>
      <c r="G52" s="25" t="n">
        <v>0</v>
      </c>
      <c r="H52" s="26" t="n">
        <f aca="false">R52</f>
        <v>20</v>
      </c>
      <c r="I52" s="27" t="n">
        <f aca="false">G52*H52</f>
        <v>0</v>
      </c>
      <c r="J52" s="11"/>
      <c r="N52" s="28" t="n">
        <v>40</v>
      </c>
      <c r="O52" s="23" t="s">
        <v>56</v>
      </c>
      <c r="P52" s="28" t="s">
        <v>16</v>
      </c>
      <c r="Q52" s="24" t="n">
        <v>33.6065573770492</v>
      </c>
      <c r="R52" s="29" t="n">
        <v>20</v>
      </c>
      <c r="S52" s="24" t="n">
        <f aca="false">Q52*R52</f>
        <v>672.131147540984</v>
      </c>
      <c r="V52" s="30"/>
      <c r="W52" s="30"/>
      <c r="X52" s="31"/>
    </row>
    <row r="53" customFormat="false" ht="24" hidden="false" customHeight="true" outlineLevel="0" collapsed="false">
      <c r="B53" s="12"/>
      <c r="C53" s="22" t="n">
        <f aca="false">N53</f>
        <v>41</v>
      </c>
      <c r="D53" s="23" t="s">
        <v>57</v>
      </c>
      <c r="E53" s="22" t="str">
        <f aca="false">P53</f>
        <v>шт.</v>
      </c>
      <c r="F53" s="24" t="n">
        <f aca="false">Q53</f>
        <v>409.836065573771</v>
      </c>
      <c r="G53" s="25" t="n">
        <v>0</v>
      </c>
      <c r="H53" s="26" t="n">
        <f aca="false">R53</f>
        <v>2</v>
      </c>
      <c r="I53" s="27" t="n">
        <f aca="false">G53*H53</f>
        <v>0</v>
      </c>
      <c r="J53" s="11"/>
      <c r="N53" s="28" t="n">
        <v>41</v>
      </c>
      <c r="O53" s="23" t="s">
        <v>57</v>
      </c>
      <c r="P53" s="28" t="s">
        <v>16</v>
      </c>
      <c r="Q53" s="24" t="n">
        <v>409.836065573771</v>
      </c>
      <c r="R53" s="29" t="n">
        <v>2</v>
      </c>
      <c r="S53" s="24" t="n">
        <f aca="false">Q53*R53</f>
        <v>819.672131147541</v>
      </c>
      <c r="V53" s="30"/>
      <c r="W53" s="30"/>
      <c r="X53" s="31"/>
    </row>
    <row r="54" customFormat="false" ht="24" hidden="false" customHeight="true" outlineLevel="0" collapsed="false">
      <c r="B54" s="12"/>
      <c r="C54" s="22" t="n">
        <f aca="false">N54</f>
        <v>42</v>
      </c>
      <c r="D54" s="23" t="s">
        <v>58</v>
      </c>
      <c r="E54" s="22" t="str">
        <f aca="false">P54</f>
        <v>шт.</v>
      </c>
      <c r="F54" s="24" t="n">
        <f aca="false">Q54</f>
        <v>106.55737704918</v>
      </c>
      <c r="G54" s="25" t="n">
        <v>0</v>
      </c>
      <c r="H54" s="26" t="n">
        <f aca="false">R54</f>
        <v>30</v>
      </c>
      <c r="I54" s="27" t="n">
        <f aca="false">G54*H54</f>
        <v>0</v>
      </c>
      <c r="J54" s="11"/>
      <c r="N54" s="28" t="n">
        <v>42</v>
      </c>
      <c r="O54" s="23" t="s">
        <v>58</v>
      </c>
      <c r="P54" s="28" t="s">
        <v>16</v>
      </c>
      <c r="Q54" s="24" t="n">
        <v>106.55737704918</v>
      </c>
      <c r="R54" s="29" t="n">
        <v>30</v>
      </c>
      <c r="S54" s="24" t="n">
        <f aca="false">Q54*R54</f>
        <v>3196.72131147541</v>
      </c>
      <c r="V54" s="30"/>
      <c r="W54" s="30"/>
      <c r="X54" s="31"/>
    </row>
    <row r="55" customFormat="false" ht="24" hidden="false" customHeight="true" outlineLevel="0" collapsed="false">
      <c r="B55" s="12"/>
      <c r="C55" s="22" t="n">
        <f aca="false">N55</f>
        <v>43</v>
      </c>
      <c r="D55" s="23" t="s">
        <v>59</v>
      </c>
      <c r="E55" s="22" t="str">
        <f aca="false">P55</f>
        <v>шт.</v>
      </c>
      <c r="F55" s="24" t="n">
        <f aca="false">Q55</f>
        <v>227.868852459016</v>
      </c>
      <c r="G55" s="25" t="n">
        <v>0</v>
      </c>
      <c r="H55" s="26" t="n">
        <f aca="false">R55</f>
        <v>1</v>
      </c>
      <c r="I55" s="27" t="n">
        <f aca="false">G55*H55</f>
        <v>0</v>
      </c>
      <c r="J55" s="11"/>
      <c r="N55" s="28" t="n">
        <v>43</v>
      </c>
      <c r="O55" s="23" t="s">
        <v>59</v>
      </c>
      <c r="P55" s="28" t="s">
        <v>16</v>
      </c>
      <c r="Q55" s="24" t="n">
        <v>227.868852459016</v>
      </c>
      <c r="R55" s="29" t="n">
        <v>1</v>
      </c>
      <c r="S55" s="24" t="n">
        <f aca="false">Q55*R55</f>
        <v>227.868852459016</v>
      </c>
      <c r="V55" s="30"/>
      <c r="W55" s="30"/>
      <c r="X55" s="31"/>
    </row>
    <row r="56" customFormat="false" ht="24" hidden="false" customHeight="true" outlineLevel="0" collapsed="false">
      <c r="B56" s="12"/>
      <c r="C56" s="22" t="n">
        <f aca="false">N56</f>
        <v>44</v>
      </c>
      <c r="D56" s="23" t="s">
        <v>60</v>
      </c>
      <c r="E56" s="22" t="str">
        <f aca="false">P56</f>
        <v>шт.</v>
      </c>
      <c r="F56" s="24" t="n">
        <f aca="false">Q56</f>
        <v>460.655737704918</v>
      </c>
      <c r="G56" s="25" t="n">
        <v>0</v>
      </c>
      <c r="H56" s="26" t="n">
        <f aca="false">R56</f>
        <v>5</v>
      </c>
      <c r="I56" s="27" t="n">
        <f aca="false">G56*H56</f>
        <v>0</v>
      </c>
      <c r="J56" s="11"/>
      <c r="N56" s="28" t="n">
        <v>44</v>
      </c>
      <c r="O56" s="23" t="s">
        <v>60</v>
      </c>
      <c r="P56" s="28" t="s">
        <v>16</v>
      </c>
      <c r="Q56" s="24" t="n">
        <v>460.655737704918</v>
      </c>
      <c r="R56" s="29" t="n">
        <v>5</v>
      </c>
      <c r="S56" s="24" t="n">
        <f aca="false">Q56*R56</f>
        <v>2303.27868852459</v>
      </c>
      <c r="V56" s="30"/>
      <c r="W56" s="30"/>
      <c r="X56" s="31"/>
    </row>
    <row r="57" customFormat="false" ht="24" hidden="false" customHeight="true" outlineLevel="0" collapsed="false">
      <c r="B57" s="12"/>
      <c r="C57" s="22" t="n">
        <f aca="false">N57</f>
        <v>45</v>
      </c>
      <c r="D57" s="23" t="s">
        <v>61</v>
      </c>
      <c r="E57" s="22" t="str">
        <f aca="false">P57</f>
        <v>шт.</v>
      </c>
      <c r="F57" s="24" t="n">
        <f aca="false">Q57</f>
        <v>655.737704918033</v>
      </c>
      <c r="G57" s="25" t="n">
        <v>0</v>
      </c>
      <c r="H57" s="26" t="n">
        <f aca="false">R57</f>
        <v>20</v>
      </c>
      <c r="I57" s="27" t="n">
        <f aca="false">G57*H57</f>
        <v>0</v>
      </c>
      <c r="J57" s="11"/>
      <c r="N57" s="28" t="n">
        <v>45</v>
      </c>
      <c r="O57" s="23" t="s">
        <v>61</v>
      </c>
      <c r="P57" s="28" t="s">
        <v>16</v>
      </c>
      <c r="Q57" s="24" t="n">
        <v>655.737704918033</v>
      </c>
      <c r="R57" s="29" t="n">
        <v>20</v>
      </c>
      <c r="S57" s="24" t="n">
        <f aca="false">Q57*R57</f>
        <v>13114.7540983607</v>
      </c>
      <c r="V57" s="30"/>
      <c r="W57" s="30"/>
      <c r="X57" s="31"/>
    </row>
    <row r="58" customFormat="false" ht="24" hidden="false" customHeight="true" outlineLevel="0" collapsed="false">
      <c r="B58" s="12"/>
      <c r="C58" s="22" t="n">
        <f aca="false">N58</f>
        <v>46</v>
      </c>
      <c r="D58" s="23" t="s">
        <v>62</v>
      </c>
      <c r="E58" s="22" t="str">
        <f aca="false">P58</f>
        <v>шт.</v>
      </c>
      <c r="F58" s="24" t="n">
        <f aca="false">Q58</f>
        <v>11.4754098360656</v>
      </c>
      <c r="G58" s="25" t="n">
        <v>0</v>
      </c>
      <c r="H58" s="26" t="n">
        <f aca="false">R58</f>
        <v>50</v>
      </c>
      <c r="I58" s="27" t="n">
        <f aca="false">G58*H58</f>
        <v>0</v>
      </c>
      <c r="J58" s="11"/>
      <c r="N58" s="28" t="n">
        <v>46</v>
      </c>
      <c r="O58" s="23" t="s">
        <v>62</v>
      </c>
      <c r="P58" s="28" t="s">
        <v>16</v>
      </c>
      <c r="Q58" s="24" t="n">
        <v>11.4754098360656</v>
      </c>
      <c r="R58" s="29" t="n">
        <v>50</v>
      </c>
      <c r="S58" s="24" t="n">
        <f aca="false">Q58*R58</f>
        <v>573.770491803279</v>
      </c>
      <c r="V58" s="30"/>
      <c r="W58" s="30"/>
      <c r="X58" s="31"/>
    </row>
    <row r="59" customFormat="false" ht="24" hidden="false" customHeight="true" outlineLevel="0" collapsed="false">
      <c r="B59" s="12"/>
      <c r="C59" s="22" t="n">
        <f aca="false">N59</f>
        <v>47</v>
      </c>
      <c r="D59" s="23" t="s">
        <v>63</v>
      </c>
      <c r="E59" s="22" t="str">
        <f aca="false">P59</f>
        <v>шт.</v>
      </c>
      <c r="F59" s="24" t="n">
        <f aca="false">Q59</f>
        <v>34.4262295081967</v>
      </c>
      <c r="G59" s="25" t="n">
        <v>0</v>
      </c>
      <c r="H59" s="26" t="n">
        <f aca="false">R59</f>
        <v>50</v>
      </c>
      <c r="I59" s="27" t="n">
        <f aca="false">G59*H59</f>
        <v>0</v>
      </c>
      <c r="J59" s="11"/>
      <c r="N59" s="28" t="n">
        <v>47</v>
      </c>
      <c r="O59" s="23" t="s">
        <v>63</v>
      </c>
      <c r="P59" s="28" t="s">
        <v>16</v>
      </c>
      <c r="Q59" s="24" t="n">
        <v>34.4262295081967</v>
      </c>
      <c r="R59" s="29" t="n">
        <v>50</v>
      </c>
      <c r="S59" s="24" t="n">
        <f aca="false">Q59*R59</f>
        <v>1721.31147540984</v>
      </c>
      <c r="V59" s="30"/>
      <c r="W59" s="30"/>
      <c r="X59" s="31"/>
    </row>
    <row r="60" customFormat="false" ht="24" hidden="false" customHeight="true" outlineLevel="0" collapsed="false">
      <c r="B60" s="12"/>
      <c r="C60" s="22" t="n">
        <f aca="false">N60</f>
        <v>48</v>
      </c>
      <c r="D60" s="23" t="s">
        <v>64</v>
      </c>
      <c r="E60" s="22" t="str">
        <f aca="false">P60</f>
        <v>шт.</v>
      </c>
      <c r="F60" s="24" t="n">
        <f aca="false">Q60</f>
        <v>59.8360655737705</v>
      </c>
      <c r="G60" s="25" t="n">
        <v>0</v>
      </c>
      <c r="H60" s="26" t="n">
        <f aca="false">R60</f>
        <v>50</v>
      </c>
      <c r="I60" s="27" t="n">
        <f aca="false">G60*H60</f>
        <v>0</v>
      </c>
      <c r="J60" s="11"/>
      <c r="N60" s="28" t="n">
        <v>48</v>
      </c>
      <c r="O60" s="23" t="s">
        <v>64</v>
      </c>
      <c r="P60" s="28" t="s">
        <v>16</v>
      </c>
      <c r="Q60" s="24" t="n">
        <v>59.8360655737705</v>
      </c>
      <c r="R60" s="29" t="n">
        <v>50</v>
      </c>
      <c r="S60" s="24" t="n">
        <f aca="false">Q60*R60</f>
        <v>2991.80327868852</v>
      </c>
      <c r="V60" s="30"/>
      <c r="W60" s="30"/>
      <c r="X60" s="31"/>
    </row>
    <row r="61" customFormat="false" ht="24" hidden="false" customHeight="true" outlineLevel="0" collapsed="false">
      <c r="B61" s="12"/>
      <c r="C61" s="22" t="n">
        <f aca="false">N61</f>
        <v>49</v>
      </c>
      <c r="D61" s="23" t="s">
        <v>65</v>
      </c>
      <c r="E61" s="22" t="str">
        <f aca="false">P61</f>
        <v>шт.</v>
      </c>
      <c r="F61" s="24" t="n">
        <f aca="false">Q61</f>
        <v>213.114754098361</v>
      </c>
      <c r="G61" s="25" t="n">
        <v>0</v>
      </c>
      <c r="H61" s="26" t="n">
        <f aca="false">R61</f>
        <v>20</v>
      </c>
      <c r="I61" s="27" t="n">
        <f aca="false">G61*H61</f>
        <v>0</v>
      </c>
      <c r="J61" s="11"/>
      <c r="N61" s="28" t="n">
        <v>49</v>
      </c>
      <c r="O61" s="23" t="s">
        <v>65</v>
      </c>
      <c r="P61" s="28" t="s">
        <v>16</v>
      </c>
      <c r="Q61" s="24" t="n">
        <v>213.114754098361</v>
      </c>
      <c r="R61" s="29" t="n">
        <v>20</v>
      </c>
      <c r="S61" s="24" t="n">
        <f aca="false">Q61*R61</f>
        <v>4262.29508196721</v>
      </c>
      <c r="V61" s="30"/>
      <c r="W61" s="30"/>
      <c r="X61" s="31"/>
    </row>
    <row r="62" customFormat="false" ht="24" hidden="false" customHeight="true" outlineLevel="0" collapsed="false">
      <c r="B62" s="12"/>
      <c r="C62" s="22" t="n">
        <f aca="false">N62</f>
        <v>50</v>
      </c>
      <c r="D62" s="23" t="s">
        <v>66</v>
      </c>
      <c r="E62" s="22" t="str">
        <f aca="false">P62</f>
        <v>шт.</v>
      </c>
      <c r="F62" s="24" t="n">
        <f aca="false">Q62</f>
        <v>179.508196721312</v>
      </c>
      <c r="G62" s="25" t="n">
        <v>0</v>
      </c>
      <c r="H62" s="26" t="n">
        <f aca="false">R62</f>
        <v>30</v>
      </c>
      <c r="I62" s="27" t="n">
        <f aca="false">G62*H62</f>
        <v>0</v>
      </c>
      <c r="J62" s="11"/>
      <c r="N62" s="28" t="n">
        <v>50</v>
      </c>
      <c r="O62" s="23" t="s">
        <v>66</v>
      </c>
      <c r="P62" s="28" t="s">
        <v>16</v>
      </c>
      <c r="Q62" s="24" t="n">
        <v>179.508196721312</v>
      </c>
      <c r="R62" s="29" t="n">
        <v>30</v>
      </c>
      <c r="S62" s="24" t="n">
        <f aca="false">Q62*R62</f>
        <v>5385.24590163935</v>
      </c>
      <c r="V62" s="30"/>
      <c r="W62" s="30"/>
      <c r="X62" s="31"/>
    </row>
    <row r="63" customFormat="false" ht="24" hidden="false" customHeight="true" outlineLevel="0" collapsed="false">
      <c r="B63" s="12"/>
      <c r="C63" s="22" t="n">
        <f aca="false">N63</f>
        <v>51</v>
      </c>
      <c r="D63" s="23" t="s">
        <v>67</v>
      </c>
      <c r="E63" s="22" t="str">
        <f aca="false">P63</f>
        <v>шт.</v>
      </c>
      <c r="F63" s="24" t="n">
        <f aca="false">Q63</f>
        <v>139.344262295082</v>
      </c>
      <c r="G63" s="25" t="n">
        <v>0</v>
      </c>
      <c r="H63" s="26" t="n">
        <f aca="false">R63</f>
        <v>50</v>
      </c>
      <c r="I63" s="27" t="n">
        <f aca="false">G63*H63</f>
        <v>0</v>
      </c>
      <c r="J63" s="11"/>
      <c r="N63" s="28" t="n">
        <v>51</v>
      </c>
      <c r="O63" s="23" t="s">
        <v>67</v>
      </c>
      <c r="P63" s="28" t="s">
        <v>16</v>
      </c>
      <c r="Q63" s="24" t="n">
        <v>139.344262295082</v>
      </c>
      <c r="R63" s="29" t="n">
        <v>50</v>
      </c>
      <c r="S63" s="24" t="n">
        <f aca="false">Q63*R63</f>
        <v>6967.2131147541</v>
      </c>
      <c r="V63" s="30"/>
      <c r="W63" s="30"/>
      <c r="X63" s="31"/>
    </row>
    <row r="64" customFormat="false" ht="24" hidden="false" customHeight="true" outlineLevel="0" collapsed="false">
      <c r="B64" s="12"/>
      <c r="C64" s="22" t="n">
        <f aca="false">N64</f>
        <v>52</v>
      </c>
      <c r="D64" s="23" t="s">
        <v>68</v>
      </c>
      <c r="E64" s="22" t="str">
        <f aca="false">P64</f>
        <v>шт.</v>
      </c>
      <c r="F64" s="24" t="n">
        <f aca="false">Q64</f>
        <v>139.344262295082</v>
      </c>
      <c r="G64" s="25" t="n">
        <v>0</v>
      </c>
      <c r="H64" s="26" t="n">
        <f aca="false">R64</f>
        <v>50</v>
      </c>
      <c r="I64" s="27" t="n">
        <f aca="false">G64*H64</f>
        <v>0</v>
      </c>
      <c r="J64" s="11"/>
      <c r="N64" s="28" t="n">
        <v>52</v>
      </c>
      <c r="O64" s="23" t="s">
        <v>68</v>
      </c>
      <c r="P64" s="28" t="s">
        <v>16</v>
      </c>
      <c r="Q64" s="24" t="n">
        <v>139.344262295082</v>
      </c>
      <c r="R64" s="29" t="n">
        <v>50</v>
      </c>
      <c r="S64" s="24" t="n">
        <f aca="false">Q64*R64</f>
        <v>6967.2131147541</v>
      </c>
      <c r="V64" s="30"/>
      <c r="W64" s="30"/>
      <c r="X64" s="31"/>
    </row>
    <row r="65" customFormat="false" ht="24" hidden="false" customHeight="true" outlineLevel="0" collapsed="false">
      <c r="B65" s="12"/>
      <c r="C65" s="22" t="n">
        <f aca="false">N65</f>
        <v>53</v>
      </c>
      <c r="D65" s="23" t="s">
        <v>69</v>
      </c>
      <c r="E65" s="22" t="str">
        <f aca="false">P65</f>
        <v>шт.</v>
      </c>
      <c r="F65" s="24" t="n">
        <f aca="false">Q65</f>
        <v>3.27868852459016</v>
      </c>
      <c r="G65" s="25" t="n">
        <v>0</v>
      </c>
      <c r="H65" s="26" t="n">
        <f aca="false">R65</f>
        <v>2000</v>
      </c>
      <c r="I65" s="27" t="n">
        <f aca="false">G65*H65</f>
        <v>0</v>
      </c>
      <c r="J65" s="11"/>
      <c r="N65" s="28" t="n">
        <v>53</v>
      </c>
      <c r="O65" s="23" t="s">
        <v>69</v>
      </c>
      <c r="P65" s="28" t="s">
        <v>16</v>
      </c>
      <c r="Q65" s="24" t="n">
        <v>3.27868852459016</v>
      </c>
      <c r="R65" s="29" t="n">
        <v>2000</v>
      </c>
      <c r="S65" s="24" t="n">
        <f aca="false">Q65*R65</f>
        <v>6557.37704918033</v>
      </c>
      <c r="V65" s="30"/>
      <c r="W65" s="30"/>
      <c r="X65" s="31"/>
    </row>
    <row r="66" customFormat="false" ht="24" hidden="false" customHeight="true" outlineLevel="0" collapsed="false">
      <c r="B66" s="12"/>
      <c r="C66" s="22" t="n">
        <f aca="false">N66</f>
        <v>54</v>
      </c>
      <c r="D66" s="23" t="s">
        <v>70</v>
      </c>
      <c r="E66" s="22" t="str">
        <f aca="false">P66</f>
        <v>шт.</v>
      </c>
      <c r="F66" s="24" t="n">
        <f aca="false">Q66</f>
        <v>4098.36065573771</v>
      </c>
      <c r="G66" s="25" t="n">
        <v>0</v>
      </c>
      <c r="H66" s="26" t="n">
        <f aca="false">R66</f>
        <v>2</v>
      </c>
      <c r="I66" s="27" t="n">
        <f aca="false">G66*H66</f>
        <v>0</v>
      </c>
      <c r="J66" s="11"/>
      <c r="N66" s="28" t="n">
        <v>54</v>
      </c>
      <c r="O66" s="23" t="s">
        <v>70</v>
      </c>
      <c r="P66" s="28" t="s">
        <v>16</v>
      </c>
      <c r="Q66" s="24" t="n">
        <v>4098.36065573771</v>
      </c>
      <c r="R66" s="29" t="n">
        <v>2</v>
      </c>
      <c r="S66" s="24" t="n">
        <f aca="false">Q66*R66</f>
        <v>8196.72131147541</v>
      </c>
      <c r="V66" s="30"/>
      <c r="W66" s="30"/>
      <c r="X66" s="31"/>
    </row>
    <row r="67" customFormat="false" ht="24" hidden="false" customHeight="true" outlineLevel="0" collapsed="false">
      <c r="B67" s="12"/>
      <c r="C67" s="22" t="n">
        <f aca="false">N67</f>
        <v>55</v>
      </c>
      <c r="D67" s="23" t="s">
        <v>71</v>
      </c>
      <c r="E67" s="22" t="str">
        <f aca="false">P67</f>
        <v>шт.</v>
      </c>
      <c r="F67" s="24" t="n">
        <f aca="false">Q67</f>
        <v>245.901639344262</v>
      </c>
      <c r="G67" s="25" t="n">
        <v>0</v>
      </c>
      <c r="H67" s="26" t="n">
        <f aca="false">R67</f>
        <v>3</v>
      </c>
      <c r="I67" s="27" t="n">
        <f aca="false">G67*H67</f>
        <v>0</v>
      </c>
      <c r="J67" s="11"/>
      <c r="N67" s="28" t="n">
        <v>55</v>
      </c>
      <c r="O67" s="23" t="s">
        <v>71</v>
      </c>
      <c r="P67" s="28" t="s">
        <v>16</v>
      </c>
      <c r="Q67" s="24" t="n">
        <v>245.901639344262</v>
      </c>
      <c r="R67" s="29" t="n">
        <v>3</v>
      </c>
      <c r="S67" s="24" t="n">
        <f aca="false">Q67*R67</f>
        <v>737.704918032787</v>
      </c>
      <c r="V67" s="30"/>
      <c r="W67" s="30"/>
      <c r="X67" s="31"/>
    </row>
    <row r="68" customFormat="false" ht="24" hidden="false" customHeight="true" outlineLevel="0" collapsed="false">
      <c r="B68" s="12"/>
      <c r="C68" s="22" t="n">
        <f aca="false">N68</f>
        <v>56</v>
      </c>
      <c r="D68" s="23" t="s">
        <v>72</v>
      </c>
      <c r="E68" s="22" t="str">
        <f aca="false">P68</f>
        <v>шт.</v>
      </c>
      <c r="F68" s="24" t="n">
        <f aca="false">Q68</f>
        <v>409.836065573771</v>
      </c>
      <c r="G68" s="25" t="n">
        <v>0</v>
      </c>
      <c r="H68" s="26" t="n">
        <f aca="false">R68</f>
        <v>3</v>
      </c>
      <c r="I68" s="27" t="n">
        <f aca="false">G68*H68</f>
        <v>0</v>
      </c>
      <c r="J68" s="11"/>
      <c r="N68" s="28" t="n">
        <v>56</v>
      </c>
      <c r="O68" s="23" t="s">
        <v>72</v>
      </c>
      <c r="P68" s="28" t="s">
        <v>16</v>
      </c>
      <c r="Q68" s="24" t="n">
        <v>409.836065573771</v>
      </c>
      <c r="R68" s="29" t="n">
        <v>3</v>
      </c>
      <c r="S68" s="24" t="n">
        <f aca="false">Q68*R68</f>
        <v>1229.50819672131</v>
      </c>
      <c r="V68" s="30"/>
      <c r="W68" s="30"/>
      <c r="X68" s="31"/>
    </row>
    <row r="69" customFormat="false" ht="24" hidden="false" customHeight="true" outlineLevel="0" collapsed="false">
      <c r="B69" s="12"/>
      <c r="C69" s="22" t="n">
        <f aca="false">N69</f>
        <v>57</v>
      </c>
      <c r="D69" s="23" t="s">
        <v>73</v>
      </c>
      <c r="E69" s="22" t="str">
        <f aca="false">P69</f>
        <v>шт.</v>
      </c>
      <c r="F69" s="24" t="n">
        <f aca="false">Q69</f>
        <v>409.836065573771</v>
      </c>
      <c r="G69" s="25" t="n">
        <v>0</v>
      </c>
      <c r="H69" s="26" t="n">
        <f aca="false">R69</f>
        <v>10</v>
      </c>
      <c r="I69" s="27" t="n">
        <f aca="false">G69*H69</f>
        <v>0</v>
      </c>
      <c r="J69" s="11"/>
      <c r="N69" s="28" t="n">
        <v>57</v>
      </c>
      <c r="O69" s="23" t="s">
        <v>73</v>
      </c>
      <c r="P69" s="28" t="s">
        <v>16</v>
      </c>
      <c r="Q69" s="24" t="n">
        <v>409.836065573771</v>
      </c>
      <c r="R69" s="29" t="n">
        <v>10</v>
      </c>
      <c r="S69" s="24" t="n">
        <f aca="false">Q69*R69</f>
        <v>4098.36065573771</v>
      </c>
      <c r="V69" s="30"/>
      <c r="W69" s="30"/>
      <c r="X69" s="31"/>
    </row>
    <row r="70" customFormat="false" ht="24" hidden="false" customHeight="true" outlineLevel="0" collapsed="false">
      <c r="B70" s="12"/>
      <c r="C70" s="22" t="n">
        <f aca="false">N70</f>
        <v>58</v>
      </c>
      <c r="D70" s="23" t="s">
        <v>74</v>
      </c>
      <c r="E70" s="22" t="str">
        <f aca="false">P70</f>
        <v>шт.</v>
      </c>
      <c r="F70" s="24" t="n">
        <f aca="false">Q70</f>
        <v>573.770491803279</v>
      </c>
      <c r="G70" s="25" t="n">
        <v>0</v>
      </c>
      <c r="H70" s="26" t="n">
        <f aca="false">R70</f>
        <v>20</v>
      </c>
      <c r="I70" s="27" t="n">
        <f aca="false">G70*H70</f>
        <v>0</v>
      </c>
      <c r="J70" s="11"/>
      <c r="N70" s="28" t="n">
        <v>58</v>
      </c>
      <c r="O70" s="23" t="s">
        <v>74</v>
      </c>
      <c r="P70" s="28" t="s">
        <v>16</v>
      </c>
      <c r="Q70" s="24" t="n">
        <v>573.770491803279</v>
      </c>
      <c r="R70" s="29" t="n">
        <v>20</v>
      </c>
      <c r="S70" s="24" t="n">
        <f aca="false">Q70*R70</f>
        <v>11475.4098360656</v>
      </c>
      <c r="V70" s="30"/>
      <c r="W70" s="30"/>
      <c r="X70" s="31"/>
    </row>
    <row r="71" customFormat="false" ht="24" hidden="false" customHeight="true" outlineLevel="0" collapsed="false">
      <c r="B71" s="12"/>
      <c r="C71" s="22" t="n">
        <f aca="false">N71</f>
        <v>59</v>
      </c>
      <c r="D71" s="23" t="s">
        <v>75</v>
      </c>
      <c r="E71" s="22" t="str">
        <f aca="false">P71</f>
        <v>шт.</v>
      </c>
      <c r="F71" s="24" t="n">
        <f aca="false">Q71</f>
        <v>1311.47540983607</v>
      </c>
      <c r="G71" s="25" t="n">
        <v>0</v>
      </c>
      <c r="H71" s="26" t="n">
        <f aca="false">R71</f>
        <v>1</v>
      </c>
      <c r="I71" s="27" t="n">
        <f aca="false">G71*H71</f>
        <v>0</v>
      </c>
      <c r="J71" s="11"/>
      <c r="N71" s="28" t="n">
        <v>59</v>
      </c>
      <c r="O71" s="23" t="s">
        <v>75</v>
      </c>
      <c r="P71" s="28" t="s">
        <v>16</v>
      </c>
      <c r="Q71" s="24" t="n">
        <v>1311.47540983607</v>
      </c>
      <c r="R71" s="29" t="n">
        <v>1</v>
      </c>
      <c r="S71" s="24" t="n">
        <f aca="false">Q71*R71</f>
        <v>1311.47540983607</v>
      </c>
      <c r="V71" s="30"/>
      <c r="W71" s="30"/>
      <c r="X71" s="31"/>
    </row>
    <row r="72" customFormat="false" ht="24" hidden="false" customHeight="true" outlineLevel="0" collapsed="false">
      <c r="B72" s="12"/>
      <c r="C72" s="22" t="n">
        <f aca="false">N72</f>
        <v>60</v>
      </c>
      <c r="D72" s="23" t="s">
        <v>76</v>
      </c>
      <c r="E72" s="22" t="str">
        <f aca="false">P72</f>
        <v>шт.</v>
      </c>
      <c r="F72" s="24" t="n">
        <f aca="false">Q72</f>
        <v>491.803278688525</v>
      </c>
      <c r="G72" s="25" t="n">
        <v>0</v>
      </c>
      <c r="H72" s="26" t="n">
        <f aca="false">R72</f>
        <v>1</v>
      </c>
      <c r="I72" s="27" t="n">
        <f aca="false">G72*H72</f>
        <v>0</v>
      </c>
      <c r="J72" s="11"/>
      <c r="N72" s="28" t="n">
        <v>60</v>
      </c>
      <c r="O72" s="23" t="s">
        <v>76</v>
      </c>
      <c r="P72" s="28" t="s">
        <v>16</v>
      </c>
      <c r="Q72" s="24" t="n">
        <v>491.803278688525</v>
      </c>
      <c r="R72" s="29" t="n">
        <v>1</v>
      </c>
      <c r="S72" s="24" t="n">
        <f aca="false">Q72*R72</f>
        <v>491.803278688525</v>
      </c>
      <c r="V72" s="30"/>
      <c r="W72" s="30"/>
      <c r="X72" s="31"/>
    </row>
    <row r="73" customFormat="false" ht="24" hidden="false" customHeight="true" outlineLevel="0" collapsed="false">
      <c r="B73" s="12"/>
      <c r="C73" s="22" t="n">
        <f aca="false">N73</f>
        <v>61</v>
      </c>
      <c r="D73" s="23" t="s">
        <v>77</v>
      </c>
      <c r="E73" s="22" t="str">
        <f aca="false">P73</f>
        <v>шт.</v>
      </c>
      <c r="F73" s="24" t="n">
        <f aca="false">Q73</f>
        <v>81.9672131147541</v>
      </c>
      <c r="G73" s="25" t="n">
        <v>0</v>
      </c>
      <c r="H73" s="26" t="n">
        <f aca="false">R73</f>
        <v>5</v>
      </c>
      <c r="I73" s="27" t="n">
        <f aca="false">G73*H73</f>
        <v>0</v>
      </c>
      <c r="J73" s="11"/>
      <c r="N73" s="28" t="n">
        <v>61</v>
      </c>
      <c r="O73" s="23" t="s">
        <v>77</v>
      </c>
      <c r="P73" s="28" t="s">
        <v>16</v>
      </c>
      <c r="Q73" s="24" t="n">
        <v>81.9672131147541</v>
      </c>
      <c r="R73" s="29" t="n">
        <v>5</v>
      </c>
      <c r="S73" s="24" t="n">
        <f aca="false">Q73*R73</f>
        <v>409.836065573771</v>
      </c>
      <c r="V73" s="30"/>
      <c r="W73" s="30"/>
      <c r="X73" s="31"/>
    </row>
    <row r="74" customFormat="false" ht="24" hidden="false" customHeight="true" outlineLevel="0" collapsed="false">
      <c r="B74" s="12"/>
      <c r="C74" s="22" t="n">
        <f aca="false">N74</f>
        <v>62</v>
      </c>
      <c r="D74" s="23" t="s">
        <v>78</v>
      </c>
      <c r="E74" s="22" t="str">
        <f aca="false">P74</f>
        <v>шт.</v>
      </c>
      <c r="F74" s="24" t="n">
        <f aca="false">Q74</f>
        <v>186.885245901639</v>
      </c>
      <c r="G74" s="25" t="n">
        <v>0</v>
      </c>
      <c r="H74" s="26" t="n">
        <f aca="false">R74</f>
        <v>20</v>
      </c>
      <c r="I74" s="27" t="n">
        <f aca="false">G74*H74</f>
        <v>0</v>
      </c>
      <c r="J74" s="11"/>
      <c r="N74" s="28" t="n">
        <v>62</v>
      </c>
      <c r="O74" s="23" t="s">
        <v>78</v>
      </c>
      <c r="P74" s="28" t="s">
        <v>16</v>
      </c>
      <c r="Q74" s="24" t="n">
        <v>186.885245901639</v>
      </c>
      <c r="R74" s="29" t="n">
        <v>20</v>
      </c>
      <c r="S74" s="24" t="n">
        <f aca="false">Q74*R74</f>
        <v>3737.70491803279</v>
      </c>
      <c r="V74" s="30"/>
      <c r="W74" s="30"/>
      <c r="X74" s="31"/>
    </row>
    <row r="75" customFormat="false" ht="24" hidden="false" customHeight="true" outlineLevel="0" collapsed="false">
      <c r="B75" s="12"/>
      <c r="C75" s="22" t="n">
        <f aca="false">N75</f>
        <v>63</v>
      </c>
      <c r="D75" s="23" t="s">
        <v>79</v>
      </c>
      <c r="E75" s="22" t="str">
        <f aca="false">P75</f>
        <v>шт.</v>
      </c>
      <c r="F75" s="24" t="n">
        <f aca="false">Q75</f>
        <v>257.377049180328</v>
      </c>
      <c r="G75" s="25" t="n">
        <v>0</v>
      </c>
      <c r="H75" s="26" t="n">
        <f aca="false">R75</f>
        <v>30</v>
      </c>
      <c r="I75" s="27" t="n">
        <f aca="false">G75*H75</f>
        <v>0</v>
      </c>
      <c r="J75" s="11"/>
      <c r="N75" s="28" t="n">
        <v>63</v>
      </c>
      <c r="O75" s="23" t="s">
        <v>79</v>
      </c>
      <c r="P75" s="28" t="s">
        <v>16</v>
      </c>
      <c r="Q75" s="24" t="n">
        <v>257.377049180328</v>
      </c>
      <c r="R75" s="29" t="n">
        <v>30</v>
      </c>
      <c r="S75" s="24" t="n">
        <f aca="false">Q75*R75</f>
        <v>7721.31147540984</v>
      </c>
      <c r="V75" s="30"/>
      <c r="W75" s="30"/>
      <c r="X75" s="31"/>
    </row>
    <row r="76" customFormat="false" ht="24" hidden="false" customHeight="true" outlineLevel="0" collapsed="false">
      <c r="B76" s="12"/>
      <c r="C76" s="22" t="n">
        <f aca="false">N76</f>
        <v>64</v>
      </c>
      <c r="D76" s="23" t="s">
        <v>80</v>
      </c>
      <c r="E76" s="22" t="str">
        <f aca="false">P76</f>
        <v>шт.</v>
      </c>
      <c r="F76" s="24" t="n">
        <f aca="false">Q76</f>
        <v>203.27868852459</v>
      </c>
      <c r="G76" s="25" t="n">
        <v>0</v>
      </c>
      <c r="H76" s="26" t="n">
        <f aca="false">R76</f>
        <v>20</v>
      </c>
      <c r="I76" s="27" t="n">
        <f aca="false">G76*H76</f>
        <v>0</v>
      </c>
      <c r="J76" s="11"/>
      <c r="N76" s="28" t="n">
        <v>64</v>
      </c>
      <c r="O76" s="23" t="s">
        <v>80</v>
      </c>
      <c r="P76" s="28" t="s">
        <v>16</v>
      </c>
      <c r="Q76" s="24" t="n">
        <v>203.27868852459</v>
      </c>
      <c r="R76" s="29" t="n">
        <v>20</v>
      </c>
      <c r="S76" s="24" t="n">
        <f aca="false">Q76*R76</f>
        <v>4065.5737704918</v>
      </c>
      <c r="V76" s="30"/>
      <c r="W76" s="30"/>
      <c r="X76" s="31"/>
    </row>
    <row r="77" customFormat="false" ht="24" hidden="false" customHeight="true" outlineLevel="0" collapsed="false">
      <c r="B77" s="12"/>
      <c r="C77" s="22" t="n">
        <f aca="false">N77</f>
        <v>65</v>
      </c>
      <c r="D77" s="23" t="s">
        <v>81</v>
      </c>
      <c r="E77" s="22" t="str">
        <f aca="false">P77</f>
        <v>шт.</v>
      </c>
      <c r="F77" s="24" t="n">
        <f aca="false">Q77</f>
        <v>25.4098360655738</v>
      </c>
      <c r="G77" s="25" t="n">
        <v>0</v>
      </c>
      <c r="H77" s="26" t="n">
        <f aca="false">R77</f>
        <v>50</v>
      </c>
      <c r="I77" s="27" t="n">
        <f aca="false">G77*H77</f>
        <v>0</v>
      </c>
      <c r="J77" s="11"/>
      <c r="N77" s="28" t="n">
        <v>65</v>
      </c>
      <c r="O77" s="23" t="s">
        <v>81</v>
      </c>
      <c r="P77" s="28" t="s">
        <v>16</v>
      </c>
      <c r="Q77" s="24" t="n">
        <v>25.4098360655738</v>
      </c>
      <c r="R77" s="29" t="n">
        <v>50</v>
      </c>
      <c r="S77" s="24" t="n">
        <f aca="false">Q77*R77</f>
        <v>1270.49180327869</v>
      </c>
      <c r="V77" s="30"/>
      <c r="W77" s="30"/>
      <c r="X77" s="31"/>
    </row>
    <row r="78" customFormat="false" ht="24" hidden="false" customHeight="true" outlineLevel="0" collapsed="false">
      <c r="B78" s="12"/>
      <c r="C78" s="22" t="n">
        <f aca="false">N78</f>
        <v>66</v>
      </c>
      <c r="D78" s="23" t="s">
        <v>82</v>
      </c>
      <c r="E78" s="22" t="str">
        <f aca="false">P78</f>
        <v>шт.</v>
      </c>
      <c r="F78" s="24" t="n">
        <f aca="false">Q78</f>
        <v>414.754098360656</v>
      </c>
      <c r="G78" s="25" t="n">
        <v>0</v>
      </c>
      <c r="H78" s="26" t="n">
        <f aca="false">R78</f>
        <v>3</v>
      </c>
      <c r="I78" s="27" t="n">
        <f aca="false">G78*H78</f>
        <v>0</v>
      </c>
      <c r="J78" s="11"/>
      <c r="N78" s="28" t="n">
        <v>66</v>
      </c>
      <c r="O78" s="23" t="s">
        <v>82</v>
      </c>
      <c r="P78" s="28" t="s">
        <v>16</v>
      </c>
      <c r="Q78" s="24" t="n">
        <v>414.754098360656</v>
      </c>
      <c r="R78" s="29" t="n">
        <v>3</v>
      </c>
      <c r="S78" s="24" t="n">
        <f aca="false">Q78*R78</f>
        <v>1244.26229508197</v>
      </c>
      <c r="V78" s="30"/>
      <c r="W78" s="30"/>
      <c r="X78" s="31"/>
    </row>
    <row r="79" customFormat="false" ht="24" hidden="false" customHeight="true" outlineLevel="0" collapsed="false">
      <c r="B79" s="12"/>
      <c r="C79" s="22" t="n">
        <f aca="false">N79</f>
        <v>67</v>
      </c>
      <c r="D79" s="23" t="s">
        <v>83</v>
      </c>
      <c r="E79" s="22" t="str">
        <f aca="false">P79</f>
        <v>шт.</v>
      </c>
      <c r="F79" s="24" t="n">
        <f aca="false">Q79</f>
        <v>1642.62295081967</v>
      </c>
      <c r="G79" s="25" t="n">
        <v>0</v>
      </c>
      <c r="H79" s="26" t="n">
        <f aca="false">R79</f>
        <v>3</v>
      </c>
      <c r="I79" s="27" t="n">
        <f aca="false">G79*H79</f>
        <v>0</v>
      </c>
      <c r="J79" s="11"/>
      <c r="N79" s="28" t="n">
        <v>67</v>
      </c>
      <c r="O79" s="23" t="s">
        <v>83</v>
      </c>
      <c r="P79" s="28" t="s">
        <v>16</v>
      </c>
      <c r="Q79" s="24" t="n">
        <v>1642.62295081967</v>
      </c>
      <c r="R79" s="29" t="n">
        <v>3</v>
      </c>
      <c r="S79" s="24" t="n">
        <f aca="false">Q79*R79</f>
        <v>4927.86885245902</v>
      </c>
      <c r="V79" s="30"/>
      <c r="W79" s="30"/>
      <c r="X79" s="31"/>
    </row>
    <row r="80" customFormat="false" ht="24" hidden="false" customHeight="true" outlineLevel="0" collapsed="false">
      <c r="B80" s="12"/>
      <c r="C80" s="22" t="n">
        <f aca="false">N80</f>
        <v>68</v>
      </c>
      <c r="D80" s="23" t="s">
        <v>84</v>
      </c>
      <c r="E80" s="22" t="str">
        <f aca="false">P80</f>
        <v>шт.</v>
      </c>
      <c r="F80" s="24" t="n">
        <f aca="false">Q80</f>
        <v>413.114754098361</v>
      </c>
      <c r="G80" s="25" t="n">
        <v>0</v>
      </c>
      <c r="H80" s="26" t="n">
        <f aca="false">R80</f>
        <v>2</v>
      </c>
      <c r="I80" s="27" t="n">
        <f aca="false">G80*H80</f>
        <v>0</v>
      </c>
      <c r="J80" s="11"/>
      <c r="N80" s="28" t="n">
        <v>68</v>
      </c>
      <c r="O80" s="23" t="s">
        <v>84</v>
      </c>
      <c r="P80" s="28" t="s">
        <v>16</v>
      </c>
      <c r="Q80" s="24" t="n">
        <v>413.114754098361</v>
      </c>
      <c r="R80" s="29" t="n">
        <v>2</v>
      </c>
      <c r="S80" s="24" t="n">
        <f aca="false">Q80*R80</f>
        <v>826.229508196721</v>
      </c>
      <c r="V80" s="30"/>
      <c r="W80" s="30"/>
      <c r="X80" s="31"/>
    </row>
    <row r="81" customFormat="false" ht="24" hidden="false" customHeight="true" outlineLevel="0" collapsed="false">
      <c r="B81" s="12"/>
      <c r="C81" s="22" t="n">
        <f aca="false">N81</f>
        <v>69</v>
      </c>
      <c r="D81" s="23" t="s">
        <v>85</v>
      </c>
      <c r="E81" s="22" t="str">
        <f aca="false">P81</f>
        <v>шт.</v>
      </c>
      <c r="F81" s="24" t="n">
        <f aca="false">Q81</f>
        <v>454.918032786885</v>
      </c>
      <c r="G81" s="25" t="n">
        <v>0</v>
      </c>
      <c r="H81" s="26" t="n">
        <f aca="false">R81</f>
        <v>2</v>
      </c>
      <c r="I81" s="27" t="n">
        <f aca="false">G81*H81</f>
        <v>0</v>
      </c>
      <c r="J81" s="11"/>
      <c r="N81" s="28" t="n">
        <v>69</v>
      </c>
      <c r="O81" s="23" t="s">
        <v>85</v>
      </c>
      <c r="P81" s="28" t="s">
        <v>16</v>
      </c>
      <c r="Q81" s="24" t="n">
        <v>454.918032786885</v>
      </c>
      <c r="R81" s="29" t="n">
        <v>2</v>
      </c>
      <c r="S81" s="24" t="n">
        <f aca="false">Q81*R81</f>
        <v>909.836065573771</v>
      </c>
      <c r="V81" s="30"/>
      <c r="W81" s="30"/>
      <c r="X81" s="31"/>
    </row>
    <row r="82" customFormat="false" ht="24" hidden="false" customHeight="true" outlineLevel="0" collapsed="false">
      <c r="B82" s="12"/>
      <c r="C82" s="22" t="n">
        <f aca="false">N82</f>
        <v>70</v>
      </c>
      <c r="D82" s="23" t="s">
        <v>86</v>
      </c>
      <c r="E82" s="22" t="str">
        <f aca="false">P82</f>
        <v>шт.</v>
      </c>
      <c r="F82" s="24" t="n">
        <f aca="false">Q82</f>
        <v>35.2459016393443</v>
      </c>
      <c r="G82" s="25" t="n">
        <v>0</v>
      </c>
      <c r="H82" s="26" t="n">
        <f aca="false">R82</f>
        <v>10</v>
      </c>
      <c r="I82" s="27" t="n">
        <f aca="false">G82*H82</f>
        <v>0</v>
      </c>
      <c r="J82" s="11"/>
      <c r="N82" s="28" t="n">
        <v>70</v>
      </c>
      <c r="O82" s="23" t="s">
        <v>86</v>
      </c>
      <c r="P82" s="28" t="s">
        <v>16</v>
      </c>
      <c r="Q82" s="24" t="n">
        <v>35.2459016393443</v>
      </c>
      <c r="R82" s="29" t="n">
        <v>10</v>
      </c>
      <c r="S82" s="24" t="n">
        <f aca="false">Q82*R82</f>
        <v>352.459016393443</v>
      </c>
      <c r="V82" s="30"/>
      <c r="W82" s="30"/>
      <c r="X82" s="31"/>
    </row>
    <row r="83" customFormat="false" ht="24" hidden="false" customHeight="true" outlineLevel="0" collapsed="false">
      <c r="B83" s="12"/>
      <c r="C83" s="32" t="s">
        <v>87</v>
      </c>
      <c r="D83" s="32"/>
      <c r="E83" s="32"/>
      <c r="F83" s="32"/>
      <c r="G83" s="32"/>
      <c r="H83" s="32"/>
      <c r="I83" s="33" t="n">
        <f aca="false">S84</f>
        <v>320822.950819672</v>
      </c>
      <c r="J83" s="11"/>
      <c r="N83" s="34"/>
      <c r="O83" s="34"/>
      <c r="P83" s="34"/>
      <c r="Q83" s="34"/>
      <c r="R83" s="34"/>
      <c r="S83" s="34"/>
      <c r="V83" s="30"/>
      <c r="W83" s="30"/>
    </row>
    <row r="84" customFormat="false" ht="24" hidden="false" customHeight="true" outlineLevel="0" collapsed="false">
      <c r="B84" s="12"/>
      <c r="C84" s="35" t="s">
        <v>88</v>
      </c>
      <c r="D84" s="35"/>
      <c r="E84" s="35"/>
      <c r="F84" s="35"/>
      <c r="G84" s="34" t="s">
        <v>89</v>
      </c>
      <c r="H84" s="34"/>
      <c r="I84" s="33" t="n">
        <f aca="false">SUM(I13:I82)</f>
        <v>0</v>
      </c>
      <c r="J84" s="11"/>
      <c r="N84" s="35" t="s">
        <v>90</v>
      </c>
      <c r="O84" s="35"/>
      <c r="P84" s="35"/>
      <c r="Q84" s="34" t="s">
        <v>89</v>
      </c>
      <c r="R84" s="34"/>
      <c r="S84" s="33" t="n">
        <f aca="false">SUM(S13:S82)</f>
        <v>320822.950819672</v>
      </c>
      <c r="V84" s="30"/>
      <c r="W84" s="30"/>
    </row>
    <row r="85" customFormat="false" ht="24" hidden="false" customHeight="true" outlineLevel="0" collapsed="false">
      <c r="B85" s="12"/>
      <c r="C85" s="35"/>
      <c r="D85" s="35"/>
      <c r="E85" s="35"/>
      <c r="F85" s="35"/>
      <c r="G85" s="36" t="s">
        <v>91</v>
      </c>
      <c r="H85" s="37" t="n">
        <f aca="false">R85</f>
        <v>0.22</v>
      </c>
      <c r="I85" s="33" t="n">
        <f aca="false">H85*I84</f>
        <v>0</v>
      </c>
      <c r="J85" s="11"/>
      <c r="N85" s="35"/>
      <c r="O85" s="35"/>
      <c r="P85" s="35"/>
      <c r="Q85" s="34" t="s">
        <v>91</v>
      </c>
      <c r="R85" s="38" t="n">
        <v>0.22</v>
      </c>
      <c r="S85" s="33" t="n">
        <f aca="false">R85*S84</f>
        <v>70581.0491803279</v>
      </c>
    </row>
    <row r="86" customFormat="false" ht="24" hidden="false" customHeight="true" outlineLevel="0" collapsed="false">
      <c r="B86" s="12"/>
      <c r="C86" s="35"/>
      <c r="D86" s="35"/>
      <c r="E86" s="35"/>
      <c r="F86" s="35"/>
      <c r="G86" s="34" t="s">
        <v>92</v>
      </c>
      <c r="H86" s="34"/>
      <c r="I86" s="33" t="n">
        <f aca="false">SUM(I84:I85)</f>
        <v>0</v>
      </c>
      <c r="J86" s="11"/>
      <c r="N86" s="35"/>
      <c r="O86" s="35"/>
      <c r="P86" s="35"/>
      <c r="Q86" s="34" t="s">
        <v>92</v>
      </c>
      <c r="R86" s="34"/>
      <c r="S86" s="33" t="n">
        <f aca="false">SUM(S84:S85)</f>
        <v>391404</v>
      </c>
    </row>
    <row r="87" customFormat="false" ht="24" hidden="false" customHeight="true" outlineLevel="0" collapsed="false">
      <c r="B87" s="12"/>
      <c r="J87" s="11"/>
      <c r="N87" s="13"/>
      <c r="O87" s="13"/>
      <c r="P87" s="13"/>
      <c r="Q87" s="13"/>
      <c r="R87" s="13"/>
      <c r="S87" s="13"/>
    </row>
    <row r="88" customFormat="false" ht="15.75" hidden="false" customHeight="true" outlineLevel="0" collapsed="false">
      <c r="B88" s="12"/>
      <c r="C88" s="17"/>
      <c r="D88" s="17"/>
      <c r="E88" s="39"/>
      <c r="F88" s="40"/>
      <c r="G88" s="40"/>
      <c r="H88" s="40"/>
      <c r="I88" s="40"/>
      <c r="J88" s="11"/>
      <c r="N88" s="41"/>
      <c r="O88" s="41"/>
      <c r="P88" s="41"/>
      <c r="Q88" s="41"/>
      <c r="R88" s="41"/>
      <c r="S88" s="41"/>
    </row>
    <row r="89" customFormat="false" ht="15" hidden="false" customHeight="false" outlineLevel="0" collapsed="false">
      <c r="B89" s="12"/>
      <c r="C89" s="42" t="s">
        <v>93</v>
      </c>
      <c r="D89" s="42"/>
      <c r="E89" s="39" t="s">
        <v>94</v>
      </c>
      <c r="F89" s="42" t="s">
        <v>95</v>
      </c>
      <c r="G89" s="42"/>
      <c r="H89" s="42"/>
      <c r="I89" s="42"/>
      <c r="J89" s="11"/>
      <c r="N89" s="41"/>
      <c r="O89" s="41"/>
      <c r="P89" s="41"/>
      <c r="Q89" s="41"/>
      <c r="R89" s="41"/>
      <c r="S89" s="41"/>
    </row>
    <row r="90" customFormat="false" ht="15" hidden="false" customHeight="false" outlineLevel="0" collapsed="false">
      <c r="B90" s="43"/>
      <c r="C90" s="44"/>
      <c r="D90" s="44"/>
      <c r="E90" s="44"/>
      <c r="F90" s="44"/>
      <c r="G90" s="44"/>
      <c r="H90" s="44"/>
      <c r="I90" s="44"/>
      <c r="J90" s="45"/>
      <c r="N90" s="13"/>
      <c r="O90" s="13"/>
      <c r="P90" s="13"/>
      <c r="Q90" s="13"/>
      <c r="R90" s="13"/>
      <c r="S90" s="13"/>
    </row>
    <row r="91" customFormat="false" ht="15.75" hidden="false" customHeight="true" outlineLevel="0" collapsed="false">
      <c r="N91" s="46"/>
      <c r="O91" s="46"/>
      <c r="P91" s="46"/>
      <c r="Q91" s="46"/>
      <c r="R91" s="46"/>
      <c r="S91" s="46"/>
    </row>
    <row r="92" customFormat="false" ht="15.75" hidden="false" customHeight="true" outlineLevel="0" collapsed="false">
      <c r="B92" s="47" t="s">
        <v>96</v>
      </c>
      <c r="C92" s="47"/>
      <c r="D92" s="47"/>
      <c r="E92" s="47"/>
      <c r="F92" s="47"/>
      <c r="G92" s="47"/>
      <c r="H92" s="47"/>
      <c r="I92" s="47"/>
      <c r="J92" s="47"/>
      <c r="N92" s="46"/>
      <c r="O92" s="46"/>
      <c r="P92" s="46"/>
      <c r="Q92" s="46"/>
      <c r="R92" s="46"/>
      <c r="S92" s="46"/>
    </row>
    <row r="93" customFormat="false" ht="15" hidden="false" customHeight="false" outlineLevel="0" collapsed="false">
      <c r="B93" s="47"/>
      <c r="C93" s="47"/>
      <c r="D93" s="47"/>
      <c r="E93" s="47"/>
      <c r="F93" s="47"/>
      <c r="G93" s="47"/>
      <c r="H93" s="47"/>
      <c r="I93" s="47"/>
      <c r="J93" s="47"/>
      <c r="N93" s="46"/>
      <c r="O93" s="46"/>
      <c r="P93" s="46"/>
      <c r="Q93" s="46"/>
      <c r="R93" s="46"/>
      <c r="S93" s="46"/>
    </row>
    <row r="94" customFormat="false" ht="15" hidden="false" customHeight="false" outlineLevel="0" collapsed="false">
      <c r="N94" s="46"/>
      <c r="O94" s="46"/>
      <c r="P94" s="46"/>
      <c r="Q94" s="46"/>
      <c r="R94" s="46"/>
      <c r="S94" s="46"/>
    </row>
    <row r="95" customFormat="false" ht="15" hidden="false" customHeight="false" outlineLevel="0" collapsed="false">
      <c r="N95" s="46"/>
      <c r="O95" s="46"/>
      <c r="P95" s="46"/>
      <c r="Q95" s="46"/>
      <c r="R95" s="46"/>
      <c r="S95" s="46"/>
    </row>
    <row r="96" customFormat="false" ht="15" hidden="false" customHeight="false" outlineLevel="0" collapsed="false">
      <c r="B96" s="48"/>
      <c r="C96" s="48"/>
      <c r="D96" s="48"/>
      <c r="E96" s="48"/>
      <c r="F96" s="48"/>
      <c r="G96" s="48"/>
      <c r="H96" s="48"/>
      <c r="I96" s="48"/>
      <c r="J96" s="48"/>
      <c r="K96" s="48"/>
      <c r="N96" s="46"/>
      <c r="O96" s="46"/>
      <c r="P96" s="46"/>
      <c r="Q96" s="46"/>
      <c r="R96" s="46"/>
      <c r="S96" s="46"/>
    </row>
    <row r="97" customFormat="false" ht="15" hidden="false" customHeight="false" outlineLevel="0" collapsed="false">
      <c r="B97" s="48"/>
      <c r="C97" s="48"/>
      <c r="D97" s="48"/>
      <c r="E97" s="48"/>
      <c r="F97" s="48"/>
      <c r="G97" s="48"/>
      <c r="H97" s="48"/>
      <c r="I97" s="48"/>
      <c r="J97" s="48"/>
      <c r="K97" s="48"/>
      <c r="N97" s="46"/>
      <c r="O97" s="46"/>
      <c r="P97" s="46"/>
      <c r="Q97" s="46"/>
      <c r="R97" s="46"/>
      <c r="S97" s="46"/>
    </row>
    <row r="98" customFormat="false" ht="15" hidden="false" customHeight="false" outlineLevel="0" collapsed="false">
      <c r="B98" s="48"/>
      <c r="C98" s="48"/>
      <c r="D98" s="48"/>
      <c r="E98" s="48"/>
      <c r="F98" s="48"/>
      <c r="G98" s="48"/>
      <c r="H98" s="48"/>
      <c r="I98" s="48"/>
      <c r="J98" s="48"/>
      <c r="K98" s="48"/>
      <c r="N98" s="46"/>
      <c r="O98" s="46"/>
      <c r="P98" s="46"/>
      <c r="Q98" s="46"/>
      <c r="R98" s="46"/>
      <c r="S98" s="46"/>
    </row>
    <row r="99" customFormat="false" ht="15" hidden="false" customHeight="false" outlineLevel="0" collapsed="false">
      <c r="B99" s="49"/>
      <c r="C99" s="49"/>
      <c r="D99" s="49"/>
      <c r="E99" s="49"/>
      <c r="F99" s="49"/>
      <c r="G99" s="49"/>
      <c r="H99" s="49"/>
      <c r="I99" s="49"/>
      <c r="J99" s="49"/>
      <c r="N99" s="46"/>
      <c r="O99" s="46"/>
      <c r="P99" s="46"/>
      <c r="Q99" s="46"/>
      <c r="R99" s="46"/>
      <c r="S99" s="46"/>
    </row>
    <row r="100" customFormat="false" ht="15" hidden="false" customHeight="false" outlineLevel="0" collapsed="false">
      <c r="B100" s="49"/>
      <c r="C100" s="49"/>
      <c r="D100" s="49"/>
      <c r="E100" s="49"/>
      <c r="F100" s="49"/>
      <c r="G100" s="49"/>
      <c r="H100" s="49"/>
      <c r="I100" s="49"/>
      <c r="J100" s="49"/>
      <c r="N100" s="46"/>
      <c r="O100" s="46"/>
      <c r="P100" s="46"/>
      <c r="Q100" s="46"/>
      <c r="R100" s="46"/>
      <c r="S100" s="46"/>
    </row>
    <row r="101" customFormat="false" ht="15" hidden="false" customHeight="false" outlineLevel="0" collapsed="false">
      <c r="B101" s="49"/>
      <c r="C101" s="49"/>
      <c r="D101" s="49"/>
      <c r="E101" s="49"/>
      <c r="F101" s="49"/>
      <c r="G101" s="49"/>
      <c r="H101" s="49"/>
      <c r="I101" s="49"/>
      <c r="J101" s="49"/>
      <c r="N101" s="46"/>
      <c r="O101" s="46"/>
      <c r="P101" s="46"/>
      <c r="Q101" s="46"/>
      <c r="R101" s="46"/>
      <c r="S101" s="46"/>
    </row>
    <row r="102" customFormat="false" ht="15" hidden="false" customHeight="false" outlineLevel="0" collapsed="false">
      <c r="B102" s="49"/>
      <c r="C102" s="49"/>
      <c r="D102" s="49"/>
      <c r="E102" s="49"/>
      <c r="F102" s="49"/>
      <c r="G102" s="49"/>
      <c r="H102" s="49"/>
      <c r="I102" s="49"/>
      <c r="J102" s="49"/>
      <c r="N102" s="46"/>
      <c r="O102" s="46"/>
      <c r="P102" s="46"/>
      <c r="Q102" s="46"/>
      <c r="R102" s="46"/>
      <c r="S102" s="46"/>
    </row>
  </sheetData>
  <mergeCells count="21">
    <mergeCell ref="N2:S4"/>
    <mergeCell ref="C6:I6"/>
    <mergeCell ref="N6:S6"/>
    <mergeCell ref="C8:D8"/>
    <mergeCell ref="C9:D9"/>
    <mergeCell ref="C10:D10"/>
    <mergeCell ref="C83:H83"/>
    <mergeCell ref="N83:S83"/>
    <mergeCell ref="C84:F86"/>
    <mergeCell ref="G84:H84"/>
    <mergeCell ref="N84:P86"/>
    <mergeCell ref="Q84:R84"/>
    <mergeCell ref="G86:H86"/>
    <mergeCell ref="Q86:R86"/>
    <mergeCell ref="C88:D88"/>
    <mergeCell ref="F88:I88"/>
    <mergeCell ref="N88:S89"/>
    <mergeCell ref="C89:D89"/>
    <mergeCell ref="F89:I89"/>
    <mergeCell ref="N91:S102"/>
    <mergeCell ref="B92:J93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1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88</TotalTime>
  <Application>AlterOffice/3.4.0.9$Linux_X86_64 LibreOffice_project/b8daf9e823b1a5463a2f48435ddc2e8696e7d4fc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2023-05-26T08:17:29Z</dcterms:created>
  <dc:creator>Владимир Щербаков</dc:creator>
  <dc:description/>
  <dc:language>ru-RU</dc:language>
  <cp:lastModifiedBy>kutarevama@corp.gidroogk.com</cp:lastModifiedBy>
  <cp:lastPrinted>2023-06-06T05:29:13Z</cp:lastPrinted>
  <dcterms:modified xsi:type="dcterms:W3CDTF">2026-05-15T09:46:20Z</dcterms:modified>
  <cp:revision>10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