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F$\Документы\D\D\ГКПЗ 2026\проекты закупок_ 2250845652\ТПиР\45\"/>
    </mc:Choice>
  </mc:AlternateContent>
  <bookViews>
    <workbookView xWindow="0" yWindow="0" windowWidth="15360" windowHeight="375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6" i="1" l="1"/>
  <c r="A12" i="1"/>
</calcChain>
</file>

<file path=xl/sharedStrings.xml><?xml version="1.0" encoding="utf-8"?>
<sst xmlns="http://schemas.openxmlformats.org/spreadsheetml/2006/main" count="25" uniqueCount="25">
  <si>
    <t>Наименование</t>
  </si>
  <si>
    <t>№ п/п</t>
  </si>
  <si>
    <t xml:space="preserve">Обоснование начальной (максимальной) цены договора/цены единицы товара, работы, услуги
</t>
  </si>
  <si>
    <t>1. Общая информация</t>
  </si>
  <si>
    <t>Наименование лота</t>
  </si>
  <si>
    <t>Номер лота</t>
  </si>
  <si>
    <t>НМЦ</t>
  </si>
  <si>
    <t>Метод анализа технико-коммерческих предложений</t>
  </si>
  <si>
    <t>Обоснование расчета НМЦ:</t>
  </si>
  <si>
    <t>ТКП № 2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</si>
  <si>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Использованный метод (методы) расчета НМЦ / цены единицы товара, работы, услуги:</t>
    </r>
  </si>
  <si>
    <t>Наименование товара/ работы/ услуги в составе лота</t>
  </si>
  <si>
    <t>Наименование источника ценовой информации (ИЦИ)</t>
  </si>
  <si>
    <t>Цена из соответствующего ИЦИ, в руб. без НДС</t>
  </si>
  <si>
    <t>Цена итоговая, в руб. без НДС</t>
  </si>
  <si>
    <t>Комментарии</t>
  </si>
  <si>
    <t>ТКП № 1</t>
  </si>
  <si>
    <t>Информация по лоту</t>
  </si>
  <si>
    <t>1.1.</t>
  </si>
  <si>
    <t>1.2.</t>
  </si>
  <si>
    <t>1.3.</t>
  </si>
  <si>
    <t>0045-ТПИР ОБСЛ-2026-СШГЭС</t>
  </si>
  <si>
    <t>ОКПД2 27.90.40 Поставка выпрямителя и оказание услуг по шеф-наладке для Саяно-Шушенской ГЭС в рамках инвестиционного проекта Н_Т-1310-056</t>
  </si>
  <si>
    <t>ТКП № 3</t>
  </si>
  <si>
    <t>ТКП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</si>
</sst>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topLeftCell="A8" zoomScale="120" zoomScaleNormal="70" zoomScaleSheetLayoutView="120" workbookViewId="0">
      <selection activeCell="F12" sqref="F12:F15"/>
    </sheetView>
  </sheetViews>
  <sheetFormatPr defaultRowHeight="15.75" x14ac:dyDescent="0.25"/>
  <cols>
    <col min="1" max="1" width="7.42578125" style="5" customWidth="1"/>
    <col min="2" max="2" width="35.140625" style="5" customWidth="1"/>
    <col min="3" max="3" width="18.42578125" style="5" customWidth="1"/>
    <col min="4" max="4" width="20" style="5" customWidth="1"/>
    <col min="5" max="5" width="17" style="5" customWidth="1"/>
    <col min="6" max="6" width="30.140625" style="5" customWidth="1"/>
    <col min="7" max="7" width="32.7109375" style="5" customWidth="1"/>
    <col min="8" max="16384" width="9.140625" style="5"/>
  </cols>
  <sheetData>
    <row r="1" spans="1:7" ht="29.25" customHeight="1" x14ac:dyDescent="0.25">
      <c r="A1" s="22" t="s">
        <v>2</v>
      </c>
      <c r="B1" s="22"/>
      <c r="C1" s="22"/>
      <c r="D1" s="22"/>
      <c r="E1" s="22"/>
      <c r="F1" s="22"/>
    </row>
    <row r="2" spans="1:7" s="6" customFormat="1" x14ac:dyDescent="0.25">
      <c r="A2" s="21" t="s">
        <v>3</v>
      </c>
      <c r="B2" s="21"/>
      <c r="C2" s="21"/>
      <c r="D2" s="21"/>
      <c r="E2" s="21"/>
      <c r="F2" s="21"/>
    </row>
    <row r="3" spans="1:7" s="6" customFormat="1" ht="42.75" customHeight="1" x14ac:dyDescent="0.25">
      <c r="A3" s="12" t="s">
        <v>1</v>
      </c>
      <c r="B3" s="12" t="s">
        <v>0</v>
      </c>
      <c r="C3" s="25" t="s">
        <v>17</v>
      </c>
      <c r="D3" s="25"/>
      <c r="E3" s="25"/>
      <c r="F3" s="25"/>
    </row>
    <row r="4" spans="1:7" s="6" customFormat="1" ht="72.75" customHeight="1" x14ac:dyDescent="0.25">
      <c r="A4" s="2" t="s">
        <v>18</v>
      </c>
      <c r="B4" s="2" t="s">
        <v>4</v>
      </c>
      <c r="C4" s="24" t="s">
        <v>22</v>
      </c>
      <c r="D4" s="24"/>
      <c r="E4" s="24"/>
      <c r="F4" s="24"/>
    </row>
    <row r="5" spans="1:7" s="6" customFormat="1" x14ac:dyDescent="0.25">
      <c r="A5" s="2" t="s">
        <v>19</v>
      </c>
      <c r="B5" s="2" t="s">
        <v>5</v>
      </c>
      <c r="C5" s="24" t="s">
        <v>21</v>
      </c>
      <c r="D5" s="24"/>
      <c r="E5" s="24"/>
      <c r="F5" s="24"/>
    </row>
    <row r="6" spans="1:7" s="6" customFormat="1" x14ac:dyDescent="0.25">
      <c r="A6" s="2" t="s">
        <v>20</v>
      </c>
      <c r="B6" s="2" t="s">
        <v>6</v>
      </c>
      <c r="C6" s="26">
        <f>E12</f>
        <v>8800000</v>
      </c>
      <c r="D6" s="27"/>
      <c r="E6" s="27"/>
      <c r="F6" s="27"/>
      <c r="G6" s="9"/>
    </row>
    <row r="7" spans="1:7" s="6" customFormat="1" ht="36" customHeight="1" x14ac:dyDescent="0.25">
      <c r="A7" s="28" t="s">
        <v>10</v>
      </c>
      <c r="B7" s="28"/>
      <c r="C7" s="28"/>
      <c r="D7" s="28"/>
      <c r="E7" s="3"/>
      <c r="F7" s="3"/>
      <c r="G7" s="3"/>
    </row>
    <row r="8" spans="1:7" s="6" customFormat="1" ht="20.25" customHeight="1" x14ac:dyDescent="0.25">
      <c r="A8" s="1" t="s">
        <v>7</v>
      </c>
      <c r="B8" s="4"/>
      <c r="C8" s="4"/>
      <c r="D8" s="4"/>
      <c r="E8" s="4"/>
      <c r="F8" s="4"/>
      <c r="G8" s="4"/>
    </row>
    <row r="9" spans="1:7" x14ac:dyDescent="0.25">
      <c r="A9" s="23" t="s">
        <v>8</v>
      </c>
      <c r="B9" s="23"/>
      <c r="C9" s="23"/>
      <c r="D9" s="23"/>
      <c r="E9" s="23"/>
      <c r="F9" s="23"/>
    </row>
    <row r="11" spans="1:7" ht="87" customHeight="1" x14ac:dyDescent="0.25">
      <c r="A11" s="20" t="s">
        <v>11</v>
      </c>
      <c r="B11" s="20"/>
      <c r="C11" s="13" t="s">
        <v>12</v>
      </c>
      <c r="D11" s="13" t="s">
        <v>13</v>
      </c>
      <c r="E11" s="13" t="s">
        <v>14</v>
      </c>
      <c r="F11" s="12" t="s">
        <v>15</v>
      </c>
    </row>
    <row r="12" spans="1:7" ht="51" customHeight="1" x14ac:dyDescent="0.25">
      <c r="A12" s="17" t="str">
        <f>C4</f>
        <v>ОКПД2 27.90.40 Поставка выпрямителя и оказание услуг по шеф-наладке для Саяно-Шушенской ГЭС в рамках инвестиционного проекта Н_Т-1310-056</v>
      </c>
      <c r="B12" s="17"/>
      <c r="C12" s="11" t="s">
        <v>16</v>
      </c>
      <c r="D12" s="10">
        <v>8800000</v>
      </c>
      <c r="E12" s="18">
        <f>(SUM(D12:D14))/3</f>
        <v>8800000</v>
      </c>
      <c r="F12" s="29"/>
    </row>
    <row r="13" spans="1:7" ht="51" customHeight="1" x14ac:dyDescent="0.25">
      <c r="A13" s="17"/>
      <c r="B13" s="17"/>
      <c r="C13" s="15" t="s">
        <v>9</v>
      </c>
      <c r="D13" s="14">
        <v>8700000</v>
      </c>
      <c r="E13" s="18"/>
      <c r="F13" s="30"/>
    </row>
    <row r="14" spans="1:7" ht="51" customHeight="1" x14ac:dyDescent="0.25">
      <c r="A14" s="17"/>
      <c r="B14" s="17"/>
      <c r="C14" s="15" t="s">
        <v>23</v>
      </c>
      <c r="D14" s="14">
        <v>8900000</v>
      </c>
      <c r="E14" s="18"/>
      <c r="F14" s="30"/>
    </row>
    <row r="15" spans="1:7" ht="51" customHeight="1" x14ac:dyDescent="0.25">
      <c r="A15" s="17"/>
      <c r="B15" s="17"/>
      <c r="C15" s="16" t="s">
        <v>24</v>
      </c>
      <c r="D15" s="10"/>
      <c r="E15" s="19"/>
      <c r="F15" s="31"/>
      <c r="G15" s="8"/>
    </row>
    <row r="16" spans="1:7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</sheetData>
  <mergeCells count="12">
    <mergeCell ref="A12:B15"/>
    <mergeCell ref="E12:E15"/>
    <mergeCell ref="A11:B11"/>
    <mergeCell ref="A2:F2"/>
    <mergeCell ref="A1:F1"/>
    <mergeCell ref="A9:F9"/>
    <mergeCell ref="C4:F4"/>
    <mergeCell ref="C3:F3"/>
    <mergeCell ref="C5:F5"/>
    <mergeCell ref="C6:F6"/>
    <mergeCell ref="A7:D7"/>
    <mergeCell ref="F12:F15"/>
  </mergeCells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Жидкова Галина Васильевна</dc:creator>
  <cp:lastModifiedBy>Максимов Алексей Геннадьевич</cp:lastModifiedBy>
  <cp:lastPrinted>2026-05-13T09:48:58Z</cp:lastPrinted>
  <dcterms:created xsi:type="dcterms:W3CDTF">2021-11-10T01:27:57Z</dcterms:created>
  <dcterms:modified xsi:type="dcterms:W3CDTF">2026-05-20T04:52:12Z</dcterms:modified>
</cp:coreProperties>
</file>