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<sst xmlns="http://schemas.openxmlformats.org/spreadsheetml/2006/main" count="85" uniqueCount="54">
  <si>
    <t xml:space="preserve">Наименование компании (с указанием организационно-правовой формы)</t>
  </si>
  <si>
    <t xml:space="preserve">Налоговая ставка</t>
  </si>
  <si>
    <t xml:space="preserve">ИНН</t>
  </si>
  <si>
    <t xml:space="preserve">Условия оплаты</t>
  </si>
  <si>
    <t xml:space="preserve">Срок действия предложения</t>
  </si>
  <si>
    <t xml:space="preserve">Таблица 1. Оказание комплексной услуги по сопровождению подсистемы информационной безопасности государственной автоматизированной информационной системы «Цифровая платформа АИС Ростехнадзора» (включая стоимость ПО)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</si>
  <si>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</si>
  <si>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</si>
  <si>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</si>
  <si>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</si>
  <si>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Период оказания услуг</t>
  </si>
  <si>
    <t xml:space="preserve">Общая стоимость за товары, работы, услуги без НДС</t>
  </si>
  <si>
    <t xml:space="preserve">Общая стоимость за товары, работы, услуги с НДС</t>
  </si>
  <si>
    <t xml:space="preserve">Услуга</t>
  </si>
  <si>
    <t xml:space="preserve">1 этап</t>
  </si>
  <si>
    <t xml:space="preserve">руб.</t>
  </si>
  <si>
    <t xml:space="preserve">с даты заключения по 30.06.2026</t>
  </si>
  <si>
    <t xml:space="preserve">2 этап</t>
  </si>
  <si>
    <t xml:space="preserve">01.07.2026-30.09.2026</t>
  </si>
  <si>
    <t xml:space="preserve">3 этап</t>
  </si>
  <si>
    <t xml:space="preserve">01.10.2026-20.12.2026</t>
  </si>
  <si>
    <t xml:space="preserve">Итого стоимость без НДС</t>
  </si>
  <si>
    <t xml:space="preserve">Итого стоимость с НДС</t>
  </si>
  <si>
    <t xml:space="preserve">Таблица 2. Структура цены Таблицы 1 — Стоимость ПО</t>
  </si>
  <si>
    <t xml:space="preserve">Кол-во</t>
  </si>
  <si>
    <t xml:space="preserve">Номер из реестра российского программного обеспечения  https://reestr.digital.gov.ru/</t>
  </si>
  <si>
    <t xml:space="preserve">Стоимость ПО за 1 единицу</t>
  </si>
  <si>
    <t xml:space="preserve">Общая стоимость за ПО</t>
  </si>
  <si>
    <t xml:space="preserve">ПО</t>
  </si>
  <si>
    <r>
      <rPr>
        <sz val="11"/>
        <color theme="1"/>
        <rFont val="Calibri"/>
        <family val="2"/>
        <charset val="1"/>
      </rPr>
      <t xml:space="preserve">Ключ активации сервиса</t>
    </r>
    <r>
      <rPr>
        <sz val="13"/>
        <rFont val="Times New Roman"/>
        <family val="1"/>
        <charset val="1"/>
      </rPr>
      <t xml:space="preserve"> совместной</t>
    </r>
    <r>
      <rPr>
        <sz val="11"/>
        <color theme="1"/>
        <rFont val="Calibri"/>
        <family val="2"/>
        <charset val="1"/>
      </rPr>
      <t xml:space="preserve"> технической поддержки уровня "Стандартный" Secret Net Studio, 1 год</t>
    </r>
  </si>
  <si>
    <r>
      <rPr>
        <sz val="11"/>
        <color theme="1"/>
        <rFont val="Calibri"/>
        <family val="2"/>
        <charset val="1"/>
      </rPr>
      <t xml:space="preserve">Ключ активации сервиса </t>
    </r>
    <r>
      <rPr>
        <sz val="13"/>
        <rFont val="Times New Roman"/>
        <family val="1"/>
        <charset val="1"/>
      </rPr>
      <t xml:space="preserve">совместной</t>
    </r>
    <r>
      <rPr>
        <sz val="11"/>
        <color theme="1"/>
        <rFont val="Calibri"/>
        <family val="2"/>
        <charset val="1"/>
      </rPr>
      <t xml:space="preserve"> технической поддержки уровня "Стандартный" ПАК Соболь, 1 год</t>
    </r>
  </si>
  <si>
    <t xml:space="preserve">Ключ активации стандартной технической поддержки и подписки на обновления для ПО SafeInspect для 5 одновременных соединений, на 12 мес.</t>
  </si>
  <si>
    <t xml:space="preserve">Сертификат активации сервиса прямой технической поддержки программы защиты информации серверов приложений «WebGard 2.0» сроком на 12 месяцев</t>
  </si>
  <si>
    <r>
      <rPr>
        <sz val="13"/>
        <rFont val="Times New Roman"/>
        <family val="1"/>
        <charset val="1"/>
      </rPr>
      <t xml:space="preserve">Kaspersky Unified Monitoring and Analysis Platform GosSOPKA compatible with Netflow support Russian Edition (10-14 * 100 </t>
    </r>
    <r>
      <rPr>
        <sz val="11"/>
        <color theme="1"/>
        <rFont val="Calibri"/>
        <family val="2"/>
        <charset val="1"/>
      </rPr>
      <t xml:space="preserve">событий</t>
    </r>
    <r>
      <rPr>
        <sz val="13"/>
        <rFont val="Times New Roman"/>
        <family val="1"/>
        <charset val="1"/>
      </rPr>
      <t xml:space="preserve"> </t>
    </r>
    <r>
      <rPr>
        <sz val="11"/>
        <color theme="1"/>
        <rFont val="Calibri"/>
        <family val="2"/>
        <charset val="1"/>
      </rPr>
      <t xml:space="preserve">в</t>
    </r>
    <r>
      <rPr>
        <sz val="13"/>
        <rFont val="Times New Roman"/>
        <family val="1"/>
        <charset val="1"/>
      </rPr>
      <t xml:space="preserve"> </t>
    </r>
    <r>
      <rPr>
        <sz val="11"/>
        <color theme="1"/>
        <rFont val="Calibri"/>
        <family val="2"/>
        <charset val="1"/>
      </rPr>
      <t xml:space="preserve">секунду</t>
    </r>
    <r>
      <rPr>
        <sz val="13"/>
        <rFont val="Times New Roman"/>
        <family val="1"/>
        <charset val="1"/>
      </rPr>
      <t xml:space="preserve">, 1 </t>
    </r>
    <r>
      <rPr>
        <sz val="11"/>
        <color theme="1"/>
        <rFont val="Calibri"/>
        <family val="2"/>
        <charset val="1"/>
      </rPr>
      <t xml:space="preserve">год</t>
    </r>
    <r>
      <rPr>
        <sz val="13"/>
        <rFont val="Times New Roman"/>
        <family val="1"/>
        <charset val="1"/>
      </rPr>
      <t xml:space="preserve">, </t>
    </r>
    <r>
      <rPr>
        <sz val="11"/>
        <color theme="1"/>
        <rFont val="Calibri"/>
        <family val="2"/>
        <charset val="1"/>
      </rPr>
      <t xml:space="preserve">базовая</t>
    </r>
    <r>
      <rPr>
        <sz val="13"/>
        <rFont val="Times New Roman"/>
        <family val="1"/>
        <charset val="1"/>
      </rPr>
      <t xml:space="preserve"> (</t>
    </r>
    <r>
      <rPr>
        <sz val="11"/>
        <color theme="1"/>
        <rFont val="Calibri"/>
        <family val="2"/>
        <charset val="1"/>
      </rPr>
      <t xml:space="preserve">премиум</t>
    </r>
    <r>
      <rPr>
        <sz val="13"/>
        <rFont val="Times New Roman"/>
        <family val="1"/>
        <charset val="1"/>
      </rPr>
      <t xml:space="preserve">)</t>
    </r>
  </si>
  <si>
    <t xml:space="preserve">Kaspersky Endpoint Security для бизнеса – Стандартный (150-249 устройств, базовая (полная), для государственных и муниципальных организаций, 1 год)</t>
  </si>
  <si>
    <t xml:space="preserve">Программное обеспечение XSpider. Сертифицированная версия, Лицензия на 256 хостов, гарантийные обязательства в течение 1 года </t>
  </si>
  <si>
    <t xml:space="preserve">Сертификат на годовую техническую поддержку СКЗИ "КриптоПро NGate" для 500 одновременных подключений</t>
  </si>
  <si>
    <t xml:space="preserve">Сертификат на годовое сервисное обслуживание аппаратной платформы NGate 1000</t>
  </si>
  <si>
    <t xml:space="preserve">Сертификат на годовую техническую поддержку СКЗИ «КриптоПро NGate» для 25 000 одновременных подключений</t>
  </si>
  <si>
    <t xml:space="preserve">Сертификат на годовое сервисное обслуживание аппаратной платформы NGate 3000</t>
  </si>
  <si>
    <t xml:space="preserve">Сертификат на годовую техническую поддержку ПО ЦУС СКЗИ "КриптоПро NGate" для 15 узлов СКЗИ "КриптоПро NGate"</t>
  </si>
  <si>
    <t xml:space="preserve">Сертификат на годовое сервисное обслуживание аппаратной платформы NGate ЦУС 100</t>
  </si>
  <si>
    <t xml:space="preserve">Сертификат на техническую поддержку СКЗИ "КриптоПро JCP" на одном сервере сроком на 1 год</t>
  </si>
  <si>
    <t xml:space="preserve">Сертификат на годовую техническую поддержку СКЗИ "КриптоПро CSP" на сервере</t>
  </si>
  <si>
    <t xml:space="preserve">Услуги ЦУС VPN по изготовлению сертификата открытого ключа для аутентификации VPN-шлюза NGate класса КС3</t>
  </si>
  <si>
    <r>
      <rPr>
        <sz val="11"/>
        <color theme="1"/>
        <rFont val="Calibri"/>
        <family val="2"/>
        <charset val="1"/>
      </rPr>
      <t xml:space="preserve">Сертификат активации сервиса </t>
    </r>
    <r>
      <rPr>
        <sz val="13"/>
        <rFont val="Times New Roman"/>
        <family val="1"/>
        <charset val="1"/>
      </rPr>
      <t xml:space="preserve">совместной </t>
    </r>
    <r>
      <rPr>
        <sz val="11"/>
        <color theme="1"/>
        <rFont val="Calibri"/>
        <family val="2"/>
        <charset val="1"/>
      </rPr>
      <t xml:space="preserve">технической 
поддержки ПАК ViPNet Coordinator HW2000 4.x на срок 1 год, 
уровень – </t>
    </r>
    <r>
      <rPr>
        <sz val="13"/>
        <rFont val="Times New Roman"/>
        <family val="1"/>
        <charset val="1"/>
      </rPr>
      <t xml:space="preserve">Расширенный (</t>
    </r>
    <r>
      <rPr>
        <b val="true"/>
        <sz val="13"/>
        <rFont val="Times New Roman"/>
        <family val="1"/>
        <charset val="1"/>
      </rPr>
      <t xml:space="preserve">Сеть №15606</t>
    </r>
    <r>
      <rPr>
        <sz val="13"/>
        <rFont val="Times New Roman"/>
        <family val="1"/>
        <charset val="1"/>
      </rPr>
      <t xml:space="preserve">) </t>
    </r>
  </si>
  <si>
    <r>
      <rPr>
        <sz val="11"/>
        <color theme="1"/>
        <rFont val="Calibri"/>
        <family val="2"/>
        <charset val="1"/>
      </rPr>
      <t xml:space="preserve">Сертификат активации сервиса </t>
    </r>
    <r>
      <rPr>
        <sz val="13"/>
        <rFont val="Times New Roman"/>
        <family val="1"/>
        <charset val="1"/>
      </rPr>
      <t xml:space="preserve">совместной</t>
    </r>
    <r>
      <rPr>
        <sz val="11"/>
        <color theme="1"/>
        <rFont val="Calibri"/>
        <family val="2"/>
        <charset val="1"/>
      </rPr>
      <t xml:space="preserve"> технической 
поддержки ПО ViPNet Administrator 4.x (КС2) на срок 1 год, 
уровень – </t>
    </r>
    <r>
      <rPr>
        <sz val="13"/>
        <rFont val="Times New Roman"/>
        <family val="1"/>
        <charset val="1"/>
      </rPr>
      <t xml:space="preserve">Расширенный (</t>
    </r>
    <r>
      <rPr>
        <b val="true"/>
        <sz val="13"/>
        <rFont val="Times New Roman"/>
        <family val="1"/>
        <charset val="1"/>
      </rPr>
      <t xml:space="preserve">Сеть №15606</t>
    </r>
    <r>
      <rPr>
        <sz val="13"/>
        <rFont val="Times New Roman"/>
        <family val="1"/>
        <charset val="1"/>
      </rPr>
      <t xml:space="preserve">)</t>
    </r>
  </si>
  <si>
    <r>
      <rPr>
        <sz val="11"/>
        <color theme="1"/>
        <rFont val="Calibri"/>
        <family val="2"/>
        <charset val="1"/>
      </rPr>
      <t xml:space="preserve">Ключ активации сервиса </t>
    </r>
    <r>
      <rPr>
        <sz val="13"/>
        <rFont val="Times New Roman"/>
        <family val="1"/>
        <charset val="1"/>
      </rPr>
      <t xml:space="preserve">совместной</t>
    </r>
    <r>
      <rPr>
        <sz val="11"/>
        <color theme="1"/>
        <rFont val="Calibri"/>
        <family val="2"/>
        <charset val="1"/>
      </rPr>
      <t xml:space="preserve"> технической поддержки уровня "Стандартный" АПКШ "Континент" 3.7    (HSEC-3.7-ACS-AP-lic [1-49]-SP1Y Право на использование Континент АП (1 дополнительное подключение пользователя Континент АП к СД) – 3шт).</t>
    </r>
  </si>
  <si>
    <t xml:space="preserve">Сертификат активации технической поддержки на 1 год (SCON-4.3-7000)</t>
  </si>
  <si>
    <r>
      <rPr>
        <sz val="11"/>
        <color theme="1"/>
        <rFont val="Calibri"/>
        <family val="2"/>
        <charset val="1"/>
      </rPr>
      <t xml:space="preserve">Ключ активации сервиса</t>
    </r>
    <r>
      <rPr>
        <sz val="13"/>
        <rFont val="Times New Roman"/>
        <family val="1"/>
        <charset val="1"/>
      </rPr>
      <t xml:space="preserve"> совместной</t>
    </r>
    <r>
      <rPr>
        <sz val="11"/>
        <color theme="1"/>
        <rFont val="Calibri"/>
        <family val="2"/>
        <charset val="1"/>
      </rPr>
      <t xml:space="preserve"> технической поддержки уровня "Стандартный" для АПКШ "Континент" 3.9, 1 год
(согласно перечню АПКШ в )</t>
    </r>
  </si>
  <si>
    <r>
      <rPr>
        <sz val="11"/>
        <color theme="1"/>
        <rFont val="Calibri"/>
        <family val="2"/>
        <charset val="1"/>
      </rPr>
      <t xml:space="preserve">Сертификат активации сервиса </t>
    </r>
    <r>
      <rPr>
        <sz val="13"/>
        <rFont val="Times New Roman"/>
        <family val="1"/>
        <charset val="1"/>
      </rPr>
      <t xml:space="preserve">совместной</t>
    </r>
    <r>
      <rPr>
        <sz val="11"/>
        <color theme="1"/>
        <rFont val="Calibri"/>
        <family val="2"/>
        <charset val="1"/>
      </rPr>
      <t xml:space="preserve"> технической 
поддержки ПАК ViPNet Coordinator HW1000 C 4.x на срок 1 год, 
уровень – Расширенный (</t>
    </r>
    <r>
      <rPr>
        <b val="true"/>
        <sz val="13"/>
        <rFont val="Times New Roman"/>
        <family val="1"/>
        <charset val="1"/>
      </rPr>
      <t xml:space="preserve">Сеть №13729</t>
    </r>
    <r>
      <rPr>
        <sz val="11"/>
        <color theme="1"/>
        <rFont val="Calibri"/>
        <family val="2"/>
        <charset val="1"/>
      </rPr>
      <t xml:space="preserve">)</t>
    </r>
  </si>
  <si>
    <r>
      <rPr>
        <sz val="11"/>
        <color theme="1"/>
        <rFont val="Calibri"/>
        <family val="2"/>
        <charset val="1"/>
      </rPr>
      <t xml:space="preserve">Сертификат активации сервиса </t>
    </r>
    <r>
      <rPr>
        <sz val="13"/>
        <rFont val="Times New Roman"/>
        <family val="1"/>
        <charset val="1"/>
      </rPr>
      <t xml:space="preserve">совместной</t>
    </r>
    <r>
      <rPr>
        <sz val="11"/>
        <color theme="1"/>
        <rFont val="Calibri"/>
        <family val="2"/>
        <charset val="1"/>
      </rPr>
      <t xml:space="preserve"> технической 
поддержки ПО ViPNet Administrator 4.x (КС2) на срок 1 год, 
уровень – </t>
    </r>
    <r>
      <rPr>
        <sz val="13"/>
        <rFont val="Times New Roman"/>
        <family val="1"/>
        <charset val="1"/>
      </rPr>
      <t xml:space="preserve">Расширенный </t>
    </r>
    <r>
      <rPr>
        <sz val="11"/>
        <color theme="1"/>
        <rFont val="Calibri"/>
        <family val="2"/>
        <charset val="1"/>
      </rPr>
      <t xml:space="preserve">(</t>
    </r>
    <r>
      <rPr>
        <b val="true"/>
        <sz val="13"/>
        <rFont val="Times New Roman"/>
        <family val="1"/>
        <charset val="1"/>
      </rPr>
      <t xml:space="preserve">Сеть №13729</t>
    </r>
    <r>
      <rPr>
        <sz val="11"/>
        <color theme="1"/>
        <rFont val="Calibri"/>
        <family val="2"/>
        <charset val="1"/>
      </rPr>
      <t xml:space="preserve">)</t>
    </r>
  </si>
  <si>
    <r>
      <rPr>
        <sz val="11"/>
        <color rgb="FF000000"/>
        <rFont val="Calibri"/>
        <family val="2"/>
        <charset val="204"/>
      </rPr>
      <t xml:space="preserve">Ф.И.О. Руководителя</t>
    </r>
    <r>
      <rPr>
        <u val="single"/>
        <sz val="11"/>
        <color rgb="FF000000"/>
        <rFont val="Calibri"/>
        <family val="2"/>
        <charset val="204"/>
      </rPr>
      <t xml:space="preserve">                       </t>
    </r>
    <r>
      <rPr>
        <sz val="11"/>
        <color rgb="FF000000"/>
        <rFont val="Calibri"/>
        <family val="2"/>
        <charset val="204"/>
      </rPr>
      <t xml:space="preserve"> / подпись ______________________</t>
    </r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</si>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</sst>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&quot;р.&quot;"/>
    <numFmt numFmtId="166" formatCode="#,##0.00&quot; ₽&quot;"/>
    <numFmt numFmtId="167" formatCode="#,##0.00\ [$₽-419];[RED]\-#,##0.00\ [$₽-419]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6"/>
      <color theme="1"/>
      <name val="Calibri"/>
      <family val="2"/>
      <charset val="204"/>
    </font>
    <font>
      <sz val="13"/>
      <name val="Times New Roman"/>
      <family val="1"/>
      <charset val="1"/>
    </font>
    <font>
      <b val="true"/>
      <sz val="13"/>
      <name val="Times New Roman"/>
      <family val="1"/>
      <charset val="1"/>
    </font>
    <font>
      <sz val="11"/>
      <color rgb="FF000000"/>
      <name val="Calibri"/>
      <family val="2"/>
      <charset val="204"/>
    </font>
    <font>
      <u val="singl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0" fillId="0" borderId="1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XFA1048576"/>
  <sheetViews>
    <sheetView showFormulas="false" showGridLines="true" showRowColHeaders="true" showZeros="true" rightToLeft="false" tabSelected="true" showOutlineSymbols="true" defaultGridColor="true" view="normal" topLeftCell="A4" colorId="64" zoomScale="85" zoomScaleNormal="85" zoomScalePageLayoutView="100" workbookViewId="0">
      <selection pane="topLeft" activeCell="D22" activeCellId="0" sqref="D22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3.71"/>
    <col collapsed="false" customWidth="true" hidden="false" outlineLevel="0" max="3" min="3" style="1" width="26.16"/>
    <col collapsed="false" customWidth="true" hidden="false" outlineLevel="0" max="4" min="4" style="1" width="94.71"/>
    <col collapsed="false" customWidth="true" hidden="false" outlineLevel="0" max="5" min="5" style="1" width="16.14"/>
    <col collapsed="false" customWidth="true" hidden="false" outlineLevel="0" max="6" min="6" style="1" width="27.49"/>
    <col collapsed="false" customWidth="true" hidden="false" outlineLevel="0" max="7" min="7" style="1" width="30.14"/>
    <col collapsed="false" customWidth="true" hidden="false" outlineLevel="0" max="8" min="8" style="1" width="29.71"/>
    <col collapsed="false" customWidth="true" hidden="false" outlineLevel="0" max="9" min="9" style="3" width="18.34"/>
    <col collapsed="false" customWidth="true" hidden="false" outlineLevel="0" max="10" min="10" style="3" width="19.98"/>
    <col collapsed="false" customWidth="true" hidden="false" outlineLevel="0" max="11" min="11" style="1" width="16.2"/>
    <col collapsed="false" customWidth="false" hidden="false" outlineLevel="0" max="16380" min="12" style="1" width="9.14"/>
    <col collapsed="false" customWidth="true" hidden="false" outlineLevel="0" max="16384" min="16382" style="3" width="11.53"/>
  </cols>
  <sheetData>
    <row r="2" customFormat="false" ht="55.2" hidden="false" customHeight="false" outlineLevel="0" collapsed="false">
      <c r="C2" s="4" t="s">
        <v>0</v>
      </c>
      <c r="D2" s="5"/>
      <c r="E2" s="6"/>
      <c r="F2" s="6"/>
    </row>
    <row r="3" customFormat="false" ht="15" hidden="false" customHeight="false" outlineLevel="0" collapsed="false">
      <c r="C3" s="4" t="s">
        <v>1</v>
      </c>
      <c r="D3" s="5"/>
      <c r="E3" s="6"/>
      <c r="F3" s="6"/>
    </row>
    <row r="4" customFormat="false" ht="15" hidden="false" customHeight="false" outlineLevel="0" collapsed="false">
      <c r="C4" s="4" t="s">
        <v>2</v>
      </c>
      <c r="D4" s="5"/>
      <c r="E4" s="6"/>
      <c r="F4" s="6"/>
    </row>
    <row r="5" customFormat="false" ht="37.75" hidden="false" customHeight="true" outlineLevel="0" collapsed="false">
      <c r="C5" s="4" t="s">
        <v>3</v>
      </c>
      <c r="D5" s="5"/>
      <c r="E5" s="6"/>
      <c r="F5" s="6"/>
    </row>
    <row r="6" customFormat="false" ht="28.35" hidden="false" customHeight="false" outlineLevel="0" collapsed="false">
      <c r="C6" s="7" t="s">
        <v>4</v>
      </c>
      <c r="D6" s="8"/>
      <c r="E6" s="6"/>
      <c r="F6" s="6"/>
      <c r="G6" s="9"/>
      <c r="H6" s="9"/>
    </row>
    <row r="7" customFormat="false" ht="20.25" hidden="false" customHeight="true" outlineLevel="0" collapsed="false">
      <c r="B7" s="6"/>
      <c r="C7" s="6"/>
      <c r="D7" s="6"/>
      <c r="E7" s="6"/>
      <c r="F7" s="6"/>
      <c r="G7" s="9"/>
      <c r="H7" s="9"/>
    </row>
    <row r="8" customFormat="false" ht="15" hidden="false" customHeight="false" outlineLevel="0" collapsed="false">
      <c r="B8" s="1"/>
    </row>
    <row r="9" customFormat="false" ht="63" hidden="false" customHeight="true" outlineLevel="0" collapsed="false">
      <c r="B9" s="10"/>
      <c r="C9" s="11" t="s">
        <v>5</v>
      </c>
      <c r="D9" s="11"/>
      <c r="E9" s="11"/>
      <c r="F9" s="11"/>
      <c r="G9" s="11"/>
      <c r="H9" s="11"/>
    </row>
    <row r="10" customFormat="false" ht="66.7" hidden="false" customHeight="true" outlineLevel="0" collapsed="false">
      <c r="B10" s="12" t="s">
        <v>6</v>
      </c>
      <c r="C10" s="13" t="s">
        <v>7</v>
      </c>
      <c r="D10" s="13" t="s">
        <v>8</v>
      </c>
      <c r="E10" s="13" t="s">
        <v>9</v>
      </c>
      <c r="F10" s="13" t="s">
        <v>10</v>
      </c>
      <c r="G10" s="13" t="s">
        <v>11</v>
      </c>
      <c r="H10" s="13" t="s">
        <v>12</v>
      </c>
    </row>
    <row r="11" customFormat="false" ht="26.3" hidden="false" customHeight="false" outlineLevel="0" collapsed="false">
      <c r="B11" s="14" t="n">
        <v>1</v>
      </c>
      <c r="C11" s="15" t="s">
        <v>13</v>
      </c>
      <c r="D11" s="15" t="s">
        <v>14</v>
      </c>
      <c r="E11" s="15" t="s">
        <v>15</v>
      </c>
      <c r="F11" s="15" t="s">
        <v>16</v>
      </c>
      <c r="G11" s="16" t="n">
        <f aca="false">H11/1.22</f>
        <v>0</v>
      </c>
      <c r="H11" s="16"/>
    </row>
    <row r="12" customFormat="false" ht="15" hidden="false" customHeight="false" outlineLevel="0" collapsed="false">
      <c r="B12" s="14" t="n">
        <v>2</v>
      </c>
      <c r="C12" s="15" t="s">
        <v>13</v>
      </c>
      <c r="D12" s="15" t="s">
        <v>17</v>
      </c>
      <c r="E12" s="15" t="s">
        <v>15</v>
      </c>
      <c r="F12" s="15" t="s">
        <v>18</v>
      </c>
      <c r="G12" s="16" t="n">
        <f aca="false">H12/1.22</f>
        <v>0</v>
      </c>
      <c r="H12" s="16"/>
    </row>
    <row r="13" customFormat="false" ht="15" hidden="false" customHeight="false" outlineLevel="0" collapsed="false">
      <c r="B13" s="14" t="n">
        <v>3</v>
      </c>
      <c r="C13" s="15" t="s">
        <v>13</v>
      </c>
      <c r="D13" s="15" t="s">
        <v>19</v>
      </c>
      <c r="E13" s="15" t="s">
        <v>15</v>
      </c>
      <c r="F13" s="15" t="s">
        <v>20</v>
      </c>
      <c r="G13" s="16" t="n">
        <f aca="false">H13/1.22</f>
        <v>0</v>
      </c>
      <c r="H13" s="16"/>
    </row>
    <row r="14" customFormat="false" ht="15.75" hidden="false" customHeight="true" outlineLevel="0" collapsed="false">
      <c r="B14" s="17" t="s">
        <v>21</v>
      </c>
      <c r="C14" s="17"/>
      <c r="D14" s="17"/>
      <c r="E14" s="17"/>
      <c r="F14" s="17"/>
      <c r="G14" s="18" t="n">
        <f aca="false">SUM(G11:G13)</f>
        <v>0</v>
      </c>
      <c r="H14" s="18"/>
    </row>
    <row r="15" customFormat="false" ht="15.75" hidden="false" customHeight="true" outlineLevel="0" collapsed="false">
      <c r="B15" s="17" t="s">
        <v>22</v>
      </c>
      <c r="C15" s="17"/>
      <c r="D15" s="17"/>
      <c r="E15" s="17"/>
      <c r="F15" s="17"/>
      <c r="G15" s="18" t="n">
        <f aca="false">SUM(H11:H13)</f>
        <v>0</v>
      </c>
      <c r="H15" s="18"/>
    </row>
    <row r="17" customFormat="false" ht="27.2" hidden="false" customHeight="true" outlineLevel="0" collapsed="false">
      <c r="B17" s="19" t="s">
        <v>23</v>
      </c>
      <c r="C17" s="19"/>
      <c r="D17" s="19"/>
      <c r="E17" s="19"/>
      <c r="F17" s="19"/>
      <c r="G17" s="19"/>
      <c r="H17" s="19"/>
    </row>
    <row r="19" customFormat="false" ht="66.7" hidden="false" customHeight="true" outlineLevel="0" collapsed="false">
      <c r="B19" s="12" t="s">
        <v>6</v>
      </c>
      <c r="C19" s="13" t="s">
        <v>7</v>
      </c>
      <c r="D19" s="13" t="s">
        <v>8</v>
      </c>
      <c r="E19" s="13" t="s">
        <v>24</v>
      </c>
      <c r="F19" s="13" t="s">
        <v>25</v>
      </c>
      <c r="G19" s="13" t="s">
        <v>26</v>
      </c>
      <c r="H19" s="13" t="s">
        <v>27</v>
      </c>
      <c r="I19" s="1"/>
      <c r="J19" s="1"/>
      <c r="XFA19" s="3"/>
    </row>
    <row r="20" customFormat="false" ht="29.1" hidden="false" customHeight="false" outlineLevel="0" collapsed="false">
      <c r="B20" s="20" t="n">
        <v>1</v>
      </c>
      <c r="C20" s="20" t="s">
        <v>28</v>
      </c>
      <c r="D20" s="21" t="s">
        <v>29</v>
      </c>
      <c r="E20" s="22" t="n">
        <v>1</v>
      </c>
      <c r="F20" s="23"/>
      <c r="G20" s="23"/>
      <c r="H20" s="24" t="n">
        <f aca="false">G20*E20</f>
        <v>0</v>
      </c>
    </row>
    <row r="21" customFormat="false" ht="15.65" hidden="false" customHeight="false" outlineLevel="0" collapsed="false">
      <c r="B21" s="20" t="n">
        <v>2</v>
      </c>
      <c r="C21" s="20" t="s">
        <v>28</v>
      </c>
      <c r="D21" s="21" t="s">
        <v>30</v>
      </c>
      <c r="E21" s="22" t="n">
        <v>1</v>
      </c>
      <c r="F21" s="23"/>
      <c r="G21" s="23"/>
      <c r="H21" s="24" t="n">
        <f aca="false">G21*E21</f>
        <v>0</v>
      </c>
    </row>
    <row r="22" customFormat="false" ht="28.35" hidden="false" customHeight="false" outlineLevel="0" collapsed="false">
      <c r="B22" s="20" t="n">
        <v>3</v>
      </c>
      <c r="C22" s="20" t="s">
        <v>28</v>
      </c>
      <c r="D22" s="21" t="s">
        <v>31</v>
      </c>
      <c r="E22" s="22" t="n">
        <v>1</v>
      </c>
      <c r="F22" s="23"/>
      <c r="G22" s="23"/>
      <c r="H22" s="24" t="n">
        <f aca="false">G22*E22</f>
        <v>0</v>
      </c>
    </row>
    <row r="23" customFormat="false" ht="28.35" hidden="false" customHeight="false" outlineLevel="0" collapsed="false">
      <c r="B23" s="20" t="n">
        <v>4</v>
      </c>
      <c r="C23" s="20" t="s">
        <v>28</v>
      </c>
      <c r="D23" s="21" t="s">
        <v>32</v>
      </c>
      <c r="E23" s="22" t="n">
        <v>1</v>
      </c>
      <c r="F23" s="23"/>
      <c r="G23" s="23"/>
      <c r="H23" s="24" t="n">
        <f aca="false">G23*E23</f>
        <v>0</v>
      </c>
    </row>
    <row r="24" customFormat="false" ht="29.85" hidden="false" customHeight="false" outlineLevel="0" collapsed="false">
      <c r="B24" s="20" t="n">
        <v>5</v>
      </c>
      <c r="C24" s="20" t="s">
        <v>28</v>
      </c>
      <c r="D24" s="25" t="s">
        <v>33</v>
      </c>
      <c r="E24" s="22" t="n">
        <v>1</v>
      </c>
      <c r="F24" s="23"/>
      <c r="G24" s="23"/>
      <c r="H24" s="24" t="n">
        <f aca="false">G24*E24</f>
        <v>0</v>
      </c>
    </row>
    <row r="25" customFormat="false" ht="28.35" hidden="false" customHeight="false" outlineLevel="0" collapsed="false">
      <c r="B25" s="20" t="n">
        <v>6</v>
      </c>
      <c r="C25" s="20" t="s">
        <v>28</v>
      </c>
      <c r="D25" s="21" t="s">
        <v>34</v>
      </c>
      <c r="E25" s="22" t="n">
        <v>250</v>
      </c>
      <c r="F25" s="23"/>
      <c r="G25" s="23"/>
      <c r="H25" s="24" t="n">
        <f aca="false">G25*E25</f>
        <v>0</v>
      </c>
    </row>
    <row r="26" customFormat="false" ht="28.35" hidden="false" customHeight="false" outlineLevel="0" collapsed="false">
      <c r="B26" s="20" t="n">
        <v>7</v>
      </c>
      <c r="C26" s="20" t="s">
        <v>28</v>
      </c>
      <c r="D26" s="21" t="s">
        <v>35</v>
      </c>
      <c r="E26" s="22" t="n">
        <v>1</v>
      </c>
      <c r="F26" s="23"/>
      <c r="G26" s="23"/>
      <c r="H26" s="24" t="n">
        <f aca="false">G26*E26</f>
        <v>0</v>
      </c>
    </row>
    <row r="27" customFormat="false" ht="28.35" hidden="false" customHeight="false" outlineLevel="0" collapsed="false">
      <c r="B27" s="20" t="n">
        <v>8</v>
      </c>
      <c r="C27" s="20" t="s">
        <v>28</v>
      </c>
      <c r="D27" s="21" t="s">
        <v>36</v>
      </c>
      <c r="E27" s="22" t="n">
        <v>1</v>
      </c>
      <c r="F27" s="23"/>
      <c r="G27" s="23"/>
      <c r="H27" s="24" t="n">
        <f aca="false">G27*E27</f>
        <v>0</v>
      </c>
    </row>
    <row r="28" customFormat="false" ht="15" hidden="false" customHeight="false" outlineLevel="0" collapsed="false">
      <c r="B28" s="20" t="n">
        <v>9</v>
      </c>
      <c r="C28" s="20" t="s">
        <v>28</v>
      </c>
      <c r="D28" s="21" t="s">
        <v>37</v>
      </c>
      <c r="E28" s="22" t="n">
        <v>2</v>
      </c>
      <c r="F28" s="23"/>
      <c r="G28" s="23"/>
      <c r="H28" s="24" t="n">
        <f aca="false">G28*E28</f>
        <v>0</v>
      </c>
    </row>
    <row r="29" customFormat="false" ht="28.35" hidden="false" customHeight="false" outlineLevel="0" collapsed="false">
      <c r="B29" s="20" t="n">
        <v>10</v>
      </c>
      <c r="C29" s="20" t="s">
        <v>28</v>
      </c>
      <c r="D29" s="21" t="s">
        <v>38</v>
      </c>
      <c r="E29" s="22" t="n">
        <v>1</v>
      </c>
      <c r="F29" s="23"/>
      <c r="G29" s="23"/>
      <c r="H29" s="24" t="n">
        <f aca="false">G29*E29</f>
        <v>0</v>
      </c>
    </row>
    <row r="30" customFormat="false" ht="15" hidden="false" customHeight="false" outlineLevel="0" collapsed="false">
      <c r="B30" s="20" t="n">
        <v>11</v>
      </c>
      <c r="C30" s="20" t="s">
        <v>28</v>
      </c>
      <c r="D30" s="21" t="s">
        <v>39</v>
      </c>
      <c r="E30" s="22" t="n">
        <v>2</v>
      </c>
      <c r="F30" s="23"/>
      <c r="G30" s="23"/>
      <c r="H30" s="24" t="n">
        <f aca="false">G30*E30</f>
        <v>0</v>
      </c>
    </row>
    <row r="31" customFormat="false" ht="28.35" hidden="false" customHeight="false" outlineLevel="0" collapsed="false">
      <c r="B31" s="20" t="n">
        <v>12</v>
      </c>
      <c r="C31" s="20" t="s">
        <v>28</v>
      </c>
      <c r="D31" s="21" t="s">
        <v>40</v>
      </c>
      <c r="E31" s="22" t="n">
        <v>1</v>
      </c>
      <c r="F31" s="23"/>
      <c r="G31" s="23"/>
      <c r="H31" s="24" t="n">
        <f aca="false">G31*E31</f>
        <v>0</v>
      </c>
    </row>
    <row r="32" customFormat="false" ht="15" hidden="false" customHeight="false" outlineLevel="0" collapsed="false">
      <c r="B32" s="20" t="n">
        <v>13</v>
      </c>
      <c r="C32" s="20" t="s">
        <v>28</v>
      </c>
      <c r="D32" s="21" t="s">
        <v>41</v>
      </c>
      <c r="E32" s="22" t="n">
        <v>3</v>
      </c>
      <c r="F32" s="23"/>
      <c r="G32" s="23"/>
      <c r="H32" s="24" t="n">
        <f aca="false">G32*E32</f>
        <v>0</v>
      </c>
    </row>
    <row r="33" customFormat="false" ht="15" hidden="false" customHeight="false" outlineLevel="0" collapsed="false">
      <c r="B33" s="20" t="n">
        <v>14</v>
      </c>
      <c r="C33" s="20" t="s">
        <v>28</v>
      </c>
      <c r="D33" s="21" t="s">
        <v>42</v>
      </c>
      <c r="E33" s="22" t="n">
        <v>2</v>
      </c>
      <c r="F33" s="23"/>
      <c r="G33" s="23"/>
      <c r="H33" s="24" t="n">
        <f aca="false">G33*E33</f>
        <v>0</v>
      </c>
    </row>
    <row r="34" customFormat="false" ht="15" hidden="false" customHeight="false" outlineLevel="0" collapsed="false">
      <c r="B34" s="20" t="n">
        <v>15</v>
      </c>
      <c r="C34" s="20" t="s">
        <v>28</v>
      </c>
      <c r="D34" s="21" t="s">
        <v>43</v>
      </c>
      <c r="E34" s="22" t="n">
        <v>2</v>
      </c>
      <c r="F34" s="23"/>
      <c r="G34" s="23"/>
      <c r="H34" s="24" t="n">
        <f aca="false">G34*E34</f>
        <v>0</v>
      </c>
    </row>
    <row r="35" customFormat="false" ht="28.35" hidden="false" customHeight="false" outlineLevel="0" collapsed="false">
      <c r="B35" s="20" t="n">
        <v>16</v>
      </c>
      <c r="C35" s="20" t="s">
        <v>28</v>
      </c>
      <c r="D35" s="21" t="s">
        <v>44</v>
      </c>
      <c r="E35" s="22" t="n">
        <v>4</v>
      </c>
      <c r="F35" s="23"/>
      <c r="G35" s="23"/>
      <c r="H35" s="24" t="n">
        <f aca="false">G35*E35</f>
        <v>0</v>
      </c>
    </row>
    <row r="36" customFormat="false" ht="43.25" hidden="false" customHeight="false" outlineLevel="0" collapsed="false">
      <c r="B36" s="20" t="n">
        <v>17</v>
      </c>
      <c r="C36" s="20" t="s">
        <v>28</v>
      </c>
      <c r="D36" s="21" t="s">
        <v>45</v>
      </c>
      <c r="E36" s="22" t="n">
        <v>1</v>
      </c>
      <c r="F36" s="23"/>
      <c r="G36" s="23"/>
      <c r="H36" s="24" t="n">
        <f aca="false">G36*E36</f>
        <v>0</v>
      </c>
    </row>
    <row r="37" customFormat="false" ht="43.25" hidden="false" customHeight="false" outlineLevel="0" collapsed="false">
      <c r="B37" s="20" t="n">
        <v>18</v>
      </c>
      <c r="C37" s="20" t="s">
        <v>28</v>
      </c>
      <c r="D37" s="21" t="s">
        <v>46</v>
      </c>
      <c r="E37" s="22" t="n">
        <v>1</v>
      </c>
      <c r="F37" s="23"/>
      <c r="G37" s="23"/>
      <c r="H37" s="24" t="n">
        <f aca="false">G37*E37</f>
        <v>0</v>
      </c>
    </row>
    <row r="38" customFormat="false" ht="42.5" hidden="false" customHeight="false" outlineLevel="0" collapsed="false">
      <c r="B38" s="20" t="n">
        <v>19</v>
      </c>
      <c r="C38" s="20" t="s">
        <v>28</v>
      </c>
      <c r="D38" s="21" t="s">
        <v>47</v>
      </c>
      <c r="E38" s="22" t="n">
        <v>1</v>
      </c>
      <c r="F38" s="23"/>
      <c r="G38" s="23"/>
      <c r="H38" s="24" t="n">
        <f aca="false">G38*E38</f>
        <v>0</v>
      </c>
    </row>
    <row r="39" customFormat="false" ht="15" hidden="false" customHeight="false" outlineLevel="0" collapsed="false">
      <c r="B39" s="20" t="n">
        <v>20</v>
      </c>
      <c r="C39" s="20" t="s">
        <v>28</v>
      </c>
      <c r="D39" s="21" t="s">
        <v>48</v>
      </c>
      <c r="E39" s="22" t="n">
        <v>1</v>
      </c>
      <c r="F39" s="23"/>
      <c r="G39" s="23"/>
      <c r="H39" s="24" t="n">
        <f aca="false">G39*E39</f>
        <v>0</v>
      </c>
    </row>
    <row r="40" customFormat="false" ht="42.5" hidden="false" customHeight="false" outlineLevel="0" collapsed="false">
      <c r="B40" s="20" t="n">
        <v>21</v>
      </c>
      <c r="C40" s="20" t="s">
        <v>28</v>
      </c>
      <c r="D40" s="21" t="s">
        <v>49</v>
      </c>
      <c r="E40" s="22" t="n">
        <v>1</v>
      </c>
      <c r="F40" s="23"/>
      <c r="G40" s="23"/>
      <c r="H40" s="24" t="n">
        <f aca="false">G40*E40</f>
        <v>0</v>
      </c>
    </row>
    <row r="41" customFormat="false" ht="43.25" hidden="false" customHeight="false" outlineLevel="0" collapsed="false">
      <c r="B41" s="20" t="n">
        <v>22</v>
      </c>
      <c r="C41" s="20" t="s">
        <v>28</v>
      </c>
      <c r="D41" s="21" t="s">
        <v>50</v>
      </c>
      <c r="E41" s="22" t="n">
        <v>1</v>
      </c>
      <c r="F41" s="23"/>
      <c r="G41" s="23"/>
      <c r="H41" s="24" t="n">
        <f aca="false">G41*E41</f>
        <v>0</v>
      </c>
    </row>
    <row r="42" customFormat="false" ht="43.25" hidden="false" customHeight="false" outlineLevel="0" collapsed="false">
      <c r="B42" s="20" t="n">
        <v>23</v>
      </c>
      <c r="C42" s="20" t="s">
        <v>28</v>
      </c>
      <c r="D42" s="21" t="s">
        <v>50</v>
      </c>
      <c r="E42" s="22" t="n">
        <v>1</v>
      </c>
      <c r="F42" s="23"/>
      <c r="G42" s="23"/>
      <c r="H42" s="24" t="n">
        <f aca="false">G42*E42</f>
        <v>0</v>
      </c>
    </row>
    <row r="43" customFormat="false" ht="43.25" hidden="false" customHeight="false" outlineLevel="0" collapsed="false">
      <c r="B43" s="20" t="n">
        <v>24</v>
      </c>
      <c r="C43" s="20" t="s">
        <v>28</v>
      </c>
      <c r="D43" s="21" t="s">
        <v>51</v>
      </c>
      <c r="E43" s="22" t="n">
        <v>1</v>
      </c>
      <c r="F43" s="23"/>
      <c r="G43" s="23"/>
      <c r="H43" s="24" t="n">
        <f aca="false">G43*E43</f>
        <v>0</v>
      </c>
    </row>
    <row r="44" s="3" customFormat="true" ht="15" hidden="false" customHeight="false" outlineLevel="0" collapsed="false">
      <c r="XFA44" s="0"/>
    </row>
    <row r="46" customFormat="false" ht="15" hidden="false" customHeight="false" outlineLevel="0" collapsed="false">
      <c r="C46" s="26" t="s">
        <v>52</v>
      </c>
      <c r="D46" s="26"/>
      <c r="E46" s="27"/>
      <c r="F46" s="27"/>
    </row>
    <row r="47" customFormat="false" ht="15" hidden="false" customHeight="false" outlineLevel="0" collapsed="false">
      <c r="C47" s="26"/>
      <c r="D47" s="26"/>
      <c r="E47" s="27"/>
      <c r="F47" s="27"/>
    </row>
    <row r="48" customFormat="false" ht="15" hidden="false" customHeight="false" outlineLevel="0" collapsed="false">
      <c r="C48" s="26"/>
      <c r="D48" s="26" t="s">
        <v>53</v>
      </c>
      <c r="E48" s="27"/>
      <c r="F48" s="27"/>
    </row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6">
    <mergeCell ref="C9:H9"/>
    <mergeCell ref="B14:F14"/>
    <mergeCell ref="G14:H14"/>
    <mergeCell ref="B15:F15"/>
    <mergeCell ref="G15:H15"/>
    <mergeCell ref="B17:H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2026-05-20T18:21:07Z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