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6. ПЛК\2026\5. ЗИП МФУ\Извещение\"/>
    </mc:Choice>
  </mc:AlternateContent>
  <bookViews>
    <workbookView xWindow="28680" yWindow="-15" windowWidth="29040" windowHeight="15840"/>
  </bookViews>
  <sheets>
    <sheet name="Ценовое предложение" sheetId="1" r:id="rId1"/>
    <sheet name="Лист1" sheetId="2" r:id="rId2"/>
  </sheets>
  <definedNames>
    <definedName name="_xlnm.Print_Area" localSheetId="0">'Ценовое предложение'!$A$1:$S$24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N19" i="1" s="1"/>
  <c r="P19" i="1" s="1"/>
  <c r="Q19" i="1" s="1"/>
  <c r="J20" i="1"/>
  <c r="M18" i="1" l="1"/>
  <c r="N18" i="1" l="1"/>
  <c r="P18" i="1" s="1"/>
  <c r="N20" i="1" l="1"/>
  <c r="Q18" i="1"/>
  <c r="Q20" i="1" s="1"/>
  <c r="P20" i="1" l="1"/>
</calcChain>
</file>

<file path=xl/sharedStrings.xml><?xml version="1.0" encoding="utf-8"?>
<sst xmlns="http://schemas.openxmlformats.org/spreadsheetml/2006/main" count="58" uniqueCount="57">
  <si>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</si>
  <si>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</si>
  <si>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</si>
  <si>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</si>
  <si>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</si>
  <si>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</si>
  <si>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</si>
  <si>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Не менее 90 дней</t>
  </si>
  <si>
    <t>№</t>
  </si>
  <si>
    <t>Ед. Изм.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</si>
  <si>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</si>
  <si>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Условия оплаты</t>
  </si>
  <si>
    <t>Срок поставки товара</t>
  </si>
  <si>
    <t>Гарантийный срок</t>
  </si>
  <si>
    <t>Параметры поставки товара</t>
  </si>
  <si>
    <t>Итого:</t>
  </si>
  <si>
    <t>Форма 11 (Ценовое предложение)</t>
  </si>
  <si>
    <t>Условия заказчика</t>
  </si>
  <si>
    <t>Данные Поставщика</t>
  </si>
  <si>
    <t>Требования к товару в соответствии с Техническим заданием (характеристики товара)</t>
  </si>
  <si>
    <r>
      <t xml:space="preserve">НМЦ позиции, руб. </t>
    </r>
    <r>
      <rPr>
        <b/>
        <sz val="12"/>
        <color rgb="FFFF0000"/>
        <rFont val="Times New Roman"/>
        <family val="1"/>
        <charset val="204"/>
      </rPr>
      <t>без НДС</t>
    </r>
  </si>
  <si>
    <t>Наименование товара</t>
  </si>
  <si>
    <r>
      <t xml:space="preserve">Ставка НДС, % </t>
    </r>
    <r>
      <rPr>
        <b/>
        <sz val="12"/>
        <color rgb="FFFF0000"/>
        <rFont val="Times New Roman"/>
        <family val="1"/>
        <charset val="204"/>
      </rPr>
      <t>**</t>
    </r>
  </si>
  <si>
    <r>
      <t>% предлагаемой скидки (Коэффициент снижения (% предлагаемой скидки)</t>
    </r>
    <r>
      <rPr>
        <b/>
        <sz val="12"/>
        <color rgb="FFFF0000"/>
        <rFont val="Times New Roman"/>
        <family val="1"/>
        <charset val="204"/>
      </rPr>
      <t>*</t>
    </r>
  </si>
  <si>
    <t>Единый реестр российской радиоэлектронной продукции</t>
  </si>
  <si>
    <t>отсутствует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</si>
  <si>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</si>
  <si>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</si>
  <si>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</si>
  <si>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Страна происхождения товара</t>
  </si>
  <si>
    <r>
      <t xml:space="preserve">Общая цена товара, 
руб. </t>
    </r>
    <r>
      <rPr>
        <b/>
        <sz val="12"/>
        <color rgb="FFFF0000"/>
        <rFont val="Times New Roman"/>
        <family val="1"/>
        <charset val="204"/>
      </rPr>
      <t>без НДС</t>
    </r>
  </si>
  <si>
    <r>
      <t>Цена за ед. товара, 
руб.</t>
    </r>
    <r>
      <rPr>
        <b/>
        <sz val="12"/>
        <color rgb="FFFF0000"/>
        <rFont val="Times New Roman"/>
        <family val="1"/>
        <charset val="204"/>
      </rPr>
      <t xml:space="preserve"> без НДС ***</t>
    </r>
  </si>
  <si>
    <r>
      <t xml:space="preserve">Общая цена товара, 
руб. </t>
    </r>
    <r>
      <rPr>
        <b/>
        <sz val="12"/>
        <color rgb="FFFF0000"/>
        <rFont val="Times New Roman"/>
        <family val="1"/>
        <charset val="204"/>
      </rPr>
      <t>в т.ч. НДС***</t>
    </r>
  </si>
  <si>
    <t>В соответствии с условиями Технического задания</t>
  </si>
  <si>
    <t>Сумма НДС, 
руб.</t>
  </si>
  <si>
    <r>
      <rPr>
        <i/>
        <u/>
        <sz val="12.5"/>
        <rFont val="Times New Roman"/>
        <family val="1"/>
        <charset val="204"/>
      </rPr>
      <t>Примечание:</t>
    </r>
    <r>
      <rPr>
        <sz val="12.5"/>
        <color rgb="FFC00000"/>
        <rFont val="Times New Roman"/>
        <family val="1"/>
        <charset val="204"/>
      </rPr>
      <t xml:space="preserve">
*Необходимо указать предлагаемый размер скидки; цены должны быть указаны с округлением до второго знака после запятой (например, "10", что будет соответствовать коэффициенту снижения 0,9);
** если НДС не облагается указать ссылку на норму НК РФ;
***в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****предлагаемые товары должны соответствовать требованиям Технического задания;
*****в столбце должны быть указаны конкретные значения показателей без слов/союзов: "не менее", "или" и т.д.
****** указывается соответствующий реетр, предусмотренный п.3 ПП РФ № 1875
******* указывается номер реестровой записи из соответствующего реестра (при наличии)
********Расчетный объем не является обязательным к использованию Заказчиком в рамках выполнения работ/оказания услуг</t>
    </r>
  </si>
  <si>
    <t>ШТ.</t>
  </si>
  <si>
    <t>*Необходимо указать предлагаемый размер скидки; цены должны быть указаны с округлением до второго знака после запятой (например, "10", что будет соответствовать коэффициенту снижения 0,9);</t>
  </si>
  <si>
    <t>** если НДС не облагается, указать ссылку на норму НК РФ;</t>
  </si>
  <si>
    <t>***в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</t>
  </si>
  <si>
    <t>****предлагаемые товары должны соответствовать требованиям Технического задания, в столбце должны быть указаны конкретные значения показателей без слов/союзов: "не менее", "или" и т.д.;</t>
  </si>
  <si>
    <t>***** указывается соответствующий реестр, предусмотренный п.3 ПП РФ № 1875</t>
  </si>
  <si>
    <t>****** указывается номер реестровой записи из соответствующего реестра (при наличии)</t>
  </si>
  <si>
    <r>
      <t xml:space="preserve">Торговое наименование (модель) </t>
    </r>
    <r>
      <rPr>
        <b/>
        <sz val="12"/>
        <color rgb="FFFF0000"/>
        <rFont val="Times New Roman"/>
        <family val="1"/>
        <charset val="204"/>
      </rPr>
      <t>предлагаемого товара</t>
    </r>
  </si>
  <si>
    <r>
      <rPr>
        <b/>
        <sz val="12"/>
        <color rgb="FFFF0000"/>
        <rFont val="Times New Roman"/>
        <family val="1"/>
        <charset val="204"/>
      </rPr>
      <t>Конкретные</t>
    </r>
    <r>
      <rPr>
        <b/>
        <sz val="12"/>
        <color rgb="FF000000"/>
        <rFont val="Times New Roman"/>
        <family val="1"/>
        <charset val="204"/>
      </rPr>
      <t xml:space="preserve"> значения параметров соответствия (в соответсвии с Техническим заданием) товара, </t>
    </r>
    <r>
      <rPr>
        <b/>
        <sz val="12"/>
        <color rgb="FFFF0000"/>
        <rFont val="Times New Roman"/>
        <family val="1"/>
        <charset val="204"/>
      </rPr>
      <t>предлагаемого к поставке****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</si>
  <si>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******</t>
    </r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</si>
  <si>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*****</t>
    </r>
  </si>
  <si>
    <t xml:space="preserve">Кол-во </t>
  </si>
  <si>
    <t>Поставка Товара осуществляется единовременно в срок не более 5 (пяти) рабочих дней с даты подписания договора</t>
  </si>
  <si>
    <t>Блок фотобарабана (Drum Unit) DK-1150 для Kyocera M2640idw</t>
  </si>
  <si>
    <t>Блок термозакрепления (Fuser Unit) в сборе FK-1150</t>
  </si>
  <si>
    <t xml:space="preserve">Тип устройства: Блок фотобарабана (Драм-картридж).
Ресурс: не менее 100 000 страниц (формат A4).
Цвет: Черный (Монохромный). Совместимость:
Серия ECOSYS P: P2040dn, P2040dw, P2235dn, P2235dw.
Серия ECOSYS M: M2040dn, M2540dn, M2540dw, M2135dn, M2635dn, M2635dw, M2640idw, M2735dw.
Вес: не менее 1 кг. не более 2.15 кг.
Производитель: Оригинал Kyocera или совместимые аналоги (например, CET)
</t>
  </si>
  <si>
    <t xml:space="preserve">Тип: Термоблок / фьюзер в сборе.
Ресурс: не менее 100 000 страниц.
Совместимость: применяется в монохромных лазерных МФУ Kyocera ECOSYS M2040dn, M2135dn, M2540dn, M2635dn, M2640idw, M2735dw, M2235dn.
Технология печати: Лазерная, ч/б.
Вес: ~ не менее 2.45 кг.
Производитель: Оригинал Kyocera или совместимые аналоги (например, CET)
</t>
  </si>
  <si>
    <r>
      <t xml:space="preserve">Тип устройства: Блок фотобарабана (Драм-картридж).
Ресурс: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rFont val="Times New Roman"/>
        <family val="1"/>
        <charset val="204"/>
      </rPr>
      <t xml:space="preserve"> страниц (формат A4).
Цвет: Черный (Монохромный). Совместимость:
Серия ECOSYS P: P2040dn, P2040dw, P2235dn, P2235dw.
Серия ECOSYS M: M2040dn, M2540dn, M2540dw, M2135dn, M2635dn, M2635dw, M2640idw, M2735dw.
Вес: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rFont val="Times New Roman"/>
        <family val="1"/>
        <charset val="204"/>
      </rPr>
      <t xml:space="preserve"> кг
Производитель: </t>
    </r>
    <r>
      <rPr>
        <sz val="10"/>
        <color rgb="FFFF0000"/>
        <rFont val="Times New Roman"/>
        <family val="1"/>
        <charset val="204"/>
      </rPr>
      <t>________________</t>
    </r>
    <r>
      <rPr>
        <sz val="10"/>
        <rFont val="Times New Roman"/>
        <family val="1"/>
        <charset val="204"/>
      </rPr>
      <t xml:space="preserve">
</t>
    </r>
  </si>
  <si>
    <r>
      <t xml:space="preserve">Тип: Термоблок / фьюзер в сборе.
Ресурс: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rFont val="Times New Roman"/>
        <family val="1"/>
        <charset val="204"/>
      </rPr>
      <t xml:space="preserve"> страниц.
Совместимость: применяется в монохромных лазерных МФУ Kyocera ECOSYS M2040dn, M2135dn, M2540dn, M2635dn, M2640idw, M2735dw, M2235dn.
Технология печати: Лазерная, ч/б.
Вес: ~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rFont val="Times New Roman"/>
        <family val="1"/>
        <charset val="204"/>
      </rPr>
      <t xml:space="preserve"> кг.
Производитель: </t>
    </r>
    <r>
      <rPr>
        <sz val="10"/>
        <color rgb="FFFF0000"/>
        <rFont val="Times New Roman"/>
        <family val="1"/>
        <charset val="204"/>
      </rPr>
      <t>________________</t>
    </r>
    <r>
      <rPr>
        <sz val="10"/>
        <rFont val="Times New Roman"/>
        <family val="1"/>
        <charset val="204"/>
      </rPr>
      <t xml:space="preserve">
</t>
    </r>
  </si>
  <si>
    <r>
      <t xml:space="preserve">В ответ на Ваш запрос цен от </t>
    </r>
    <r>
      <rPr>
        <sz val="14"/>
        <color rgb="FFC00000"/>
        <rFont val="Times New Roman"/>
        <family val="1"/>
        <charset val="204"/>
      </rPr>
      <t xml:space="preserve">____________ </t>
    </r>
    <r>
      <rPr>
        <b/>
        <sz val="14"/>
        <color rgb="FFC00000"/>
        <rFont val="Times New Roman"/>
        <family val="1"/>
        <charset val="204"/>
      </rPr>
      <t>№ _____________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предлагаем осуществить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поставку запасных частей к печатающей технике для нужд ООО «ПЛК» </t>
    </r>
    <r>
      <rPr>
        <sz val="14"/>
        <rFont val="Times New Roman"/>
        <family val="1"/>
        <charset val="204"/>
      </rPr>
      <t>в соответствии с Техническим заданием.</t>
    </r>
  </si>
  <si>
    <t>Оплата Товара производится в течение 7 (семи) рабочих дней с даты подписания Покупателем товарной накладной по форме ТОРГ-12/УПД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</si>
</sst>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.5"/>
      <color rgb="FFC00000"/>
      <name val="Times New Roman"/>
      <family val="1"/>
      <charset val="204"/>
    </font>
    <font>
      <i/>
      <u/>
      <sz val="12.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top" wrapText="1"/>
    </xf>
    <xf numFmtId="0" fontId="13" fillId="2" borderId="16" xfId="0" applyFont="1" applyFill="1" applyBorder="1" applyAlignment="1" applyProtection="1">
      <protection locked="0"/>
    </xf>
    <xf numFmtId="0" fontId="13" fillId="2" borderId="17" xfId="0" applyFont="1" applyFill="1" applyBorder="1" applyAlignment="1" applyProtection="1">
      <protection locked="0"/>
    </xf>
    <xf numFmtId="0" fontId="25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2" fontId="1" fillId="0" borderId="0" xfId="0" applyNumberFormat="1" applyFont="1"/>
    <xf numFmtId="4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" xfId="0" applyNumberFormat="1" applyFont="1" applyBorder="1" applyAlignment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/>
    <xf numFmtId="164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/>
    <xf numFmtId="0" fontId="29" fillId="3" borderId="2" xfId="0" applyFont="1" applyFill="1" applyBorder="1" applyAlignment="1">
      <alignment horizontal="left" vertical="top" wrapText="1"/>
    </xf>
    <xf numFmtId="0" fontId="29" fillId="3" borderId="2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13" fillId="0" borderId="18" xfId="0" applyFont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vertical="center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4" fontId="28" fillId="0" borderId="20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justify" wrapText="1"/>
    </xf>
    <xf numFmtId="0" fontId="14" fillId="0" borderId="18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 wrapText="1"/>
    </xf>
    <xf numFmtId="0" fontId="28" fillId="2" borderId="21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abSelected="1" view="pageBreakPreview" zoomScale="55" zoomScaleNormal="50" zoomScaleSheetLayoutView="55" workbookViewId="0">
      <selection activeCell="B26" sqref="B26"/>
    </sheetView>
  </sheetViews>
  <sheetFormatPr defaultColWidth="8.7109375" defaultRowHeight="15" x14ac:dyDescent="0.25"/>
  <cols>
    <col min="1" max="1" width="3.85546875" style="1" customWidth="1"/>
    <col min="2" max="2" width="43.42578125" style="1" customWidth="1"/>
    <col min="3" max="3" width="25.140625" style="1" customWidth="1"/>
    <col min="4" max="4" width="61.140625" style="1" customWidth="1"/>
    <col min="5" max="5" width="64.5703125" style="1" customWidth="1"/>
    <col min="6" max="6" width="19.7109375" style="1" customWidth="1"/>
    <col min="7" max="7" width="20.5703125" style="1" customWidth="1"/>
    <col min="8" max="8" width="25.28515625" style="1" customWidth="1"/>
    <col min="9" max="9" width="7.7109375" style="1" bestFit="1" customWidth="1"/>
    <col min="10" max="10" width="8.7109375" style="1" bestFit="1" customWidth="1"/>
    <col min="11" max="11" width="14.140625" style="1" customWidth="1"/>
    <col min="12" max="12" width="23.7109375" style="1" customWidth="1"/>
    <col min="13" max="16" width="16.7109375" style="1" customWidth="1"/>
    <col min="17" max="17" width="19.140625" style="1" customWidth="1"/>
    <col min="18" max="18" width="15" style="1" customWidth="1"/>
    <col min="19" max="19" width="17.7109375" style="1" customWidth="1"/>
    <col min="20" max="16384" width="8.7109375" style="1"/>
  </cols>
  <sheetData>
    <row r="1" spans="2:16" ht="20.25" x14ac:dyDescent="0.25">
      <c r="B1" s="37" t="s">
        <v>16</v>
      </c>
    </row>
    <row r="3" spans="2:16" ht="18" x14ac:dyDescent="0.35">
      <c r="B3" s="2"/>
      <c r="C3" s="3"/>
      <c r="D3" s="3"/>
      <c r="E3" s="3"/>
      <c r="F3" s="3"/>
      <c r="G3" s="3"/>
      <c r="H3" s="3"/>
    </row>
    <row r="4" spans="2:16" ht="18.75" x14ac:dyDescent="0.25">
      <c r="B4" s="23" t="s">
        <v>0</v>
      </c>
      <c r="E4" s="19"/>
      <c r="F4" s="19"/>
      <c r="G4" s="19"/>
      <c r="H4" s="19"/>
      <c r="I4" s="19"/>
      <c r="J4" s="17"/>
      <c r="K4" s="17"/>
      <c r="L4" s="17"/>
      <c r="M4" s="4"/>
      <c r="N4" s="4"/>
      <c r="O4" s="4"/>
    </row>
    <row r="5" spans="2:16" ht="43.9" customHeight="1" thickBot="1" x14ac:dyDescent="0.3">
      <c r="B5" s="85" t="s">
        <v>55</v>
      </c>
      <c r="C5" s="85"/>
      <c r="D5" s="85"/>
      <c r="E5" s="85"/>
      <c r="F5" s="39"/>
      <c r="G5" s="39"/>
      <c r="H5" s="39"/>
      <c r="I5" s="30"/>
      <c r="J5" s="5"/>
      <c r="K5" s="5"/>
      <c r="L5" s="5"/>
    </row>
    <row r="6" spans="2:16" ht="16.5" thickBot="1" x14ac:dyDescent="0.3">
      <c r="B6" s="82" t="s">
        <v>1</v>
      </c>
      <c r="C6" s="83"/>
      <c r="D6" s="83"/>
      <c r="E6" s="84"/>
      <c r="F6" s="41"/>
      <c r="G6" s="41"/>
      <c r="H6" s="41"/>
      <c r="I6" s="26"/>
      <c r="J6" s="6"/>
      <c r="K6" s="6"/>
      <c r="L6" s="6"/>
      <c r="M6" s="6"/>
      <c r="N6" s="6"/>
      <c r="O6" s="6"/>
      <c r="P6" s="7"/>
    </row>
    <row r="7" spans="2:16" ht="16.5" thickBot="1" x14ac:dyDescent="0.3">
      <c r="B7" s="31" t="s">
        <v>2</v>
      </c>
      <c r="C7" s="80" t="s">
        <v>17</v>
      </c>
      <c r="D7" s="81"/>
      <c r="E7" s="33" t="s">
        <v>18</v>
      </c>
      <c r="F7" s="40"/>
      <c r="G7" s="40"/>
      <c r="H7" s="40"/>
      <c r="I7" s="27"/>
      <c r="J7" s="8"/>
      <c r="K7" s="8"/>
      <c r="L7" s="8"/>
      <c r="M7" s="9"/>
      <c r="N7" s="9"/>
      <c r="O7" s="9"/>
      <c r="P7" s="10"/>
    </row>
    <row r="8" spans="2:16" ht="15.75" x14ac:dyDescent="0.25">
      <c r="B8" s="92" t="s">
        <v>3</v>
      </c>
      <c r="C8" s="93"/>
      <c r="D8" s="94"/>
      <c r="E8" s="35"/>
      <c r="F8" s="41"/>
      <c r="G8" s="41"/>
      <c r="H8" s="41"/>
      <c r="I8" s="28"/>
      <c r="J8" s="11"/>
      <c r="K8" s="11"/>
      <c r="L8" s="11"/>
      <c r="M8" s="11"/>
      <c r="N8" s="11"/>
      <c r="O8" s="11"/>
      <c r="P8" s="12"/>
    </row>
    <row r="9" spans="2:16" ht="15.75" x14ac:dyDescent="0.25">
      <c r="B9" s="95" t="s">
        <v>4</v>
      </c>
      <c r="C9" s="96"/>
      <c r="D9" s="97"/>
      <c r="E9" s="35"/>
      <c r="F9" s="41"/>
      <c r="G9" s="41"/>
      <c r="H9" s="41"/>
      <c r="I9" s="28"/>
      <c r="J9" s="11"/>
      <c r="K9" s="11"/>
      <c r="L9" s="11"/>
      <c r="M9" s="11"/>
      <c r="N9" s="11"/>
      <c r="O9" s="11"/>
      <c r="P9" s="12"/>
    </row>
    <row r="10" spans="2:16" ht="16.5" thickBot="1" x14ac:dyDescent="0.3">
      <c r="B10" s="89" t="s">
        <v>5</v>
      </c>
      <c r="C10" s="90"/>
      <c r="D10" s="91"/>
      <c r="E10" s="36"/>
      <c r="F10" s="41"/>
      <c r="G10" s="41"/>
      <c r="H10" s="41"/>
      <c r="I10" s="28"/>
      <c r="J10" s="11"/>
      <c r="K10" s="11"/>
      <c r="L10" s="11"/>
      <c r="M10" s="11"/>
      <c r="N10" s="11"/>
      <c r="O10" s="11"/>
      <c r="P10" s="12"/>
    </row>
    <row r="11" spans="2:16" ht="16.5" thickBot="1" x14ac:dyDescent="0.3">
      <c r="B11" s="86" t="s">
        <v>14</v>
      </c>
      <c r="C11" s="87"/>
      <c r="D11" s="87"/>
      <c r="E11" s="88"/>
      <c r="F11" s="41"/>
      <c r="G11" s="41"/>
      <c r="H11" s="41"/>
      <c r="I11" s="27"/>
      <c r="J11" s="13"/>
      <c r="K11" s="13"/>
      <c r="L11" s="13"/>
      <c r="M11" s="13"/>
      <c r="N11" s="13"/>
      <c r="O11" s="13"/>
      <c r="P11" s="14"/>
    </row>
    <row r="12" spans="2:16" ht="47.25" customHeight="1" x14ac:dyDescent="0.25">
      <c r="B12" s="32" t="s">
        <v>11</v>
      </c>
      <c r="C12" s="65" t="s">
        <v>56</v>
      </c>
      <c r="D12" s="66"/>
      <c r="E12" s="41"/>
      <c r="F12" s="41"/>
      <c r="G12" s="41"/>
      <c r="H12" s="41"/>
      <c r="I12" s="29"/>
      <c r="J12" s="11"/>
      <c r="K12" s="11"/>
      <c r="L12" s="11"/>
      <c r="M12" s="12"/>
      <c r="N12" s="12"/>
      <c r="O12" s="12"/>
      <c r="P12" s="12"/>
    </row>
    <row r="13" spans="2:16" ht="56.25" customHeight="1" x14ac:dyDescent="0.25">
      <c r="B13" s="20" t="s">
        <v>12</v>
      </c>
      <c r="C13" s="98" t="s">
        <v>48</v>
      </c>
      <c r="D13" s="99"/>
      <c r="E13" s="41"/>
      <c r="F13" s="41"/>
      <c r="G13" s="41"/>
      <c r="H13" s="41"/>
      <c r="I13" s="29"/>
      <c r="J13" s="11"/>
      <c r="K13" s="11"/>
      <c r="L13" s="11"/>
      <c r="M13" s="12"/>
      <c r="N13" s="12"/>
      <c r="O13" s="12"/>
      <c r="P13" s="12"/>
    </row>
    <row r="14" spans="2:16" ht="34.5" customHeight="1" x14ac:dyDescent="0.25">
      <c r="B14" s="20" t="s">
        <v>13</v>
      </c>
      <c r="C14" s="67" t="s">
        <v>33</v>
      </c>
      <c r="D14" s="67"/>
      <c r="E14" s="41"/>
      <c r="F14" s="41"/>
      <c r="G14" s="41"/>
      <c r="H14" s="41"/>
      <c r="I14" s="29"/>
      <c r="J14" s="11"/>
      <c r="K14" s="11"/>
      <c r="L14" s="11"/>
      <c r="M14" s="12"/>
      <c r="N14" s="12"/>
      <c r="O14" s="12"/>
      <c r="P14" s="12"/>
    </row>
    <row r="15" spans="2:16" ht="16.5" thickBot="1" x14ac:dyDescent="0.3">
      <c r="B15" s="21" t="s">
        <v>6</v>
      </c>
      <c r="C15" s="68" t="s">
        <v>7</v>
      </c>
      <c r="D15" s="68"/>
      <c r="E15" s="41"/>
      <c r="F15" s="41"/>
      <c r="G15" s="41"/>
      <c r="H15" s="41"/>
      <c r="I15" s="29"/>
      <c r="J15" s="11"/>
      <c r="K15" s="11"/>
      <c r="L15" s="11"/>
      <c r="M15" s="11"/>
      <c r="N15" s="11"/>
      <c r="O15" s="11"/>
      <c r="P15" s="12"/>
    </row>
    <row r="17" spans="1:21" ht="94.5" x14ac:dyDescent="0.25">
      <c r="A17" s="24" t="s">
        <v>8</v>
      </c>
      <c r="B17" s="56" t="s">
        <v>21</v>
      </c>
      <c r="C17" s="22" t="s">
        <v>43</v>
      </c>
      <c r="D17" s="22" t="s">
        <v>19</v>
      </c>
      <c r="E17" s="22" t="s">
        <v>44</v>
      </c>
      <c r="F17" s="42" t="s">
        <v>29</v>
      </c>
      <c r="G17" s="42" t="s">
        <v>46</v>
      </c>
      <c r="H17" s="42" t="s">
        <v>45</v>
      </c>
      <c r="I17" s="56" t="s">
        <v>9</v>
      </c>
      <c r="J17" s="56" t="s">
        <v>47</v>
      </c>
      <c r="K17" s="25" t="s">
        <v>20</v>
      </c>
      <c r="L17" s="25" t="s">
        <v>23</v>
      </c>
      <c r="M17" s="22" t="s">
        <v>31</v>
      </c>
      <c r="N17" s="22" t="s">
        <v>30</v>
      </c>
      <c r="O17" s="22" t="s">
        <v>22</v>
      </c>
      <c r="P17" s="25" t="s">
        <v>34</v>
      </c>
      <c r="Q17" s="22" t="s">
        <v>32</v>
      </c>
    </row>
    <row r="18" spans="1:21" ht="126" customHeight="1" x14ac:dyDescent="0.25">
      <c r="A18" s="54">
        <v>1</v>
      </c>
      <c r="B18" s="57" t="s">
        <v>49</v>
      </c>
      <c r="C18" s="55"/>
      <c r="D18" s="58" t="s">
        <v>51</v>
      </c>
      <c r="E18" s="51" t="s">
        <v>53</v>
      </c>
      <c r="F18" s="43"/>
      <c r="G18" s="43"/>
      <c r="H18" s="60"/>
      <c r="I18" s="64" t="s">
        <v>36</v>
      </c>
      <c r="J18" s="64">
        <v>3</v>
      </c>
      <c r="K18" s="61">
        <v>1229.5081967213116</v>
      </c>
      <c r="L18" s="78"/>
      <c r="M18" s="45">
        <f>(K18*(100-$L$18)/100)</f>
        <v>1229.5081967213116</v>
      </c>
      <c r="N18" s="45">
        <f>ROUND(M18*J18,2)</f>
        <v>3688.52</v>
      </c>
      <c r="O18" s="76">
        <v>22</v>
      </c>
      <c r="P18" s="49">
        <f>ROUND((N18*$O$18/100),2)</f>
        <v>811.47</v>
      </c>
      <c r="Q18" s="45">
        <f>ROUND((N18+P18),2)</f>
        <v>4499.99</v>
      </c>
      <c r="R18" s="50"/>
      <c r="S18" s="50"/>
    </row>
    <row r="19" spans="1:21" ht="139.5" customHeight="1" x14ac:dyDescent="0.25">
      <c r="A19" s="54">
        <v>2</v>
      </c>
      <c r="B19" s="57" t="s">
        <v>50</v>
      </c>
      <c r="C19" s="55"/>
      <c r="D19" s="59" t="s">
        <v>52</v>
      </c>
      <c r="E19" s="52" t="s">
        <v>54</v>
      </c>
      <c r="F19" s="43"/>
      <c r="G19" s="43"/>
      <c r="H19" s="60"/>
      <c r="I19" s="64" t="s">
        <v>36</v>
      </c>
      <c r="J19" s="64">
        <v>3</v>
      </c>
      <c r="K19" s="61">
        <v>11745</v>
      </c>
      <c r="L19" s="79"/>
      <c r="M19" s="45">
        <f t="shared" ref="M19" si="0">(K19*(100-$L$18)/100)</f>
        <v>11745</v>
      </c>
      <c r="N19" s="45">
        <f t="shared" ref="N19" si="1">ROUND(M19*J19,2)</f>
        <v>35235</v>
      </c>
      <c r="O19" s="77"/>
      <c r="P19" s="49">
        <f t="shared" ref="P19" si="2">ROUND((N19*$O$18/100),2)</f>
        <v>7751.7</v>
      </c>
      <c r="Q19" s="45">
        <f t="shared" ref="Q19" si="3">ROUND((N19+P19),2)</f>
        <v>42986.7</v>
      </c>
      <c r="R19" s="50"/>
      <c r="S19" s="50"/>
    </row>
    <row r="20" spans="1:21" ht="15.75" x14ac:dyDescent="0.25">
      <c r="A20" s="72" t="s">
        <v>15</v>
      </c>
      <c r="B20" s="73"/>
      <c r="C20" s="74"/>
      <c r="D20" s="74"/>
      <c r="E20" s="75"/>
      <c r="F20" s="38"/>
      <c r="G20" s="38"/>
      <c r="H20" s="38"/>
      <c r="I20" s="62"/>
      <c r="J20" s="63">
        <f>SUM(J18:J19)</f>
        <v>6</v>
      </c>
      <c r="K20" s="46"/>
      <c r="L20" s="46"/>
      <c r="M20" s="45"/>
      <c r="N20" s="45">
        <f>SUM(N18:N19)</f>
        <v>38923.519999999997</v>
      </c>
      <c r="O20" s="47"/>
      <c r="P20" s="49">
        <f>SUM(P18:P19)</f>
        <v>8563.17</v>
      </c>
      <c r="Q20" s="45">
        <f>SUM(Q18:Q19)</f>
        <v>47486.689999999995</v>
      </c>
      <c r="R20" s="44"/>
    </row>
    <row r="21" spans="1:21" ht="13.9" x14ac:dyDescent="0.2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18"/>
      <c r="S21" s="18"/>
      <c r="T21" s="15"/>
      <c r="U21" s="15"/>
    </row>
    <row r="22" spans="1:21" ht="13.9" x14ac:dyDescent="0.25">
      <c r="O22" s="48"/>
    </row>
    <row r="23" spans="1:21" ht="100.5" customHeight="1" x14ac:dyDescent="0.25">
      <c r="B23" s="70" t="s">
        <v>10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16"/>
      <c r="S23" s="16"/>
      <c r="T23" s="16"/>
    </row>
    <row r="25" spans="1:21" ht="16.5" x14ac:dyDescent="0.25">
      <c r="A25" s="69" t="s">
        <v>35</v>
      </c>
      <c r="B25" s="69"/>
      <c r="C25" s="69"/>
      <c r="D25" s="69"/>
      <c r="E25" s="69"/>
      <c r="F25" s="69"/>
      <c r="G25" s="69"/>
      <c r="H25" s="69"/>
      <c r="I25" s="69"/>
      <c r="J25" s="69"/>
      <c r="K25" s="34"/>
      <c r="L25" s="34"/>
    </row>
    <row r="26" spans="1:21" x14ac:dyDescent="0.25">
      <c r="A26" s="53" t="s">
        <v>37</v>
      </c>
    </row>
    <row r="27" spans="1:21" x14ac:dyDescent="0.25">
      <c r="A27" s="53" t="s">
        <v>38</v>
      </c>
    </row>
    <row r="28" spans="1:21" x14ac:dyDescent="0.25">
      <c r="A28" s="53" t="s">
        <v>39</v>
      </c>
    </row>
    <row r="29" spans="1:21" x14ac:dyDescent="0.25">
      <c r="A29" s="53" t="s">
        <v>40</v>
      </c>
    </row>
    <row r="30" spans="1:21" x14ac:dyDescent="0.25">
      <c r="A30" s="53" t="s">
        <v>41</v>
      </c>
    </row>
    <row r="31" spans="1:21" x14ac:dyDescent="0.25">
      <c r="A31" s="53" t="s">
        <v>42</v>
      </c>
    </row>
  </sheetData>
  <mergeCells count="17">
    <mergeCell ref="C7:D7"/>
    <mergeCell ref="B6:E6"/>
    <mergeCell ref="B5:E5"/>
    <mergeCell ref="B11:E11"/>
    <mergeCell ref="B10:D10"/>
    <mergeCell ref="B8:D8"/>
    <mergeCell ref="B9:D9"/>
    <mergeCell ref="C12:D12"/>
    <mergeCell ref="C13:D13"/>
    <mergeCell ref="C14:D14"/>
    <mergeCell ref="C15:D15"/>
    <mergeCell ref="A25:J25"/>
    <mergeCell ref="B23:Q23"/>
    <mergeCell ref="B21:Q21"/>
    <mergeCell ref="A20:E20"/>
    <mergeCell ref="O18:O19"/>
    <mergeCell ref="L18:L19"/>
  </mergeCells>
  <pageMargins left="0.70866141732283472" right="0.70866141732283472" top="0.74803149606299213" bottom="0.74803149606299213" header="0.31496062992125984" footer="0.31496062992125984"/>
  <pageSetup paperSize="9" scale="1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Лист1!$A$1:$A$5</xm:f>
          </x14:formula1>
          <xm:sqref>G18:G19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24</v>
      </c>
    </row>
    <row r="5" spans="1:1" x14ac:dyDescent="0.25">
      <c r="A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Ценовое предложение</vt:lpstr>
      <vt:lpstr>Лист1</vt:lpstr>
      <vt:lpstr>'Ценовое предложение'!Область_печати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Захаров Владислав Петрович</cp:lastModifiedBy>
  <cp:lastPrinted>2023-07-04T15:23:07Z</cp:lastPrinted>
  <dcterms:created xsi:type="dcterms:W3CDTF">2022-06-08T15:50:48Z</dcterms:created>
  <dcterms:modified xsi:type="dcterms:W3CDTF">2026-05-12T13:30:37Z</dcterms:modified>
</cp:coreProperties>
</file>