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<sst xmlns="http://schemas.openxmlformats.org/spreadsheetml/2006/main" count="44" uniqueCount="35">
  <si>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</si>
  <si>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</si>
  <si>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</si>
  <si>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</si>
  <si>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</si>
  <si>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</si>
  <si>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</si>
  <si>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</si>
  <si>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</si>
  <si>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</si>
  <si>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</si>
  <si>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</si>
  <si>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</si>
  <si>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</si>
  <si>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</si>
  <si>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</si>
  <si>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</si>
  <si>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</si>
  <si>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</si>
  <si>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</si>
  <si>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</si>
  <si>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ОКПД2 33.20.33.000 Монтаж и наладка оборудования компрессорной высокого давления Бурейской ГЭС</t>
  </si>
  <si>
    <t xml:space="preserve">не применяется</t>
  </si>
  <si>
    <t xml:space="preserve">шт.</t>
  </si>
  <si>
    <t xml:space="preserve">Максимальная (предельная) цена Договора (равняется НМЦ, без НДС):</t>
  </si>
  <si>
    <t xml:space="preserve">Стоимость заявки (цена Договора), рассчитанная в соответствии с ориентировочным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</si>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</sst>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2"/>
      <color rgb="FF00206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3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Комм. предл. (Структура НМЦ)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4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Q16" activeCellId="0" sqref="Q16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9" min="18" style="1" width="28.57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5" min="24" style="1" width="4.57"/>
    <col collapsed="false" customWidth="false" hidden="false" outlineLevel="0" max="16384" min="26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8"/>
      <c r="M6" s="10"/>
      <c r="Q6" s="12"/>
      <c r="R6" s="12"/>
      <c r="S6" s="12"/>
      <c r="T6" s="12"/>
      <c r="U6" s="12"/>
      <c r="V6" s="12"/>
      <c r="W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</row>
    <row r="8" customFormat="false" ht="24" hidden="false" customHeight="true" outlineLevel="0" collapsed="false">
      <c r="B8" s="8"/>
      <c r="M8" s="10"/>
      <c r="Q8" s="12"/>
      <c r="R8" s="12"/>
      <c r="S8" s="12"/>
      <c r="T8" s="12"/>
      <c r="U8" s="12"/>
      <c r="V8" s="12"/>
      <c r="W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M9" s="10"/>
      <c r="Q9" s="12"/>
      <c r="R9" s="12"/>
      <c r="S9" s="12"/>
      <c r="T9" s="12"/>
      <c r="U9" s="12"/>
      <c r="V9" s="12"/>
      <c r="W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M10" s="10"/>
      <c r="Q10" s="12"/>
      <c r="R10" s="12"/>
      <c r="S10" s="12"/>
      <c r="T10" s="12"/>
      <c r="U10" s="12"/>
      <c r="V10" s="12"/>
      <c r="W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M11" s="10"/>
      <c r="Q11" s="12"/>
      <c r="R11" s="12"/>
      <c r="S11" s="12"/>
      <c r="T11" s="12"/>
      <c r="U11" s="12"/>
      <c r="V11" s="12"/>
      <c r="W11" s="12"/>
    </row>
    <row r="12" customFormat="false" ht="15.75" hidden="false" customHeight="false" outlineLevel="0" collapsed="false">
      <c r="B12" s="8"/>
      <c r="M12" s="10"/>
      <c r="Q12" s="12"/>
      <c r="R12" s="12"/>
      <c r="S12" s="12"/>
      <c r="T12" s="12"/>
      <c r="U12" s="12"/>
      <c r="V12" s="12"/>
      <c r="W12" s="12"/>
    </row>
    <row r="13" customFormat="false" ht="94.5" hidden="false" customHeight="fals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0"/>
      <c r="Q13" s="18" t="s">
        <v>7</v>
      </c>
      <c r="R13" s="18" t="s">
        <v>17</v>
      </c>
      <c r="S13" s="18" t="s">
        <v>18</v>
      </c>
      <c r="T13" s="18" t="s">
        <v>12</v>
      </c>
      <c r="U13" s="18" t="s">
        <v>13</v>
      </c>
      <c r="V13" s="18" t="s">
        <v>15</v>
      </c>
      <c r="W13" s="18" t="s">
        <v>19</v>
      </c>
    </row>
    <row r="14" customFormat="false" ht="105.5" hidden="false" customHeight="true" outlineLevel="0" collapsed="false">
      <c r="B14" s="8"/>
      <c r="C14" s="19" t="n">
        <f aca="false">Q14</f>
        <v>1</v>
      </c>
      <c r="D14" s="20" t="str">
        <f aca="false">R14</f>
        <v>ОКПД2 33.20.33.000 Монтаж и наладка оборудования компрессорной высокого давления Бурейской ГЭС</v>
      </c>
      <c r="E14" s="21" t="s">
        <v>20</v>
      </c>
      <c r="F14" s="21" t="s">
        <v>20</v>
      </c>
      <c r="G14" s="21" t="s">
        <v>20</v>
      </c>
      <c r="H14" s="19" t="str">
        <f aca="false">T14</f>
        <v>шт.</v>
      </c>
      <c r="I14" s="22" t="n">
        <f aca="false">U14</f>
        <v>7583164.66</v>
      </c>
      <c r="J14" s="23" t="n">
        <v>0</v>
      </c>
      <c r="K14" s="24"/>
      <c r="L14" s="22" t="n">
        <f aca="false">J14*K14</f>
        <v>0</v>
      </c>
      <c r="M14" s="10"/>
      <c r="Q14" s="25" t="n">
        <v>1</v>
      </c>
      <c r="R14" s="26" t="s">
        <v>21</v>
      </c>
      <c r="S14" s="27" t="s">
        <v>22</v>
      </c>
      <c r="T14" s="25" t="s">
        <v>23</v>
      </c>
      <c r="U14" s="28" t="n">
        <v>7583164.66</v>
      </c>
      <c r="V14" s="29" t="n">
        <v>1</v>
      </c>
      <c r="W14" s="30" t="n">
        <f aca="false">U14*V14</f>
        <v>7583164.66</v>
      </c>
    </row>
    <row r="15" customFormat="false" ht="24" hidden="false" customHeight="true" outlineLevel="0" collapsed="false">
      <c r="B15" s="8"/>
      <c r="C15" s="31" t="s">
        <v>24</v>
      </c>
      <c r="D15" s="31"/>
      <c r="E15" s="31"/>
      <c r="F15" s="31"/>
      <c r="G15" s="31"/>
      <c r="H15" s="31"/>
      <c r="I15" s="31"/>
      <c r="J15" s="31"/>
      <c r="K15" s="31"/>
      <c r="L15" s="32" t="n">
        <f aca="false">W16</f>
        <v>7583164.66</v>
      </c>
      <c r="M15" s="10"/>
      <c r="Q15" s="33"/>
      <c r="R15" s="33"/>
      <c r="S15" s="33"/>
      <c r="T15" s="33"/>
      <c r="U15" s="33"/>
      <c r="V15" s="33"/>
      <c r="W15" s="33"/>
    </row>
    <row r="16" customFormat="false" ht="24" hidden="false" customHeight="true" outlineLevel="0" collapsed="false">
      <c r="B16" s="8"/>
      <c r="C16" s="34" t="s">
        <v>25</v>
      </c>
      <c r="D16" s="34"/>
      <c r="E16" s="34"/>
      <c r="F16" s="34"/>
      <c r="G16" s="34"/>
      <c r="H16" s="34"/>
      <c r="I16" s="34"/>
      <c r="J16" s="33" t="s">
        <v>26</v>
      </c>
      <c r="K16" s="33"/>
      <c r="L16" s="32" t="n">
        <f aca="false">SUM(L14)</f>
        <v>0</v>
      </c>
      <c r="M16" s="10"/>
      <c r="Q16" s="34" t="s">
        <v>27</v>
      </c>
      <c r="R16" s="34"/>
      <c r="S16" s="34"/>
      <c r="T16" s="34"/>
      <c r="U16" s="33" t="s">
        <v>26</v>
      </c>
      <c r="V16" s="33"/>
      <c r="W16" s="32" t="n">
        <f aca="false">SUM(W14)</f>
        <v>7583164.66</v>
      </c>
    </row>
    <row r="17" customFormat="false" ht="24" hidden="false" customHeight="true" outlineLevel="0" collapsed="false">
      <c r="B17" s="8"/>
      <c r="C17" s="34"/>
      <c r="D17" s="34"/>
      <c r="E17" s="34"/>
      <c r="F17" s="34"/>
      <c r="G17" s="34"/>
      <c r="H17" s="34"/>
      <c r="I17" s="34"/>
      <c r="J17" s="35" t="s">
        <v>28</v>
      </c>
      <c r="K17" s="36" t="n">
        <f aca="false">V17</f>
        <v>0.22</v>
      </c>
      <c r="L17" s="32" t="n">
        <f aca="false">K17*L16</f>
        <v>0</v>
      </c>
      <c r="M17" s="10"/>
      <c r="Q17" s="34"/>
      <c r="R17" s="34"/>
      <c r="S17" s="34"/>
      <c r="T17" s="34"/>
      <c r="U17" s="33" t="s">
        <v>28</v>
      </c>
      <c r="V17" s="37" t="n">
        <v>0.22</v>
      </c>
      <c r="W17" s="32" t="n">
        <f aca="false">V17*W16</f>
        <v>1668296.2252</v>
      </c>
    </row>
    <row r="18" customFormat="false" ht="24" hidden="false" customHeight="true" outlineLevel="0" collapsed="false">
      <c r="B18" s="8"/>
      <c r="C18" s="34"/>
      <c r="D18" s="34"/>
      <c r="E18" s="34"/>
      <c r="F18" s="34"/>
      <c r="G18" s="34"/>
      <c r="H18" s="34"/>
      <c r="I18" s="34"/>
      <c r="J18" s="33" t="s">
        <v>29</v>
      </c>
      <c r="K18" s="33"/>
      <c r="L18" s="32" t="n">
        <f aca="false">SUM(L16:L17)</f>
        <v>0</v>
      </c>
      <c r="M18" s="10"/>
      <c r="Q18" s="34"/>
      <c r="R18" s="34"/>
      <c r="S18" s="34"/>
      <c r="T18" s="34"/>
      <c r="U18" s="33" t="s">
        <v>29</v>
      </c>
      <c r="V18" s="33"/>
      <c r="W18" s="32" t="n">
        <f aca="false">SUM(W16:W17)</f>
        <v>9251460.8852</v>
      </c>
    </row>
    <row r="19" customFormat="false" ht="24" hidden="false" customHeight="true" outlineLevel="0" collapsed="false">
      <c r="B19" s="8"/>
      <c r="M19" s="10"/>
      <c r="Q19" s="12"/>
      <c r="R19" s="12"/>
      <c r="S19" s="12"/>
      <c r="T19" s="12"/>
      <c r="U19" s="12"/>
      <c r="V19" s="12"/>
      <c r="W19" s="12"/>
    </row>
    <row r="20" customFormat="false" ht="15.75" hidden="false" customHeight="true" outlineLevel="0" collapsed="false">
      <c r="B20" s="8"/>
      <c r="C20" s="16"/>
      <c r="D20" s="16"/>
      <c r="E20" s="16"/>
      <c r="F20" s="38"/>
      <c r="G20" s="39"/>
      <c r="H20" s="38"/>
      <c r="I20" s="40"/>
      <c r="J20" s="40"/>
      <c r="K20" s="40"/>
      <c r="L20" s="40"/>
      <c r="M20" s="10"/>
      <c r="Q20" s="2"/>
      <c r="R20" s="2"/>
      <c r="S20" s="2"/>
      <c r="T20" s="2"/>
      <c r="U20" s="2"/>
      <c r="V20" s="2"/>
      <c r="W20" s="2"/>
    </row>
    <row r="21" customFormat="false" ht="15.75" hidden="false" customHeight="false" outlineLevel="0" collapsed="false">
      <c r="B21" s="8"/>
      <c r="C21" s="41" t="s">
        <v>30</v>
      </c>
      <c r="D21" s="41"/>
      <c r="E21" s="41"/>
      <c r="F21" s="38"/>
      <c r="G21" s="42" t="s">
        <v>31</v>
      </c>
      <c r="H21" s="38" t="s">
        <v>32</v>
      </c>
      <c r="I21" s="41" t="s">
        <v>33</v>
      </c>
      <c r="J21" s="41"/>
      <c r="K21" s="41"/>
      <c r="L21" s="41"/>
      <c r="M21" s="10"/>
      <c r="Q21" s="2"/>
      <c r="R21" s="2"/>
      <c r="S21" s="2"/>
      <c r="T21" s="2"/>
      <c r="U21" s="2"/>
      <c r="V21" s="2"/>
      <c r="W21" s="2"/>
    </row>
    <row r="22" customFormat="false" ht="16.5" hidden="false" customHeight="false" outlineLevel="0" collapsed="false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  <c r="Q22" s="12"/>
      <c r="R22" s="12"/>
      <c r="S22" s="12"/>
      <c r="T22" s="12"/>
      <c r="U22" s="12"/>
      <c r="V22" s="12"/>
      <c r="W22" s="12"/>
    </row>
    <row r="23" customFormat="false" ht="15.75" hidden="false" customHeight="true" outlineLevel="0" collapsed="false">
      <c r="Q23" s="46"/>
      <c r="R23" s="46"/>
      <c r="S23" s="46"/>
      <c r="T23" s="46"/>
      <c r="U23" s="46"/>
      <c r="V23" s="46"/>
      <c r="W23" s="46"/>
    </row>
    <row r="24" customFormat="false" ht="15.75" hidden="false" customHeight="true" outlineLevel="0" collapsed="false">
      <c r="B24" s="47" t="s">
        <v>34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Q24" s="46"/>
      <c r="R24" s="46"/>
      <c r="S24" s="46"/>
      <c r="T24" s="46"/>
      <c r="U24" s="46"/>
      <c r="V24" s="46"/>
      <c r="W24" s="46"/>
    </row>
    <row r="25" customFormat="false" ht="15.75" hidden="false" customHeight="false" outlineLevel="0" collapsed="false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Q25" s="46"/>
      <c r="R25" s="46"/>
      <c r="S25" s="46"/>
      <c r="T25" s="46"/>
      <c r="U25" s="46"/>
      <c r="V25" s="46"/>
      <c r="W25" s="46"/>
    </row>
    <row r="26" customFormat="false" ht="15.75" hidden="false" customHeight="false" outlineLevel="0" collapsed="false">
      <c r="Q26" s="46"/>
      <c r="R26" s="46"/>
      <c r="S26" s="46"/>
      <c r="T26" s="46"/>
      <c r="U26" s="46"/>
      <c r="V26" s="46"/>
      <c r="W26" s="46"/>
    </row>
    <row r="27" customFormat="false" ht="15.75" hidden="false" customHeight="false" outlineLevel="0" collapsed="false">
      <c r="Q27" s="46"/>
      <c r="R27" s="46"/>
      <c r="S27" s="46"/>
      <c r="T27" s="46"/>
      <c r="U27" s="46"/>
      <c r="V27" s="46"/>
      <c r="W27" s="46"/>
    </row>
    <row r="28" customFormat="false" ht="15.75" hidden="false" customHeight="false" outlineLevel="0" collapsed="false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Q28" s="46"/>
      <c r="R28" s="46"/>
      <c r="S28" s="46"/>
      <c r="T28" s="46"/>
      <c r="U28" s="46"/>
      <c r="V28" s="46"/>
      <c r="W28" s="46"/>
    </row>
    <row r="29" customFormat="false" ht="15.75" hidden="false" customHeight="false" outlineLevel="0" collapsed="false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Q29" s="46"/>
      <c r="R29" s="46"/>
      <c r="S29" s="46"/>
      <c r="T29" s="46"/>
      <c r="U29" s="46"/>
      <c r="V29" s="46"/>
      <c r="W29" s="46"/>
    </row>
    <row r="30" customFormat="false" ht="15.75" hidden="false" customHeight="false" outlineLevel="0" collapsed="false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Q30" s="46"/>
      <c r="R30" s="46"/>
      <c r="S30" s="46"/>
      <c r="T30" s="46"/>
      <c r="U30" s="46"/>
      <c r="V30" s="46"/>
      <c r="W30" s="46"/>
    </row>
    <row r="31" customFormat="false" ht="15.75" hidden="false" customHeight="false" outlineLevel="0" collapsed="false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Q31" s="46"/>
      <c r="R31" s="46"/>
      <c r="S31" s="46"/>
      <c r="T31" s="46"/>
      <c r="U31" s="46"/>
      <c r="V31" s="46"/>
      <c r="W31" s="46"/>
    </row>
    <row r="32" customFormat="false" ht="15.75" hidden="false" customHeight="false" outlineLevel="0" collapsed="false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Q32" s="46"/>
      <c r="R32" s="46"/>
      <c r="S32" s="46"/>
      <c r="T32" s="46"/>
      <c r="U32" s="46"/>
      <c r="V32" s="46"/>
      <c r="W32" s="46"/>
    </row>
    <row r="33" customFormat="false" ht="15.75" hidden="false" customHeight="false" outlineLevel="0" collapsed="false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Q33" s="46"/>
      <c r="R33" s="46"/>
      <c r="S33" s="46"/>
      <c r="T33" s="46"/>
      <c r="U33" s="46"/>
      <c r="V33" s="46"/>
      <c r="W33" s="46"/>
    </row>
    <row r="34" customFormat="false" ht="15.75" hidden="false" customHeight="false" outlineLevel="0" collapsed="false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Q34" s="46"/>
      <c r="R34" s="46"/>
      <c r="S34" s="46"/>
      <c r="T34" s="46"/>
      <c r="U34" s="46"/>
      <c r="V34" s="46"/>
      <c r="W34" s="46"/>
    </row>
  </sheetData>
  <mergeCells count="25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K15"/>
    <mergeCell ref="Q15:W15"/>
    <mergeCell ref="C16:I18"/>
    <mergeCell ref="J16:K16"/>
    <mergeCell ref="Q16:T18"/>
    <mergeCell ref="U16:V16"/>
    <mergeCell ref="J18:K18"/>
    <mergeCell ref="U18:V18"/>
    <mergeCell ref="C20:E20"/>
    <mergeCell ref="I20:L20"/>
    <mergeCell ref="Q20:W21"/>
    <mergeCell ref="C21:E21"/>
    <mergeCell ref="I21:L21"/>
    <mergeCell ref="Q23:W34"/>
    <mergeCell ref="B24:M2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AlterOffice/2025.3.1.0$Linux_X86_64 LibreOffice_project/431cd1b79110582f53535c95ed0a2449aadc8bf9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2023-06-06T05:29:13Z</cp:lastPrinted>
  <dcterms:modified xsi:type="dcterms:W3CDTF">2026-05-18T09:01:32Z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