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s.rt.ru\FS\SZ_DR\БЦР\МРФ_17_ДРИО\Григорьева С.В\Закупки\Закупки в работе\05.2026_Самара_СМИК ТО\Категорирование\RFI\"/>
    </mc:Choice>
  </mc:AlternateContent>
  <bookViews>
    <workbookView xWindow="0" yWindow="0" windowWidth="16380" windowHeight="8190" tabRatio="500"/>
  </bookViews>
  <sheets>
    <sheet name="услуги" sheetId="1" r:id="rId1"/>
    <sheet name="Лист1" sheetId="2" state="hidden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2" l="1"/>
  <c r="E17" i="2"/>
  <c r="E16" i="2"/>
  <c r="H15" i="2"/>
  <c r="G15" i="2"/>
  <c r="F15" i="2"/>
  <c r="E15" i="2"/>
</calcChain>
</file>

<file path=xl/sharedStrings.xml><?xml version="1.0" encoding="utf-8"?>
<sst xmlns="http://schemas.openxmlformats.org/spreadsheetml/2006/main" count="78" uniqueCount="47">
  <si>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</si>
  <si>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</si>
  <si>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</si>
  <si>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оплаты (предложение участника)</t>
  </si>
  <si>
    <t xml:space="preserve">Таблица 1. Ценовое предложение </t>
  </si>
  <si>
    <t>№</t>
  </si>
  <si>
    <t>Тип</t>
  </si>
  <si>
    <t>Наименование товара, работы, услуги</t>
  </si>
  <si>
    <t>Валюта</t>
  </si>
  <si>
    <t>Наименование Товара, эквивавлента Товара</t>
  </si>
  <si>
    <t>Номер реестровой записи Товара в Реестрах** Товаров российского происхождения</t>
  </si>
  <si>
    <t>Цена за единицу товара, работы, услуги, руб., без НДС</t>
  </si>
  <si>
    <t>Цена за единицу товара, работы, услуги, руб.,  с НДС</t>
  </si>
  <si>
    <t xml:space="preserve">Количество </t>
  </si>
  <si>
    <t>Единицы измерения</t>
  </si>
  <si>
    <t>Общая стоимость по наименованию, руб., без НДС</t>
  </si>
  <si>
    <t>Общая стоимость по наименованию, руб., с НДС</t>
  </si>
  <si>
    <t>Услуга</t>
  </si>
  <si>
    <t>руб</t>
  </si>
  <si>
    <t>ИТОГО:</t>
  </si>
  <si>
    <r>
      <rPr>
        <sz val="11"/>
        <color rgb="FF000000"/>
        <rFont val="Calibri"/>
        <family val="2"/>
        <charset val="204"/>
      </rPr>
      <t>Ф.И.О. Руководителя</t>
    </r>
    <r>
      <rPr>
        <u/>
        <sz val="11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>/ подпись ______________________</t>
    </r>
  </si>
  <si>
    <t>Заверяется печатью  - М.П.</t>
  </si>
  <si>
    <t>* или эквивалент</t>
  </si>
  <si>
    <t>**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</si>
  <si>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r>
      <rPr>
        <u/>
        <sz val="12"/>
        <color theme="1"/>
        <rFont val="Times New Roman"/>
        <family val="1"/>
        <charset val="204"/>
      </rPr>
      <t>1 этап - март 2024 г</t>
    </r>
    <r>
      <rPr>
        <sz val="12"/>
        <color theme="1"/>
        <rFont val="Times New Roman"/>
        <family val="1"/>
        <charset val="204"/>
      </rPr>
      <t xml:space="preserve">. </t>
    </r>
  </si>
  <si>
    <r>
      <rPr>
        <i/>
        <sz val="12"/>
        <color theme="1"/>
        <rFont val="Times New Roman"/>
        <family val="1"/>
        <charset val="204"/>
      </rPr>
      <t>Вид 1.</t>
    </r>
    <r>
      <rPr>
        <sz val="12"/>
        <color theme="1"/>
        <rFont val="Times New Roman"/>
        <family val="1"/>
        <charset val="204"/>
      </rPr>
      <t xml:space="preserve"> Техническое обслуживание комплексов (145 шт.);</t>
    </r>
  </si>
  <si>
    <r>
      <rPr>
        <i/>
        <sz val="12"/>
        <color theme="1"/>
        <rFont val="Times New Roman"/>
        <family val="1"/>
        <charset val="204"/>
      </rPr>
      <t>Вид 3.</t>
    </r>
    <r>
      <rPr>
        <sz val="12"/>
        <color theme="1"/>
        <rFont val="Times New Roman"/>
        <family val="1"/>
        <charset val="204"/>
      </rPr>
      <t xml:space="preserve"> Обслуживание оборудования обработки информации и организации защищенных каналов связи;</t>
    </r>
  </si>
  <si>
    <r>
      <rPr>
        <i/>
        <sz val="12"/>
        <color theme="1"/>
        <rFont val="Times New Roman"/>
        <family val="1"/>
        <charset val="204"/>
      </rPr>
      <t>Вид 4</t>
    </r>
    <r>
      <rPr>
        <sz val="12"/>
        <color theme="1"/>
        <rFont val="Times New Roman"/>
        <family val="1"/>
        <charset val="204"/>
      </rPr>
      <t>. Обслуживание программного обеспечения «Ангел: Весогабаритный контроль».</t>
    </r>
  </si>
  <si>
    <t xml:space="preserve">2 этап - апрель 2024 г. </t>
  </si>
  <si>
    <r>
      <rPr>
        <i/>
        <sz val="12"/>
        <color theme="1"/>
        <rFont val="Times New Roman"/>
        <family val="1"/>
        <charset val="204"/>
      </rPr>
      <t>Вид 2.</t>
    </r>
    <r>
      <rPr>
        <sz val="12"/>
        <color theme="1"/>
        <rFont val="Times New Roman"/>
        <family val="1"/>
        <charset val="204"/>
      </rPr>
      <t xml:space="preserve"> Проведение метрологической поверки Комплексов (16 шт.);</t>
    </r>
  </si>
  <si>
    <r>
      <rPr>
        <i/>
        <sz val="12"/>
        <color theme="1"/>
        <rFont val="Times New Roman"/>
        <family val="1"/>
        <charset val="204"/>
      </rPr>
      <t>Вид 4.</t>
    </r>
    <r>
      <rPr>
        <sz val="12"/>
        <color theme="1"/>
        <rFont val="Times New Roman"/>
        <family val="1"/>
        <charset val="204"/>
      </rPr>
      <t xml:space="preserve"> обслуживание программного обеспечения «Ангел: Весогабаритный контроль».</t>
    </r>
  </si>
  <si>
    <t xml:space="preserve">3 этап - май 2024 г. </t>
  </si>
  <si>
    <r>
      <rPr>
        <i/>
        <sz val="12"/>
        <color theme="1"/>
        <rFont val="Times New Roman"/>
        <family val="1"/>
        <charset val="204"/>
      </rPr>
      <t>Вид 3.</t>
    </r>
    <r>
      <rPr>
        <sz val="12"/>
        <color theme="1"/>
        <rFont val="Times New Roman"/>
        <family val="1"/>
        <charset val="204"/>
      </rPr>
      <t xml:space="preserve"> Обслуживание оборудования обработки информации и организации защищенных каналов связи; </t>
    </r>
  </si>
  <si>
    <t xml:space="preserve">4 этап - июнь 2024 г. </t>
  </si>
  <si>
    <t xml:space="preserve">5 этап - июль 2024 г. </t>
  </si>
  <si>
    <r>
      <rPr>
        <i/>
        <sz val="12"/>
        <color theme="1"/>
        <rFont val="Times New Roman"/>
        <family val="1"/>
        <charset val="204"/>
      </rPr>
      <t>Вид 2.</t>
    </r>
    <r>
      <rPr>
        <sz val="12"/>
        <color theme="1"/>
        <rFont val="Times New Roman"/>
        <family val="1"/>
        <charset val="204"/>
      </rPr>
      <t xml:space="preserve"> Проведение метрологической поверки Комплексов (5 шт.);</t>
    </r>
  </si>
  <si>
    <t xml:space="preserve">6 этап - август 2024 г. </t>
  </si>
  <si>
    <t xml:space="preserve">7 этап - сентябрь 2024 г. </t>
  </si>
  <si>
    <t xml:space="preserve">8 этап - октябрь 2024 г. </t>
  </si>
  <si>
    <r>
      <rPr>
        <i/>
        <sz val="12"/>
        <color theme="1"/>
        <rFont val="Times New Roman"/>
        <family val="1"/>
        <charset val="204"/>
      </rPr>
      <t>Вид 2.</t>
    </r>
    <r>
      <rPr>
        <sz val="12"/>
        <color theme="1"/>
        <rFont val="Times New Roman"/>
        <family val="1"/>
        <charset val="204"/>
      </rPr>
      <t xml:space="preserve"> Проведение метрологической поверки Комплексов (34 шт.);</t>
    </r>
  </si>
  <si>
    <t xml:space="preserve">9 этап - ноябрь 2024 г. </t>
  </si>
  <si>
    <t xml:space="preserve">10 этап - декабрь 2024 г. </t>
  </si>
  <si>
    <r>
      <rPr>
        <i/>
        <sz val="12"/>
        <color theme="1"/>
        <rFont val="Times New Roman"/>
        <family val="1"/>
        <charset val="204"/>
      </rPr>
      <t>Вид 2.</t>
    </r>
    <r>
      <rPr>
        <sz val="12"/>
        <color theme="1"/>
        <rFont val="Times New Roman"/>
        <family val="1"/>
        <charset val="204"/>
      </rPr>
      <t xml:space="preserve"> Проведение метрологической поверки Комплексов (15 шт.);</t>
    </r>
  </si>
  <si>
    <t xml:space="preserve">11 этап - январь 2025 г. </t>
  </si>
  <si>
    <t xml:space="preserve">12 этап - февраль 2025 г. </t>
  </si>
  <si>
    <t>усл.ед.</t>
  </si>
  <si>
    <t>Оказание услуг по обследованию и определению категории значимости объекта критической информационной инфраструктуры и организационно-методологического сопровождения процедуры категорирования системы мониторинга инженерных конструкций мостового перехода «Фрунзенский» через реку Самару с выходом на автомобильную дорогу «Автодорожный маршрут “Центр-Поволжье-Урал” г.о. Самара. 1 этап (очередь)» и мостового перехода «Кировский» через реку Самару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</si>
</sst>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2">
    <font>
      <sz val="11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64" fontId="0" fillId="0" borderId="10" xfId="0" applyNumberForma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17" fontId="0" fillId="0" borderId="0" xfId="0" applyNumberFormat="1"/>
    <xf numFmtId="0" fontId="11" fillId="0" borderId="0" xfId="0" applyFont="1"/>
    <xf numFmtId="0" fontId="4" fillId="2" borderId="5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048575"/>
  <sheetViews>
    <sheetView tabSelected="1" topLeftCell="A9" zoomScale="85" zoomScaleNormal="85" workbookViewId="0">
      <selection activeCell="I16" sqref="I16"/>
    </sheetView>
  </sheetViews>
  <sheetFormatPr defaultColWidth="9.125" defaultRowHeight="15" customHeight="1"/>
  <cols>
    <col min="1" max="1" width="3.875" style="1" customWidth="1"/>
    <col min="2" max="2" width="8.25" style="2" customWidth="1"/>
    <col min="3" max="3" width="26.125" style="1" customWidth="1"/>
    <col min="4" max="4" width="44.875" style="1" customWidth="1"/>
    <col min="5" max="5" width="16.125" style="1" customWidth="1"/>
    <col min="6" max="6" width="23" style="1" hidden="1" customWidth="1"/>
    <col min="7" max="7" width="26.25" style="1" hidden="1" customWidth="1"/>
    <col min="8" max="8" width="15.25" style="1" customWidth="1"/>
    <col min="9" max="10" width="16.25" style="1" customWidth="1"/>
    <col min="11" max="11" width="11.25" style="1" customWidth="1"/>
    <col min="12" max="12" width="16.25" style="1" customWidth="1"/>
    <col min="13" max="13" width="18.125" style="1" customWidth="1"/>
    <col min="14" max="14" width="15.25" style="1" customWidth="1"/>
    <col min="15" max="16384" width="9.125" style="1"/>
  </cols>
  <sheetData>
    <row r="2" spans="2:14" ht="57" customHeight="1">
      <c r="C2" s="3" t="s">
        <v>0</v>
      </c>
      <c r="D2" s="4"/>
    </row>
    <row r="3" spans="2:14">
      <c r="C3" s="3" t="s">
        <v>1</v>
      </c>
      <c r="D3" s="4"/>
    </row>
    <row r="4" spans="2:14" ht="30">
      <c r="C4" s="5" t="s">
        <v>2</v>
      </c>
      <c r="D4" s="6"/>
      <c r="F4" s="7"/>
      <c r="G4" s="7"/>
      <c r="H4" s="7"/>
      <c r="I4" s="7"/>
      <c r="J4" s="7"/>
      <c r="K4" s="7"/>
      <c r="L4" s="7"/>
      <c r="M4" s="7"/>
      <c r="N4" s="7"/>
    </row>
    <row r="5" spans="2:14" ht="39" customHeight="1">
      <c r="C5" s="5" t="s">
        <v>3</v>
      </c>
      <c r="D5" s="6"/>
      <c r="F5" s="7"/>
      <c r="G5" s="7"/>
      <c r="H5" s="7"/>
      <c r="I5" s="7"/>
      <c r="J5" s="7"/>
      <c r="K5" s="7"/>
      <c r="L5" s="7"/>
      <c r="M5" s="7"/>
      <c r="N5" s="7"/>
    </row>
    <row r="6" spans="2:14">
      <c r="C6" s="8"/>
      <c r="D6" s="9"/>
      <c r="F6" s="10"/>
      <c r="G6" s="10"/>
      <c r="H6" s="10"/>
      <c r="I6" s="10"/>
      <c r="J6" s="10"/>
      <c r="K6" s="10"/>
      <c r="L6" s="10"/>
      <c r="M6" s="10"/>
      <c r="N6" s="10"/>
    </row>
    <row r="7" spans="2:14" ht="20.25" customHeight="1">
      <c r="B7" s="1"/>
      <c r="F7" s="10"/>
      <c r="G7" s="10"/>
      <c r="H7" s="10"/>
      <c r="I7" s="10"/>
      <c r="J7" s="10"/>
      <c r="K7" s="10"/>
      <c r="L7" s="10"/>
      <c r="M7" s="10"/>
      <c r="N7" s="10"/>
    </row>
    <row r="8" spans="2:14" ht="14.25">
      <c r="B8" s="1"/>
    </row>
    <row r="9" spans="2:14" ht="30" customHeight="1">
      <c r="B9" s="32" t="s">
        <v>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2:14" ht="75">
      <c r="B10" s="11" t="s">
        <v>5</v>
      </c>
      <c r="C10" s="12" t="s">
        <v>6</v>
      </c>
      <c r="D10" s="12" t="s">
        <v>7</v>
      </c>
      <c r="E10" s="12" t="s">
        <v>8</v>
      </c>
      <c r="F10" s="12" t="s">
        <v>9</v>
      </c>
      <c r="G10" s="12" t="s">
        <v>10</v>
      </c>
      <c r="H10" s="12" t="s">
        <v>11</v>
      </c>
      <c r="I10" s="12" t="s">
        <v>12</v>
      </c>
      <c r="J10" s="12" t="s">
        <v>13</v>
      </c>
      <c r="K10" s="12" t="s">
        <v>14</v>
      </c>
      <c r="L10" s="12" t="s">
        <v>15</v>
      </c>
      <c r="M10" s="13" t="s">
        <v>16</v>
      </c>
    </row>
    <row r="11" spans="2:14" ht="179.25" customHeight="1">
      <c r="B11" s="14">
        <v>1</v>
      </c>
      <c r="C11" s="15" t="s">
        <v>17</v>
      </c>
      <c r="D11" s="16" t="s">
        <v>46</v>
      </c>
      <c r="E11" s="15" t="s">
        <v>18</v>
      </c>
      <c r="F11" s="17"/>
      <c r="G11" s="18"/>
      <c r="H11" s="17"/>
      <c r="I11" s="17"/>
      <c r="J11" s="19">
        <v>1</v>
      </c>
      <c r="K11" s="20" t="s">
        <v>45</v>
      </c>
      <c r="L11" s="17"/>
      <c r="M11" s="21"/>
    </row>
    <row r="12" spans="2:14" ht="30.75" customHeight="1">
      <c r="B12" s="33" t="s">
        <v>19</v>
      </c>
      <c r="C12" s="33"/>
      <c r="D12" s="33"/>
      <c r="E12" s="33"/>
      <c r="F12" s="33"/>
      <c r="G12" s="33"/>
      <c r="H12" s="33"/>
      <c r="I12" s="33"/>
      <c r="J12" s="33"/>
      <c r="K12" s="33"/>
      <c r="L12" s="22"/>
      <c r="M12" s="22"/>
    </row>
    <row r="13" spans="2:14" ht="14.25">
      <c r="C13" s="34"/>
      <c r="D13" s="34"/>
      <c r="E13" s="34"/>
      <c r="F13" s="2"/>
      <c r="G13" s="2"/>
      <c r="H13" s="2"/>
      <c r="I13" s="2"/>
      <c r="J13" s="2"/>
      <c r="K13" s="2"/>
      <c r="L13" s="2"/>
      <c r="M13" s="23"/>
      <c r="N13" s="23"/>
    </row>
    <row r="15" spans="2:14" ht="14.25">
      <c r="C15" s="24" t="s">
        <v>20</v>
      </c>
      <c r="D15" s="24"/>
      <c r="E15" s="25"/>
    </row>
    <row r="16" spans="2:14" ht="14.25">
      <c r="C16" s="24"/>
      <c r="D16" s="24"/>
      <c r="E16" s="25"/>
    </row>
    <row r="17" spans="3:8" ht="14.25">
      <c r="C17" s="24"/>
      <c r="D17" s="24" t="s">
        <v>21</v>
      </c>
      <c r="E17" s="25"/>
    </row>
    <row r="18" spans="3:8" ht="14.25">
      <c r="C18" s="24"/>
      <c r="D18" s="24"/>
      <c r="E18" s="25"/>
    </row>
    <row r="19" spans="3:8" ht="14.25">
      <c r="C19" s="24"/>
      <c r="D19" s="24"/>
      <c r="E19" s="25"/>
    </row>
    <row r="20" spans="3:8" ht="14.25">
      <c r="C20" s="24"/>
      <c r="D20" s="24"/>
      <c r="E20" s="25"/>
    </row>
    <row r="21" spans="3:8" ht="14.25" hidden="1">
      <c r="C21" s="26" t="s">
        <v>22</v>
      </c>
    </row>
    <row r="22" spans="3:8" ht="162.75" hidden="1" customHeight="1">
      <c r="C22" s="35" t="s">
        <v>23</v>
      </c>
      <c r="D22" s="35"/>
      <c r="E22" s="35"/>
      <c r="F22" s="35"/>
      <c r="G22" s="35"/>
      <c r="H22" s="27"/>
    </row>
    <row r="1048574" ht="14.25"/>
    <row r="1048575" ht="14.25"/>
  </sheetData>
  <mergeCells count="4">
    <mergeCell ref="B9:M9"/>
    <mergeCell ref="B12:K12"/>
    <mergeCell ref="C13:E13"/>
    <mergeCell ref="C22:G22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80" zoomScaleNormal="80" workbookViewId="0">
      <selection activeCell="H21" sqref="H21"/>
    </sheetView>
  </sheetViews>
  <sheetFormatPr defaultColWidth="8.625" defaultRowHeight="15" customHeight="1"/>
  <cols>
    <col min="1" max="1" width="103.875" customWidth="1"/>
    <col min="4" max="4" width="12.125" customWidth="1"/>
    <col min="5" max="5" width="10.25" customWidth="1"/>
  </cols>
  <sheetData>
    <row r="1" spans="1:8" ht="15.75">
      <c r="A1" s="28" t="s">
        <v>24</v>
      </c>
    </row>
    <row r="2" spans="1:8" ht="15.75">
      <c r="A2" s="29" t="s">
        <v>25</v>
      </c>
      <c r="E2">
        <v>1</v>
      </c>
      <c r="F2">
        <v>2</v>
      </c>
      <c r="G2">
        <v>3</v>
      </c>
      <c r="H2">
        <v>4</v>
      </c>
    </row>
    <row r="3" spans="1:8" ht="15.75">
      <c r="A3" s="29" t="s">
        <v>26</v>
      </c>
      <c r="C3">
        <v>1</v>
      </c>
      <c r="D3" s="30">
        <v>45352</v>
      </c>
      <c r="E3">
        <v>145</v>
      </c>
      <c r="G3">
        <v>1</v>
      </c>
      <c r="H3">
        <v>1</v>
      </c>
    </row>
    <row r="4" spans="1:8" ht="15.75">
      <c r="A4" s="29" t="s">
        <v>27</v>
      </c>
      <c r="C4">
        <v>2</v>
      </c>
      <c r="D4" s="30">
        <v>45383</v>
      </c>
      <c r="E4">
        <v>145</v>
      </c>
      <c r="F4">
        <v>16</v>
      </c>
      <c r="G4">
        <v>1</v>
      </c>
      <c r="H4">
        <v>1</v>
      </c>
    </row>
    <row r="5" spans="1:8" ht="15.75">
      <c r="A5" s="28" t="s">
        <v>28</v>
      </c>
      <c r="C5">
        <v>3</v>
      </c>
      <c r="D5" s="30">
        <v>45413</v>
      </c>
      <c r="E5">
        <v>145</v>
      </c>
      <c r="G5">
        <v>1</v>
      </c>
      <c r="H5">
        <v>1</v>
      </c>
    </row>
    <row r="6" spans="1:8" ht="15.75">
      <c r="A6" s="29" t="s">
        <v>25</v>
      </c>
      <c r="C6">
        <v>4</v>
      </c>
      <c r="D6" s="30">
        <v>45444</v>
      </c>
      <c r="E6">
        <v>145</v>
      </c>
      <c r="G6">
        <v>1</v>
      </c>
      <c r="H6">
        <v>1</v>
      </c>
    </row>
    <row r="7" spans="1:8" ht="15.75">
      <c r="A7" s="29" t="s">
        <v>29</v>
      </c>
      <c r="C7">
        <v>5</v>
      </c>
      <c r="D7" s="30">
        <v>45474</v>
      </c>
      <c r="E7">
        <v>145</v>
      </c>
      <c r="F7">
        <v>5</v>
      </c>
      <c r="G7">
        <v>1</v>
      </c>
      <c r="H7">
        <v>1</v>
      </c>
    </row>
    <row r="8" spans="1:8" ht="15.75">
      <c r="A8" s="29" t="s">
        <v>26</v>
      </c>
      <c r="C8">
        <v>6</v>
      </c>
      <c r="D8" s="30">
        <v>45505</v>
      </c>
      <c r="E8">
        <v>145</v>
      </c>
      <c r="G8">
        <v>1</v>
      </c>
      <c r="H8">
        <v>1</v>
      </c>
    </row>
    <row r="9" spans="1:8" ht="15.75">
      <c r="A9" s="29" t="s">
        <v>30</v>
      </c>
      <c r="C9">
        <v>7</v>
      </c>
      <c r="D9" s="30">
        <v>45536</v>
      </c>
      <c r="E9">
        <v>145</v>
      </c>
      <c r="G9">
        <v>1</v>
      </c>
      <c r="H9">
        <v>1</v>
      </c>
    </row>
    <row r="10" spans="1:8" ht="15.75">
      <c r="A10" s="28" t="s">
        <v>31</v>
      </c>
      <c r="C10">
        <v>8</v>
      </c>
      <c r="D10" s="30">
        <v>45566</v>
      </c>
      <c r="E10">
        <v>145</v>
      </c>
      <c r="F10">
        <v>34</v>
      </c>
      <c r="G10">
        <v>1</v>
      </c>
      <c r="H10">
        <v>1</v>
      </c>
    </row>
    <row r="11" spans="1:8" ht="15.75">
      <c r="A11" s="29" t="s">
        <v>25</v>
      </c>
      <c r="C11">
        <v>9</v>
      </c>
      <c r="D11" s="30">
        <v>45597</v>
      </c>
      <c r="E11">
        <v>145</v>
      </c>
      <c r="G11">
        <v>1</v>
      </c>
      <c r="H11">
        <v>1</v>
      </c>
    </row>
    <row r="12" spans="1:8" ht="15.75">
      <c r="A12" s="29" t="s">
        <v>32</v>
      </c>
      <c r="C12">
        <v>10</v>
      </c>
      <c r="D12" s="30">
        <v>45627</v>
      </c>
      <c r="E12">
        <v>145</v>
      </c>
      <c r="F12">
        <v>15</v>
      </c>
      <c r="G12">
        <v>1</v>
      </c>
      <c r="H12">
        <v>1</v>
      </c>
    </row>
    <row r="13" spans="1:8" ht="15.75">
      <c r="A13" s="29" t="s">
        <v>27</v>
      </c>
      <c r="C13">
        <v>11</v>
      </c>
      <c r="D13" s="30">
        <v>45658</v>
      </c>
      <c r="E13">
        <v>145</v>
      </c>
      <c r="G13">
        <v>1</v>
      </c>
      <c r="H13">
        <v>1</v>
      </c>
    </row>
    <row r="14" spans="1:8" ht="15.75">
      <c r="A14" s="28" t="s">
        <v>33</v>
      </c>
      <c r="C14">
        <v>12</v>
      </c>
      <c r="D14" s="30">
        <v>45689</v>
      </c>
      <c r="E14">
        <v>145</v>
      </c>
      <c r="G14">
        <v>1</v>
      </c>
      <c r="H14">
        <v>1</v>
      </c>
    </row>
    <row r="15" spans="1:8" ht="15.75">
      <c r="A15" s="29" t="s">
        <v>25</v>
      </c>
      <c r="E15">
        <f>SUM(E3:E14)</f>
        <v>1740</v>
      </c>
      <c r="F15">
        <f>SUM(F3:F14)</f>
        <v>70</v>
      </c>
      <c r="G15">
        <f>SUM(G3:G14)</f>
        <v>12</v>
      </c>
      <c r="H15">
        <f>SUM(H3:H14)</f>
        <v>12</v>
      </c>
    </row>
    <row r="16" spans="1:8" ht="15.75">
      <c r="A16" s="29" t="s">
        <v>26</v>
      </c>
      <c r="E16">
        <f>130*12</f>
        <v>1560</v>
      </c>
      <c r="F16">
        <v>60</v>
      </c>
    </row>
    <row r="17" spans="1:6" ht="15.75">
      <c r="A17" s="29" t="s">
        <v>27</v>
      </c>
      <c r="E17">
        <f>13*12</f>
        <v>156</v>
      </c>
      <c r="F17">
        <v>8</v>
      </c>
    </row>
    <row r="18" spans="1:6" ht="15.75">
      <c r="A18" s="28" t="s">
        <v>34</v>
      </c>
      <c r="E18">
        <f>2*12</f>
        <v>24</v>
      </c>
      <c r="F18">
        <v>2</v>
      </c>
    </row>
    <row r="19" spans="1:6" ht="15.75">
      <c r="A19" s="29" t="s">
        <v>25</v>
      </c>
    </row>
    <row r="20" spans="1:6" ht="15.75">
      <c r="A20" s="29" t="s">
        <v>35</v>
      </c>
    </row>
    <row r="21" spans="1:6" ht="15.75">
      <c r="A21" s="29" t="s">
        <v>26</v>
      </c>
    </row>
    <row r="22" spans="1:6" ht="15.75">
      <c r="A22" s="29" t="s">
        <v>30</v>
      </c>
    </row>
    <row r="23" spans="1:6" ht="15.75">
      <c r="A23" s="28" t="s">
        <v>36</v>
      </c>
    </row>
    <row r="24" spans="1:6" ht="15.75">
      <c r="A24" s="29" t="s">
        <v>25</v>
      </c>
    </row>
    <row r="25" spans="1:6" ht="15.75">
      <c r="A25" s="29" t="s">
        <v>26</v>
      </c>
    </row>
    <row r="26" spans="1:6" ht="15.75">
      <c r="A26" s="29" t="s">
        <v>27</v>
      </c>
    </row>
    <row r="27" spans="1:6" ht="15.75">
      <c r="A27" s="28" t="s">
        <v>37</v>
      </c>
    </row>
    <row r="28" spans="1:6" ht="15.75">
      <c r="A28" s="29" t="s">
        <v>25</v>
      </c>
    </row>
    <row r="29" spans="1:6" ht="15.75">
      <c r="A29" s="29" t="s">
        <v>26</v>
      </c>
    </row>
    <row r="30" spans="1:6" ht="15.75">
      <c r="A30" s="29" t="s">
        <v>27</v>
      </c>
    </row>
    <row r="31" spans="1:6" ht="15.75">
      <c r="A31" s="28" t="s">
        <v>38</v>
      </c>
    </row>
    <row r="32" spans="1:6" ht="15.75">
      <c r="A32" s="29" t="s">
        <v>25</v>
      </c>
    </row>
    <row r="33" spans="1:1" ht="15.75">
      <c r="A33" s="29" t="s">
        <v>39</v>
      </c>
    </row>
    <row r="34" spans="1:1" ht="15.75">
      <c r="A34" s="29" t="s">
        <v>26</v>
      </c>
    </row>
    <row r="35" spans="1:1" ht="15.75">
      <c r="A35" s="29" t="s">
        <v>30</v>
      </c>
    </row>
    <row r="36" spans="1:1" ht="15.75">
      <c r="A36" s="28" t="s">
        <v>40</v>
      </c>
    </row>
    <row r="37" spans="1:1" ht="15.75">
      <c r="A37" s="29" t="s">
        <v>25</v>
      </c>
    </row>
    <row r="38" spans="1:1" ht="15.75">
      <c r="A38" s="29" t="s">
        <v>26</v>
      </c>
    </row>
    <row r="39" spans="1:1" ht="15.75">
      <c r="A39" s="29" t="s">
        <v>27</v>
      </c>
    </row>
    <row r="40" spans="1:1" ht="15.75">
      <c r="A40" s="28" t="s">
        <v>41</v>
      </c>
    </row>
    <row r="41" spans="1:1" ht="15.75">
      <c r="A41" s="29" t="s">
        <v>25</v>
      </c>
    </row>
    <row r="42" spans="1:1" ht="15.75">
      <c r="A42" s="29" t="s">
        <v>42</v>
      </c>
    </row>
    <row r="43" spans="1:1" ht="15.75">
      <c r="A43" s="29" t="s">
        <v>26</v>
      </c>
    </row>
    <row r="44" spans="1:1" ht="15.75">
      <c r="A44" s="29" t="s">
        <v>30</v>
      </c>
    </row>
    <row r="45" spans="1:1" ht="15.75">
      <c r="A45" s="28" t="s">
        <v>43</v>
      </c>
    </row>
    <row r="46" spans="1:1" ht="15.75">
      <c r="A46" s="29" t="s">
        <v>25</v>
      </c>
    </row>
    <row r="47" spans="1:1" ht="15.75">
      <c r="A47" s="29" t="s">
        <v>26</v>
      </c>
    </row>
    <row r="48" spans="1:1" ht="15.75">
      <c r="A48" s="29" t="s">
        <v>27</v>
      </c>
    </row>
    <row r="49" spans="1:1" ht="15.75">
      <c r="A49" s="28" t="s">
        <v>44</v>
      </c>
    </row>
    <row r="50" spans="1:1" ht="15.75">
      <c r="A50" s="29" t="s">
        <v>25</v>
      </c>
    </row>
    <row r="51" spans="1:1" ht="15.75">
      <c r="A51" s="29" t="s">
        <v>26</v>
      </c>
    </row>
    <row r="52" spans="1:1" ht="15" customHeight="1">
      <c r="A52" s="31" t="s">
        <v>27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услуги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Иванова Светлана Вячеславовна</cp:lastModifiedBy>
  <cp:revision>1</cp:revision>
  <dcterms:created xsi:type="dcterms:W3CDTF">2006-09-16T00:00:00Z</dcterms:created>
  <dcterms:modified xsi:type="dcterms:W3CDTF">2026-05-27T09:49:38Z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