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ДПБиОТ\УОТ\СИЗ\2026\дуга\мониторинг\СВОД\"/>
    </mc:Choice>
  </mc:AlternateContent>
  <bookViews>
    <workbookView xWindow="1095" yWindow="-315" windowWidth="16275" windowHeight="7245" tabRatio="865"/>
  </bookViews>
  <sheets>
    <sheet name="СВОД" sheetId="2" r:id="rId1"/>
    <sheet name="Перечень" sheetId="4" state="hidden" r:id="rId2"/>
    <sheet name="КВВГЭС" sheetId="15" r:id="rId3"/>
    <sheet name="ДФ" sheetId="23" r:id="rId4"/>
    <sheet name="ЗеГЭС" sheetId="7" r:id="rId5"/>
    <sheet name="КамГЭС" sheetId="20" r:id="rId6"/>
    <sheet name="Новосиб" sheetId="14" r:id="rId7"/>
    <sheet name="ЧеГЭС" sheetId="10" r:id="rId8"/>
    <sheet name="ККГЭС" sheetId="11" r:id="rId9"/>
    <sheet name="НижГЭС" sheetId="13" r:id="rId10"/>
    <sheet name="БурГЭС" sheetId="6" r:id="rId11"/>
    <sheet name="ВотГЭС" sheetId="3" r:id="rId12"/>
    <sheet name="КЧФ" sheetId="12" r:id="rId13"/>
    <sheet name="СарГЭС" sheetId="18" r:id="rId14"/>
    <sheet name="ЖиГЭС" sheetId="19" r:id="rId15"/>
    <sheet name="СОФ" sheetId="9" r:id="rId16"/>
    <sheet name="СШГЭС" sheetId="21" r:id="rId17"/>
    <sheet name="ВолГЭС" sheetId="22" r:id="rId18"/>
    <sheet name="ЗаГАЭС" sheetId="5" r:id="rId19"/>
    <sheet name="КБФ" sheetId="8" r:id="rId20"/>
  </sheets>
  <definedNames>
    <definedName name="_xlnm._FilterDatabase" localSheetId="0" hidden="1">СВОД!$A$7:$F$120</definedName>
  </definedNames>
  <calcPr calcId="162913"/>
</workbook>
</file>

<file path=xl/calcChain.xml><?xml version="1.0" encoding="utf-8"?>
<calcChain xmlns="http://schemas.openxmlformats.org/spreadsheetml/2006/main">
  <c r="F26" i="4" l="1"/>
  <c r="G25" i="4"/>
  <c r="G26" i="4" s="1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O9" i="2" l="1"/>
  <c r="P9" i="2"/>
  <c r="Q9" i="2"/>
  <c r="O10" i="2"/>
  <c r="P10" i="2"/>
  <c r="Q10" i="2"/>
  <c r="O11" i="2"/>
  <c r="P11" i="2"/>
  <c r="Q11" i="2"/>
  <c r="O12" i="2"/>
  <c r="P12" i="2"/>
  <c r="Q12" i="2"/>
  <c r="O13" i="2"/>
  <c r="P13" i="2"/>
  <c r="Q13" i="2"/>
  <c r="O14" i="2"/>
  <c r="P14" i="2"/>
  <c r="Q14" i="2"/>
  <c r="O15" i="2"/>
  <c r="P15" i="2"/>
  <c r="Q15" i="2"/>
  <c r="O16" i="2"/>
  <c r="P16" i="2"/>
  <c r="Q16" i="2"/>
  <c r="O17" i="2"/>
  <c r="P17" i="2"/>
  <c r="Q17" i="2"/>
  <c r="O18" i="2"/>
  <c r="P18" i="2"/>
  <c r="Q18" i="2"/>
  <c r="O19" i="2"/>
  <c r="P19" i="2"/>
  <c r="Q19" i="2"/>
  <c r="O20" i="2"/>
  <c r="P20" i="2"/>
  <c r="Q20" i="2"/>
  <c r="O21" i="2"/>
  <c r="P21" i="2"/>
  <c r="Q21" i="2"/>
  <c r="O22" i="2"/>
  <c r="P22" i="2"/>
  <c r="Q22" i="2"/>
  <c r="O23" i="2"/>
  <c r="P23" i="2"/>
  <c r="Q23" i="2"/>
  <c r="O24" i="2"/>
  <c r="P24" i="2"/>
  <c r="Q24" i="2"/>
  <c r="O25" i="2"/>
  <c r="P25" i="2"/>
  <c r="Q25" i="2"/>
  <c r="O26" i="2"/>
  <c r="P26" i="2"/>
  <c r="Q26" i="2"/>
  <c r="O27" i="2"/>
  <c r="P27" i="2"/>
  <c r="Q27" i="2"/>
  <c r="O28" i="2"/>
  <c r="P28" i="2"/>
  <c r="Q28" i="2"/>
  <c r="O29" i="2"/>
  <c r="P29" i="2"/>
  <c r="Q29" i="2"/>
  <c r="O30" i="2"/>
  <c r="P30" i="2"/>
  <c r="Q30" i="2"/>
  <c r="O31" i="2"/>
  <c r="P31" i="2"/>
  <c r="Q31" i="2"/>
  <c r="O32" i="2"/>
  <c r="P32" i="2"/>
  <c r="Q32" i="2"/>
  <c r="O33" i="2"/>
  <c r="P33" i="2"/>
  <c r="Q33" i="2"/>
  <c r="O34" i="2"/>
  <c r="P34" i="2"/>
  <c r="Q34" i="2"/>
  <c r="O35" i="2"/>
  <c r="P35" i="2"/>
  <c r="Q35" i="2"/>
  <c r="O36" i="2"/>
  <c r="P36" i="2"/>
  <c r="Q36" i="2"/>
  <c r="O37" i="2"/>
  <c r="P37" i="2"/>
  <c r="Q37" i="2"/>
  <c r="O38" i="2"/>
  <c r="P38" i="2"/>
  <c r="Q38" i="2"/>
  <c r="O39" i="2"/>
  <c r="P39" i="2"/>
  <c r="Q39" i="2"/>
  <c r="O40" i="2"/>
  <c r="P40" i="2"/>
  <c r="Q40" i="2"/>
  <c r="O41" i="2"/>
  <c r="P41" i="2"/>
  <c r="Q41" i="2"/>
  <c r="O42" i="2"/>
  <c r="P42" i="2"/>
  <c r="Q42" i="2"/>
  <c r="O43" i="2"/>
  <c r="P43" i="2"/>
  <c r="Q43" i="2"/>
  <c r="O44" i="2"/>
  <c r="P44" i="2"/>
  <c r="Q44" i="2"/>
  <c r="O45" i="2"/>
  <c r="P45" i="2"/>
  <c r="Q45" i="2"/>
  <c r="O46" i="2"/>
  <c r="P46" i="2"/>
  <c r="Q46" i="2"/>
  <c r="O47" i="2"/>
  <c r="P47" i="2"/>
  <c r="Q47" i="2"/>
  <c r="O48" i="2"/>
  <c r="P48" i="2"/>
  <c r="Q48" i="2"/>
  <c r="O49" i="2"/>
  <c r="P49" i="2"/>
  <c r="Q49" i="2"/>
  <c r="O50" i="2"/>
  <c r="P50" i="2"/>
  <c r="Q50" i="2"/>
  <c r="O51" i="2"/>
  <c r="P51" i="2"/>
  <c r="Q51" i="2"/>
  <c r="O52" i="2"/>
  <c r="P52" i="2"/>
  <c r="Q52" i="2"/>
  <c r="O53" i="2"/>
  <c r="P53" i="2"/>
  <c r="Q53" i="2"/>
  <c r="O54" i="2"/>
  <c r="P54" i="2"/>
  <c r="Q54" i="2"/>
  <c r="O55" i="2"/>
  <c r="P55" i="2"/>
  <c r="Q55" i="2"/>
  <c r="O56" i="2"/>
  <c r="P56" i="2"/>
  <c r="Q56" i="2"/>
  <c r="O57" i="2"/>
  <c r="P57" i="2"/>
  <c r="Q57" i="2"/>
  <c r="O58" i="2"/>
  <c r="P58" i="2"/>
  <c r="Q58" i="2"/>
  <c r="O59" i="2"/>
  <c r="P59" i="2"/>
  <c r="Q59" i="2"/>
  <c r="O60" i="2"/>
  <c r="P60" i="2"/>
  <c r="Q60" i="2"/>
  <c r="O61" i="2"/>
  <c r="P61" i="2"/>
  <c r="Q61" i="2"/>
  <c r="O62" i="2"/>
  <c r="P62" i="2"/>
  <c r="Q62" i="2"/>
  <c r="O63" i="2"/>
  <c r="P63" i="2"/>
  <c r="Q63" i="2"/>
  <c r="O64" i="2"/>
  <c r="P64" i="2"/>
  <c r="Q64" i="2"/>
  <c r="O65" i="2"/>
  <c r="P65" i="2"/>
  <c r="Q65" i="2"/>
  <c r="O66" i="2"/>
  <c r="P66" i="2"/>
  <c r="Q66" i="2"/>
  <c r="O67" i="2"/>
  <c r="P67" i="2"/>
  <c r="Q67" i="2"/>
  <c r="O68" i="2"/>
  <c r="P68" i="2"/>
  <c r="Q68" i="2"/>
  <c r="O69" i="2"/>
  <c r="P69" i="2"/>
  <c r="Q69" i="2"/>
  <c r="O70" i="2"/>
  <c r="P70" i="2"/>
  <c r="Q70" i="2"/>
  <c r="O71" i="2"/>
  <c r="P71" i="2"/>
  <c r="Q71" i="2"/>
  <c r="O72" i="2"/>
  <c r="P72" i="2"/>
  <c r="Q72" i="2"/>
  <c r="O73" i="2"/>
  <c r="P73" i="2"/>
  <c r="Q73" i="2"/>
  <c r="O74" i="2"/>
  <c r="P74" i="2"/>
  <c r="Q74" i="2"/>
  <c r="O75" i="2"/>
  <c r="P75" i="2"/>
  <c r="Q75" i="2"/>
  <c r="O76" i="2"/>
  <c r="P76" i="2"/>
  <c r="Q76" i="2"/>
  <c r="O77" i="2"/>
  <c r="P77" i="2"/>
  <c r="Q77" i="2"/>
  <c r="O78" i="2"/>
  <c r="P78" i="2"/>
  <c r="Q78" i="2"/>
  <c r="O79" i="2"/>
  <c r="P79" i="2"/>
  <c r="Q79" i="2"/>
  <c r="O80" i="2"/>
  <c r="P80" i="2"/>
  <c r="Q80" i="2"/>
  <c r="O81" i="2"/>
  <c r="P81" i="2"/>
  <c r="Q81" i="2"/>
  <c r="O82" i="2"/>
  <c r="P82" i="2"/>
  <c r="Q82" i="2"/>
  <c r="O83" i="2"/>
  <c r="P83" i="2"/>
  <c r="Q83" i="2"/>
  <c r="O84" i="2"/>
  <c r="P84" i="2"/>
  <c r="Q84" i="2"/>
  <c r="O85" i="2"/>
  <c r="P85" i="2"/>
  <c r="Q85" i="2"/>
  <c r="O86" i="2"/>
  <c r="P86" i="2"/>
  <c r="Q86" i="2"/>
  <c r="O87" i="2"/>
  <c r="P87" i="2"/>
  <c r="Q87" i="2"/>
  <c r="O88" i="2"/>
  <c r="P88" i="2"/>
  <c r="Q88" i="2"/>
  <c r="O89" i="2"/>
  <c r="P89" i="2"/>
  <c r="Q89" i="2"/>
  <c r="O90" i="2"/>
  <c r="P90" i="2"/>
  <c r="Q90" i="2"/>
  <c r="O91" i="2"/>
  <c r="P91" i="2"/>
  <c r="Q91" i="2"/>
  <c r="O92" i="2"/>
  <c r="P92" i="2"/>
  <c r="Q92" i="2"/>
  <c r="O93" i="2"/>
  <c r="P93" i="2"/>
  <c r="Q93" i="2"/>
  <c r="O94" i="2"/>
  <c r="P94" i="2"/>
  <c r="Q94" i="2"/>
  <c r="O95" i="2"/>
  <c r="P95" i="2"/>
  <c r="Q95" i="2"/>
  <c r="O96" i="2"/>
  <c r="P96" i="2"/>
  <c r="Q96" i="2"/>
  <c r="O97" i="2"/>
  <c r="P97" i="2"/>
  <c r="Q97" i="2"/>
  <c r="O98" i="2"/>
  <c r="P98" i="2"/>
  <c r="Q98" i="2"/>
  <c r="O99" i="2"/>
  <c r="P99" i="2"/>
  <c r="Q99" i="2"/>
  <c r="O100" i="2"/>
  <c r="P100" i="2"/>
  <c r="Q100" i="2"/>
  <c r="O101" i="2"/>
  <c r="P101" i="2"/>
  <c r="Q101" i="2"/>
  <c r="O102" i="2"/>
  <c r="P102" i="2"/>
  <c r="Q102" i="2"/>
  <c r="O103" i="2"/>
  <c r="P103" i="2"/>
  <c r="Q103" i="2"/>
  <c r="O104" i="2"/>
  <c r="P104" i="2"/>
  <c r="Q104" i="2"/>
  <c r="O105" i="2"/>
  <c r="P105" i="2"/>
  <c r="Q105" i="2"/>
  <c r="O106" i="2"/>
  <c r="P106" i="2"/>
  <c r="Q106" i="2"/>
  <c r="O107" i="2"/>
  <c r="P107" i="2"/>
  <c r="Q107" i="2"/>
  <c r="O108" i="2"/>
  <c r="P108" i="2"/>
  <c r="Q108" i="2"/>
  <c r="O109" i="2"/>
  <c r="P109" i="2"/>
  <c r="Q109" i="2"/>
  <c r="O110" i="2"/>
  <c r="P110" i="2"/>
  <c r="Q110" i="2"/>
  <c r="O111" i="2"/>
  <c r="P111" i="2"/>
  <c r="Q111" i="2"/>
  <c r="O112" i="2"/>
  <c r="P112" i="2"/>
  <c r="Q112" i="2"/>
  <c r="O113" i="2"/>
  <c r="P113" i="2"/>
  <c r="Q113" i="2"/>
  <c r="O114" i="2"/>
  <c r="P114" i="2"/>
  <c r="Q114" i="2"/>
  <c r="O115" i="2"/>
  <c r="P115" i="2"/>
  <c r="Q115" i="2"/>
  <c r="O116" i="2"/>
  <c r="P116" i="2"/>
  <c r="Q116" i="2"/>
  <c r="O117" i="2"/>
  <c r="P117" i="2"/>
  <c r="Q117" i="2"/>
  <c r="O118" i="2"/>
  <c r="P118" i="2"/>
  <c r="Q118" i="2"/>
  <c r="O119" i="2"/>
  <c r="P119" i="2"/>
  <c r="Q119" i="2"/>
  <c r="P8" i="2"/>
  <c r="Q8" i="2"/>
  <c r="O8" i="2"/>
  <c r="Q120" i="23" l="1"/>
  <c r="P120" i="23"/>
  <c r="O120" i="23"/>
  <c r="N119" i="23"/>
  <c r="M119" i="23"/>
  <c r="L119" i="23"/>
  <c r="K119" i="23"/>
  <c r="N118" i="23"/>
  <c r="M118" i="23"/>
  <c r="L118" i="23"/>
  <c r="K118" i="23"/>
  <c r="N117" i="23"/>
  <c r="M117" i="23"/>
  <c r="L117" i="23"/>
  <c r="K117" i="23"/>
  <c r="N116" i="23"/>
  <c r="M116" i="23"/>
  <c r="L116" i="23"/>
  <c r="K116" i="23"/>
  <c r="N115" i="23"/>
  <c r="M115" i="23"/>
  <c r="L115" i="23"/>
  <c r="K115" i="23"/>
  <c r="N114" i="23"/>
  <c r="M114" i="23"/>
  <c r="L114" i="23"/>
  <c r="K114" i="23"/>
  <c r="N113" i="23"/>
  <c r="M113" i="23"/>
  <c r="L113" i="23"/>
  <c r="K113" i="23"/>
  <c r="N112" i="23"/>
  <c r="M112" i="23"/>
  <c r="L112" i="23"/>
  <c r="K112" i="23"/>
  <c r="N111" i="23"/>
  <c r="M111" i="23"/>
  <c r="L111" i="23"/>
  <c r="K111" i="23"/>
  <c r="N110" i="23"/>
  <c r="M110" i="23"/>
  <c r="L110" i="23"/>
  <c r="K110" i="23"/>
  <c r="N109" i="23"/>
  <c r="M109" i="23"/>
  <c r="L109" i="23"/>
  <c r="K109" i="23"/>
  <c r="N108" i="23"/>
  <c r="M108" i="23"/>
  <c r="L108" i="23"/>
  <c r="K108" i="23"/>
  <c r="N107" i="23"/>
  <c r="M107" i="23"/>
  <c r="L107" i="23"/>
  <c r="K107" i="23"/>
  <c r="N106" i="23"/>
  <c r="M106" i="23"/>
  <c r="L106" i="23"/>
  <c r="K106" i="23"/>
  <c r="N105" i="23"/>
  <c r="M105" i="23"/>
  <c r="L105" i="23"/>
  <c r="K105" i="23"/>
  <c r="N104" i="23"/>
  <c r="M104" i="23"/>
  <c r="L104" i="23"/>
  <c r="K104" i="23"/>
  <c r="N103" i="23"/>
  <c r="M103" i="23"/>
  <c r="L103" i="23"/>
  <c r="K103" i="23"/>
  <c r="N102" i="23"/>
  <c r="M102" i="23"/>
  <c r="L102" i="23"/>
  <c r="K102" i="23"/>
  <c r="N101" i="23"/>
  <c r="M101" i="23"/>
  <c r="L101" i="23"/>
  <c r="K101" i="23"/>
  <c r="N100" i="23"/>
  <c r="M100" i="23"/>
  <c r="L100" i="23"/>
  <c r="K100" i="23"/>
  <c r="N99" i="23"/>
  <c r="M99" i="23"/>
  <c r="L99" i="23"/>
  <c r="K99" i="23"/>
  <c r="N98" i="23"/>
  <c r="M98" i="23"/>
  <c r="L98" i="23"/>
  <c r="K98" i="23"/>
  <c r="N97" i="23"/>
  <c r="M97" i="23"/>
  <c r="L97" i="23"/>
  <c r="K97" i="23"/>
  <c r="N96" i="23"/>
  <c r="M96" i="23"/>
  <c r="L96" i="23"/>
  <c r="K96" i="23"/>
  <c r="N95" i="23"/>
  <c r="M95" i="23"/>
  <c r="L95" i="23"/>
  <c r="K95" i="23"/>
  <c r="N94" i="23"/>
  <c r="M94" i="23"/>
  <c r="L94" i="23"/>
  <c r="K94" i="23"/>
  <c r="N93" i="23"/>
  <c r="M93" i="23"/>
  <c r="L93" i="23"/>
  <c r="K93" i="23"/>
  <c r="N92" i="23"/>
  <c r="M92" i="23"/>
  <c r="L92" i="23"/>
  <c r="K92" i="23"/>
  <c r="N91" i="23"/>
  <c r="M91" i="23"/>
  <c r="L91" i="23"/>
  <c r="K91" i="23"/>
  <c r="N90" i="23"/>
  <c r="M90" i="23"/>
  <c r="L90" i="23"/>
  <c r="K90" i="23"/>
  <c r="N89" i="23"/>
  <c r="M89" i="23"/>
  <c r="L89" i="23"/>
  <c r="K89" i="23"/>
  <c r="N88" i="23"/>
  <c r="M88" i="23"/>
  <c r="L88" i="23"/>
  <c r="K88" i="23"/>
  <c r="N87" i="23"/>
  <c r="M87" i="23"/>
  <c r="L87" i="23"/>
  <c r="K87" i="23"/>
  <c r="N86" i="23"/>
  <c r="M86" i="23"/>
  <c r="L86" i="23"/>
  <c r="K86" i="23"/>
  <c r="N85" i="23"/>
  <c r="M85" i="23"/>
  <c r="L85" i="23"/>
  <c r="K85" i="23"/>
  <c r="N84" i="23"/>
  <c r="M84" i="23"/>
  <c r="L84" i="23"/>
  <c r="K84" i="23"/>
  <c r="N83" i="23"/>
  <c r="M83" i="23"/>
  <c r="L83" i="23"/>
  <c r="K83" i="23"/>
  <c r="N82" i="23"/>
  <c r="M82" i="23"/>
  <c r="L82" i="23"/>
  <c r="K82" i="23"/>
  <c r="N81" i="23"/>
  <c r="M81" i="23"/>
  <c r="L81" i="23"/>
  <c r="K81" i="23"/>
  <c r="N80" i="23"/>
  <c r="M80" i="23"/>
  <c r="L80" i="23"/>
  <c r="K80" i="23"/>
  <c r="N79" i="23"/>
  <c r="M79" i="23"/>
  <c r="L79" i="23"/>
  <c r="K79" i="23"/>
  <c r="N78" i="23"/>
  <c r="M78" i="23"/>
  <c r="L78" i="23"/>
  <c r="K78" i="23"/>
  <c r="N77" i="23"/>
  <c r="M77" i="23"/>
  <c r="L77" i="23"/>
  <c r="K77" i="23"/>
  <c r="N76" i="23"/>
  <c r="M76" i="23"/>
  <c r="L76" i="23"/>
  <c r="K76" i="23"/>
  <c r="N75" i="23"/>
  <c r="M75" i="23"/>
  <c r="L75" i="23"/>
  <c r="K75" i="23"/>
  <c r="N74" i="23"/>
  <c r="M74" i="23"/>
  <c r="L74" i="23"/>
  <c r="K74" i="23"/>
  <c r="N73" i="23"/>
  <c r="M73" i="23"/>
  <c r="L73" i="23"/>
  <c r="K73" i="23"/>
  <c r="N72" i="23"/>
  <c r="M72" i="23"/>
  <c r="L72" i="23"/>
  <c r="K72" i="23"/>
  <c r="N71" i="23"/>
  <c r="M71" i="23"/>
  <c r="L71" i="23"/>
  <c r="K71" i="23"/>
  <c r="N70" i="23"/>
  <c r="M70" i="23"/>
  <c r="L70" i="23"/>
  <c r="K70" i="23"/>
  <c r="N69" i="23"/>
  <c r="M69" i="23"/>
  <c r="L69" i="23"/>
  <c r="K69" i="23"/>
  <c r="N68" i="23"/>
  <c r="M68" i="23"/>
  <c r="L68" i="23"/>
  <c r="K68" i="23"/>
  <c r="N67" i="23"/>
  <c r="M67" i="23"/>
  <c r="L67" i="23"/>
  <c r="K67" i="23"/>
  <c r="N66" i="23"/>
  <c r="M66" i="23"/>
  <c r="L66" i="23"/>
  <c r="J66" i="23" s="1"/>
  <c r="K66" i="23"/>
  <c r="N65" i="23"/>
  <c r="M65" i="23"/>
  <c r="L65" i="23"/>
  <c r="K65" i="23"/>
  <c r="N64" i="23"/>
  <c r="M64" i="23"/>
  <c r="L64" i="23"/>
  <c r="K64" i="23"/>
  <c r="N63" i="23"/>
  <c r="M63" i="23"/>
  <c r="L63" i="23"/>
  <c r="K63" i="23"/>
  <c r="N62" i="23"/>
  <c r="M62" i="23"/>
  <c r="L62" i="23"/>
  <c r="K62" i="23"/>
  <c r="N61" i="23"/>
  <c r="M61" i="23"/>
  <c r="L61" i="23"/>
  <c r="K61" i="23"/>
  <c r="N60" i="23"/>
  <c r="M60" i="23"/>
  <c r="L60" i="23"/>
  <c r="K60" i="23"/>
  <c r="N59" i="23"/>
  <c r="M59" i="23"/>
  <c r="L59" i="23"/>
  <c r="K59" i="23"/>
  <c r="N58" i="23"/>
  <c r="M58" i="23"/>
  <c r="L58" i="23"/>
  <c r="K58" i="23"/>
  <c r="N57" i="23"/>
  <c r="M57" i="23"/>
  <c r="L57" i="23"/>
  <c r="K57" i="23"/>
  <c r="N56" i="23"/>
  <c r="M56" i="23"/>
  <c r="L56" i="23"/>
  <c r="K56" i="23"/>
  <c r="N55" i="23"/>
  <c r="M55" i="23"/>
  <c r="L55" i="23"/>
  <c r="K55" i="23"/>
  <c r="N54" i="23"/>
  <c r="M54" i="23"/>
  <c r="L54" i="23"/>
  <c r="K54" i="23"/>
  <c r="N53" i="23"/>
  <c r="M53" i="23"/>
  <c r="L53" i="23"/>
  <c r="K53" i="23"/>
  <c r="N52" i="23"/>
  <c r="M52" i="23"/>
  <c r="L52" i="23"/>
  <c r="K52" i="23"/>
  <c r="N51" i="23"/>
  <c r="M51" i="23"/>
  <c r="L51" i="23"/>
  <c r="K51" i="23"/>
  <c r="N50" i="23"/>
  <c r="M50" i="23"/>
  <c r="L50" i="23"/>
  <c r="K50" i="23"/>
  <c r="N49" i="23"/>
  <c r="M49" i="23"/>
  <c r="L49" i="23"/>
  <c r="K49" i="23"/>
  <c r="N48" i="23"/>
  <c r="M48" i="23"/>
  <c r="L48" i="23"/>
  <c r="K48" i="23"/>
  <c r="N47" i="23"/>
  <c r="M47" i="23"/>
  <c r="L47" i="23"/>
  <c r="K47" i="23"/>
  <c r="N46" i="23"/>
  <c r="M46" i="23"/>
  <c r="L46" i="23"/>
  <c r="K46" i="23"/>
  <c r="N45" i="23"/>
  <c r="M45" i="23"/>
  <c r="L45" i="23"/>
  <c r="K45" i="23"/>
  <c r="N44" i="23"/>
  <c r="M44" i="23"/>
  <c r="L44" i="23"/>
  <c r="K44" i="23"/>
  <c r="N43" i="23"/>
  <c r="M43" i="23"/>
  <c r="L43" i="23"/>
  <c r="K43" i="23"/>
  <c r="N42" i="23"/>
  <c r="M42" i="23"/>
  <c r="L42" i="23"/>
  <c r="K42" i="23"/>
  <c r="N41" i="23"/>
  <c r="M41" i="23"/>
  <c r="L41" i="23"/>
  <c r="K41" i="23"/>
  <c r="N40" i="23"/>
  <c r="M40" i="23"/>
  <c r="L40" i="23"/>
  <c r="K40" i="23"/>
  <c r="N39" i="23"/>
  <c r="M39" i="23"/>
  <c r="L39" i="23"/>
  <c r="K39" i="23"/>
  <c r="N38" i="23"/>
  <c r="M38" i="23"/>
  <c r="L38" i="23"/>
  <c r="K38" i="23"/>
  <c r="N37" i="23"/>
  <c r="M37" i="23"/>
  <c r="L37" i="23"/>
  <c r="K37" i="23"/>
  <c r="N36" i="23"/>
  <c r="M36" i="23"/>
  <c r="L36" i="23"/>
  <c r="K36" i="23"/>
  <c r="N35" i="23"/>
  <c r="M35" i="23"/>
  <c r="L35" i="23"/>
  <c r="K35" i="23"/>
  <c r="N34" i="23"/>
  <c r="M34" i="23"/>
  <c r="L34" i="23"/>
  <c r="K34" i="23"/>
  <c r="N33" i="23"/>
  <c r="M33" i="23"/>
  <c r="L33" i="23"/>
  <c r="K33" i="23"/>
  <c r="N32" i="23"/>
  <c r="M32" i="23"/>
  <c r="L32" i="23"/>
  <c r="K32" i="23"/>
  <c r="N31" i="23"/>
  <c r="M31" i="23"/>
  <c r="L31" i="23"/>
  <c r="K31" i="23"/>
  <c r="N30" i="23"/>
  <c r="M30" i="23"/>
  <c r="L30" i="23"/>
  <c r="K30" i="23"/>
  <c r="J30" i="23"/>
  <c r="N29" i="23"/>
  <c r="M29" i="23"/>
  <c r="L29" i="23"/>
  <c r="K29" i="23"/>
  <c r="J29" i="23" s="1"/>
  <c r="N28" i="23"/>
  <c r="M28" i="23"/>
  <c r="L28" i="23"/>
  <c r="K28" i="23"/>
  <c r="N27" i="23"/>
  <c r="M27" i="23"/>
  <c r="L27" i="23"/>
  <c r="K27" i="23"/>
  <c r="J27" i="23" s="1"/>
  <c r="N26" i="23"/>
  <c r="M26" i="23"/>
  <c r="L26" i="23"/>
  <c r="K26" i="23"/>
  <c r="N25" i="23"/>
  <c r="M25" i="23"/>
  <c r="L25" i="23"/>
  <c r="K25" i="23"/>
  <c r="N24" i="23"/>
  <c r="M24" i="23"/>
  <c r="L24" i="23"/>
  <c r="K24" i="23"/>
  <c r="N23" i="23"/>
  <c r="M23" i="23"/>
  <c r="L23" i="23"/>
  <c r="K23" i="23"/>
  <c r="N22" i="23"/>
  <c r="M22" i="23"/>
  <c r="L22" i="23"/>
  <c r="K22" i="23"/>
  <c r="N21" i="23"/>
  <c r="M21" i="23"/>
  <c r="L21" i="23"/>
  <c r="K21" i="23"/>
  <c r="N20" i="23"/>
  <c r="M20" i="23"/>
  <c r="L20" i="23"/>
  <c r="K20" i="23"/>
  <c r="N19" i="23"/>
  <c r="M19" i="23"/>
  <c r="L19" i="23"/>
  <c r="K19" i="23"/>
  <c r="N18" i="23"/>
  <c r="M18" i="23"/>
  <c r="L18" i="23"/>
  <c r="K18" i="23"/>
  <c r="N17" i="23"/>
  <c r="M17" i="23"/>
  <c r="L17" i="23"/>
  <c r="K17" i="23"/>
  <c r="N16" i="23"/>
  <c r="M16" i="23"/>
  <c r="L16" i="23"/>
  <c r="K16" i="23"/>
  <c r="N15" i="23"/>
  <c r="M15" i="23"/>
  <c r="L15" i="23"/>
  <c r="K15" i="23"/>
  <c r="N14" i="23"/>
  <c r="M14" i="23"/>
  <c r="L14" i="23"/>
  <c r="K14" i="23"/>
  <c r="N13" i="23"/>
  <c r="M13" i="23"/>
  <c r="L13" i="23"/>
  <c r="K13" i="23"/>
  <c r="N12" i="23"/>
  <c r="M12" i="23"/>
  <c r="L12" i="23"/>
  <c r="K12" i="23"/>
  <c r="N11" i="23"/>
  <c r="M11" i="23"/>
  <c r="L11" i="23"/>
  <c r="K11" i="23"/>
  <c r="N10" i="23"/>
  <c r="M10" i="23"/>
  <c r="L10" i="23"/>
  <c r="K10" i="23"/>
  <c r="N9" i="23"/>
  <c r="M9" i="23"/>
  <c r="L9" i="23"/>
  <c r="K9" i="23"/>
  <c r="N8" i="23"/>
  <c r="M8" i="23"/>
  <c r="L8" i="23"/>
  <c r="K8" i="23"/>
  <c r="Q120" i="22"/>
  <c r="P120" i="22"/>
  <c r="O120" i="22"/>
  <c r="N119" i="22"/>
  <c r="M119" i="22"/>
  <c r="L119" i="22"/>
  <c r="K119" i="22"/>
  <c r="N118" i="22"/>
  <c r="M118" i="22"/>
  <c r="L118" i="22"/>
  <c r="K118" i="22"/>
  <c r="N117" i="22"/>
  <c r="M117" i="22"/>
  <c r="L117" i="22"/>
  <c r="K117" i="22"/>
  <c r="N116" i="22"/>
  <c r="M116" i="22"/>
  <c r="L116" i="22"/>
  <c r="K116" i="22"/>
  <c r="N115" i="22"/>
  <c r="M115" i="22"/>
  <c r="L115" i="22"/>
  <c r="K115" i="22"/>
  <c r="N114" i="22"/>
  <c r="M114" i="22"/>
  <c r="L114" i="22"/>
  <c r="K114" i="22"/>
  <c r="J114" i="22" s="1"/>
  <c r="N113" i="22"/>
  <c r="M113" i="22"/>
  <c r="L113" i="22"/>
  <c r="K113" i="22"/>
  <c r="N112" i="22"/>
  <c r="M112" i="22"/>
  <c r="L112" i="22"/>
  <c r="K112" i="22"/>
  <c r="N111" i="22"/>
  <c r="M111" i="22"/>
  <c r="L111" i="22"/>
  <c r="K111" i="22"/>
  <c r="N110" i="22"/>
  <c r="M110" i="22"/>
  <c r="L110" i="22"/>
  <c r="K110" i="22"/>
  <c r="N109" i="22"/>
  <c r="M109" i="22"/>
  <c r="L109" i="22"/>
  <c r="K109" i="22"/>
  <c r="N108" i="22"/>
  <c r="M108" i="22"/>
  <c r="L108" i="22"/>
  <c r="K108" i="22"/>
  <c r="N107" i="22"/>
  <c r="M107" i="22"/>
  <c r="L107" i="22"/>
  <c r="K107" i="22"/>
  <c r="N106" i="22"/>
  <c r="M106" i="22"/>
  <c r="L106" i="22"/>
  <c r="K106" i="22"/>
  <c r="N105" i="22"/>
  <c r="M105" i="22"/>
  <c r="L105" i="22"/>
  <c r="K105" i="22"/>
  <c r="N104" i="22"/>
  <c r="M104" i="22"/>
  <c r="L104" i="22"/>
  <c r="K104" i="22"/>
  <c r="N103" i="22"/>
  <c r="M103" i="22"/>
  <c r="L103" i="22"/>
  <c r="K103" i="22"/>
  <c r="N102" i="22"/>
  <c r="M102" i="22"/>
  <c r="L102" i="22"/>
  <c r="K102" i="22"/>
  <c r="N101" i="22"/>
  <c r="M101" i="22"/>
  <c r="L101" i="22"/>
  <c r="K101" i="22"/>
  <c r="N100" i="22"/>
  <c r="M100" i="22"/>
  <c r="L100" i="22"/>
  <c r="K100" i="22"/>
  <c r="N99" i="22"/>
  <c r="M99" i="22"/>
  <c r="L99" i="22"/>
  <c r="K99" i="22"/>
  <c r="J99" i="22" s="1"/>
  <c r="N98" i="22"/>
  <c r="M98" i="22"/>
  <c r="L98" i="22"/>
  <c r="K98" i="22"/>
  <c r="N97" i="22"/>
  <c r="M97" i="22"/>
  <c r="L97" i="22"/>
  <c r="K97" i="22"/>
  <c r="N96" i="22"/>
  <c r="M96" i="22"/>
  <c r="L96" i="22"/>
  <c r="K96" i="22"/>
  <c r="N95" i="22"/>
  <c r="M95" i="22"/>
  <c r="L95" i="22"/>
  <c r="K95" i="22"/>
  <c r="J95" i="22" s="1"/>
  <c r="N94" i="22"/>
  <c r="M94" i="22"/>
  <c r="L94" i="22"/>
  <c r="K94" i="22"/>
  <c r="N93" i="22"/>
  <c r="M93" i="22"/>
  <c r="L93" i="22"/>
  <c r="K93" i="22"/>
  <c r="N92" i="22"/>
  <c r="M92" i="22"/>
  <c r="L92" i="22"/>
  <c r="K92" i="22"/>
  <c r="N91" i="22"/>
  <c r="M91" i="22"/>
  <c r="L91" i="22"/>
  <c r="K91" i="22"/>
  <c r="N90" i="22"/>
  <c r="M90" i="22"/>
  <c r="L90" i="22"/>
  <c r="K90" i="22"/>
  <c r="N89" i="22"/>
  <c r="M89" i="22"/>
  <c r="L89" i="22"/>
  <c r="K89" i="22"/>
  <c r="N88" i="22"/>
  <c r="M88" i="22"/>
  <c r="L88" i="22"/>
  <c r="K88" i="22"/>
  <c r="N87" i="22"/>
  <c r="M87" i="22"/>
  <c r="L87" i="22"/>
  <c r="K87" i="22"/>
  <c r="N86" i="22"/>
  <c r="M86" i="22"/>
  <c r="L86" i="22"/>
  <c r="K86" i="22"/>
  <c r="N85" i="22"/>
  <c r="M85" i="22"/>
  <c r="L85" i="22"/>
  <c r="K85" i="22"/>
  <c r="N84" i="22"/>
  <c r="M84" i="22"/>
  <c r="L84" i="22"/>
  <c r="K84" i="22"/>
  <c r="N83" i="22"/>
  <c r="M83" i="22"/>
  <c r="L83" i="22"/>
  <c r="K83" i="22"/>
  <c r="J83" i="22" s="1"/>
  <c r="N82" i="22"/>
  <c r="M82" i="22"/>
  <c r="L82" i="22"/>
  <c r="K82" i="22"/>
  <c r="N81" i="22"/>
  <c r="M81" i="22"/>
  <c r="L81" i="22"/>
  <c r="K81" i="22"/>
  <c r="N80" i="22"/>
  <c r="M80" i="22"/>
  <c r="L80" i="22"/>
  <c r="K80" i="22"/>
  <c r="N79" i="22"/>
  <c r="M79" i="22"/>
  <c r="L79" i="22"/>
  <c r="K79" i="22"/>
  <c r="N78" i="22"/>
  <c r="M78" i="22"/>
  <c r="L78" i="22"/>
  <c r="K78" i="22"/>
  <c r="N77" i="22"/>
  <c r="M77" i="22"/>
  <c r="L77" i="22"/>
  <c r="K77" i="22"/>
  <c r="N76" i="22"/>
  <c r="M76" i="22"/>
  <c r="L76" i="22"/>
  <c r="K76" i="22"/>
  <c r="N75" i="22"/>
  <c r="M75" i="22"/>
  <c r="L75" i="22"/>
  <c r="K75" i="22"/>
  <c r="N74" i="22"/>
  <c r="M74" i="22"/>
  <c r="L74" i="22"/>
  <c r="K74" i="22"/>
  <c r="N73" i="22"/>
  <c r="M73" i="22"/>
  <c r="L73" i="22"/>
  <c r="K73" i="22"/>
  <c r="N72" i="22"/>
  <c r="M72" i="22"/>
  <c r="L72" i="22"/>
  <c r="K72" i="22"/>
  <c r="N71" i="22"/>
  <c r="M71" i="22"/>
  <c r="L71" i="22"/>
  <c r="K71" i="22"/>
  <c r="N70" i="22"/>
  <c r="M70" i="22"/>
  <c r="L70" i="22"/>
  <c r="K70" i="22"/>
  <c r="N69" i="22"/>
  <c r="M69" i="22"/>
  <c r="L69" i="22"/>
  <c r="K69" i="22"/>
  <c r="N68" i="22"/>
  <c r="M68" i="22"/>
  <c r="L68" i="22"/>
  <c r="K68" i="22"/>
  <c r="N67" i="22"/>
  <c r="M67" i="22"/>
  <c r="L67" i="22"/>
  <c r="K67" i="22"/>
  <c r="J67" i="22" s="1"/>
  <c r="N66" i="22"/>
  <c r="M66" i="22"/>
  <c r="L66" i="22"/>
  <c r="K66" i="22"/>
  <c r="N65" i="22"/>
  <c r="M65" i="22"/>
  <c r="L65" i="22"/>
  <c r="K65" i="22"/>
  <c r="N64" i="22"/>
  <c r="M64" i="22"/>
  <c r="L64" i="22"/>
  <c r="K64" i="22"/>
  <c r="N63" i="22"/>
  <c r="M63" i="22"/>
  <c r="L63" i="22"/>
  <c r="K63" i="22"/>
  <c r="N62" i="22"/>
  <c r="M62" i="22"/>
  <c r="L62" i="22"/>
  <c r="K62" i="22"/>
  <c r="N61" i="22"/>
  <c r="M61" i="22"/>
  <c r="L61" i="22"/>
  <c r="K61" i="22"/>
  <c r="N60" i="22"/>
  <c r="M60" i="22"/>
  <c r="L60" i="22"/>
  <c r="K60" i="22"/>
  <c r="N59" i="22"/>
  <c r="M59" i="22"/>
  <c r="L59" i="22"/>
  <c r="K59" i="22"/>
  <c r="N58" i="22"/>
  <c r="M58" i="22"/>
  <c r="L58" i="22"/>
  <c r="K58" i="22"/>
  <c r="N57" i="22"/>
  <c r="M57" i="22"/>
  <c r="L57" i="22"/>
  <c r="K57" i="22"/>
  <c r="N56" i="22"/>
  <c r="M56" i="22"/>
  <c r="L56" i="22"/>
  <c r="K56" i="22"/>
  <c r="N55" i="22"/>
  <c r="M55" i="22"/>
  <c r="L55" i="22"/>
  <c r="K55" i="22"/>
  <c r="N54" i="22"/>
  <c r="M54" i="22"/>
  <c r="L54" i="22"/>
  <c r="K54" i="22"/>
  <c r="N53" i="22"/>
  <c r="M53" i="22"/>
  <c r="L53" i="22"/>
  <c r="K53" i="22"/>
  <c r="N52" i="22"/>
  <c r="M52" i="22"/>
  <c r="L52" i="22"/>
  <c r="K52" i="22"/>
  <c r="N51" i="22"/>
  <c r="M51" i="22"/>
  <c r="L51" i="22"/>
  <c r="K51" i="22"/>
  <c r="N50" i="22"/>
  <c r="M50" i="22"/>
  <c r="L50" i="22"/>
  <c r="K50" i="22"/>
  <c r="N49" i="22"/>
  <c r="M49" i="22"/>
  <c r="L49" i="22"/>
  <c r="K49" i="22"/>
  <c r="N48" i="22"/>
  <c r="M48" i="22"/>
  <c r="L48" i="22"/>
  <c r="K48" i="22"/>
  <c r="N47" i="22"/>
  <c r="M47" i="22"/>
  <c r="L47" i="22"/>
  <c r="K47" i="22"/>
  <c r="N46" i="22"/>
  <c r="M46" i="22"/>
  <c r="L46" i="22"/>
  <c r="K46" i="22"/>
  <c r="N45" i="22"/>
  <c r="M45" i="22"/>
  <c r="L45" i="22"/>
  <c r="K45" i="22"/>
  <c r="N44" i="22"/>
  <c r="M44" i="22"/>
  <c r="L44" i="22"/>
  <c r="K44" i="22"/>
  <c r="N43" i="22"/>
  <c r="M43" i="22"/>
  <c r="L43" i="22"/>
  <c r="K43" i="22"/>
  <c r="N42" i="22"/>
  <c r="M42" i="22"/>
  <c r="L42" i="22"/>
  <c r="K42" i="22"/>
  <c r="N41" i="22"/>
  <c r="M41" i="22"/>
  <c r="L41" i="22"/>
  <c r="K41" i="22"/>
  <c r="N40" i="22"/>
  <c r="M40" i="22"/>
  <c r="L40" i="22"/>
  <c r="K40" i="22"/>
  <c r="N39" i="22"/>
  <c r="M39" i="22"/>
  <c r="L39" i="22"/>
  <c r="K39" i="22"/>
  <c r="N38" i="22"/>
  <c r="M38" i="22"/>
  <c r="L38" i="22"/>
  <c r="K38" i="22"/>
  <c r="N37" i="22"/>
  <c r="M37" i="22"/>
  <c r="L37" i="22"/>
  <c r="K37" i="22"/>
  <c r="N36" i="22"/>
  <c r="M36" i="22"/>
  <c r="L36" i="22"/>
  <c r="K36" i="22"/>
  <c r="N35" i="22"/>
  <c r="M35" i="22"/>
  <c r="L35" i="22"/>
  <c r="K35" i="22"/>
  <c r="N34" i="22"/>
  <c r="M34" i="22"/>
  <c r="L34" i="22"/>
  <c r="K34" i="22"/>
  <c r="J34" i="22" s="1"/>
  <c r="N33" i="22"/>
  <c r="M33" i="22"/>
  <c r="L33" i="22"/>
  <c r="K33" i="22"/>
  <c r="N32" i="22"/>
  <c r="M32" i="22"/>
  <c r="L32" i="22"/>
  <c r="K32" i="22"/>
  <c r="N31" i="22"/>
  <c r="M31" i="22"/>
  <c r="L31" i="22"/>
  <c r="K31" i="22"/>
  <c r="N30" i="22"/>
  <c r="M30" i="22"/>
  <c r="L30" i="22"/>
  <c r="K30" i="22"/>
  <c r="N29" i="22"/>
  <c r="M29" i="22"/>
  <c r="L29" i="22"/>
  <c r="K29" i="22"/>
  <c r="N28" i="22"/>
  <c r="M28" i="22"/>
  <c r="L28" i="22"/>
  <c r="K28" i="22"/>
  <c r="N27" i="22"/>
  <c r="M27" i="22"/>
  <c r="L27" i="22"/>
  <c r="K27" i="22"/>
  <c r="N26" i="22"/>
  <c r="M26" i="22"/>
  <c r="L26" i="22"/>
  <c r="K26" i="22"/>
  <c r="N25" i="22"/>
  <c r="M25" i="22"/>
  <c r="L25" i="22"/>
  <c r="K25" i="22"/>
  <c r="N24" i="22"/>
  <c r="M24" i="22"/>
  <c r="L24" i="22"/>
  <c r="K24" i="22"/>
  <c r="N23" i="22"/>
  <c r="M23" i="22"/>
  <c r="L23" i="22"/>
  <c r="K23" i="22"/>
  <c r="N22" i="22"/>
  <c r="M22" i="22"/>
  <c r="L22" i="22"/>
  <c r="K22" i="22"/>
  <c r="N21" i="22"/>
  <c r="M21" i="22"/>
  <c r="L21" i="22"/>
  <c r="K21" i="22"/>
  <c r="N20" i="22"/>
  <c r="M20" i="22"/>
  <c r="L20" i="22"/>
  <c r="K20" i="22"/>
  <c r="N19" i="22"/>
  <c r="M19" i="22"/>
  <c r="L19" i="22"/>
  <c r="K19" i="22"/>
  <c r="J19" i="22" s="1"/>
  <c r="N18" i="22"/>
  <c r="M18" i="22"/>
  <c r="L18" i="22"/>
  <c r="K18" i="22"/>
  <c r="N17" i="22"/>
  <c r="M17" i="22"/>
  <c r="L17" i="22"/>
  <c r="K17" i="22"/>
  <c r="N16" i="22"/>
  <c r="M16" i="22"/>
  <c r="L16" i="22"/>
  <c r="K16" i="22"/>
  <c r="N15" i="22"/>
  <c r="M15" i="22"/>
  <c r="L15" i="22"/>
  <c r="K15" i="22"/>
  <c r="N14" i="22"/>
  <c r="M14" i="22"/>
  <c r="L14" i="22"/>
  <c r="K14" i="22"/>
  <c r="N13" i="22"/>
  <c r="M13" i="22"/>
  <c r="L13" i="22"/>
  <c r="K13" i="22"/>
  <c r="N12" i="22"/>
  <c r="M12" i="22"/>
  <c r="L12" i="22"/>
  <c r="K12" i="22"/>
  <c r="N11" i="22"/>
  <c r="M11" i="22"/>
  <c r="L11" i="22"/>
  <c r="K11" i="22"/>
  <c r="N10" i="22"/>
  <c r="M10" i="22"/>
  <c r="L10" i="22"/>
  <c r="K10" i="22"/>
  <c r="N9" i="22"/>
  <c r="M9" i="22"/>
  <c r="L9" i="22"/>
  <c r="K9" i="22"/>
  <c r="N8" i="22"/>
  <c r="M8" i="22"/>
  <c r="L8" i="22"/>
  <c r="K8" i="22"/>
  <c r="J22" i="22" l="1"/>
  <c r="J59" i="22"/>
  <c r="J97" i="22"/>
  <c r="J80" i="22"/>
  <c r="J107" i="22"/>
  <c r="J48" i="22"/>
  <c r="J31" i="22"/>
  <c r="J36" i="22"/>
  <c r="J51" i="22"/>
  <c r="J71" i="22"/>
  <c r="J11" i="22"/>
  <c r="J26" i="23"/>
  <c r="J91" i="23"/>
  <c r="J109" i="23"/>
  <c r="J72" i="23"/>
  <c r="J58" i="23"/>
  <c r="J32" i="22"/>
  <c r="J35" i="22"/>
  <c r="J38" i="22"/>
  <c r="J39" i="22"/>
  <c r="J50" i="22"/>
  <c r="J87" i="22"/>
  <c r="J109" i="22"/>
  <c r="J104" i="23"/>
  <c r="J94" i="23"/>
  <c r="J13" i="22"/>
  <c r="J61" i="22"/>
  <c r="J79" i="22"/>
  <c r="J82" i="22"/>
  <c r="J116" i="22"/>
  <c r="J119" i="22"/>
  <c r="J18" i="23"/>
  <c r="J46" i="23"/>
  <c r="J90" i="23"/>
  <c r="J93" i="23"/>
  <c r="J105" i="23"/>
  <c r="J82" i="23"/>
  <c r="J81" i="22"/>
  <c r="J103" i="22"/>
  <c r="J112" i="22"/>
  <c r="J115" i="22"/>
  <c r="J118" i="22"/>
  <c r="J20" i="23"/>
  <c r="J62" i="23"/>
  <c r="J92" i="23"/>
  <c r="J107" i="23"/>
  <c r="J14" i="23"/>
  <c r="J34" i="23"/>
  <c r="J38" i="23"/>
  <c r="J42" i="23"/>
  <c r="J54" i="23"/>
  <c r="J63" i="23"/>
  <c r="J113" i="23"/>
  <c r="J40" i="23"/>
  <c r="J50" i="23"/>
  <c r="J52" i="23"/>
  <c r="J9" i="23"/>
  <c r="J11" i="23"/>
  <c r="J13" i="23"/>
  <c r="J70" i="23"/>
  <c r="J74" i="23"/>
  <c r="J76" i="23"/>
  <c r="J86" i="23"/>
  <c r="J95" i="23"/>
  <c r="J15" i="23"/>
  <c r="J41" i="23"/>
  <c r="J43" i="23"/>
  <c r="J45" i="23"/>
  <c r="J78" i="23"/>
  <c r="J102" i="23"/>
  <c r="J106" i="23"/>
  <c r="J108" i="23"/>
  <c r="J114" i="23"/>
  <c r="J118" i="23"/>
  <c r="J59" i="23"/>
  <c r="J61" i="23"/>
  <c r="J10" i="23"/>
  <c r="J22" i="23"/>
  <c r="J31" i="23"/>
  <c r="J47" i="23"/>
  <c r="J73" i="23"/>
  <c r="J75" i="23"/>
  <c r="J77" i="23"/>
  <c r="J81" i="23"/>
  <c r="J98" i="23"/>
  <c r="J110" i="23"/>
  <c r="J55" i="22"/>
  <c r="J77" i="22"/>
  <c r="J15" i="22"/>
  <c r="J17" i="22"/>
  <c r="J52" i="22"/>
  <c r="J54" i="22"/>
  <c r="J64" i="22"/>
  <c r="J66" i="22"/>
  <c r="J85" i="22"/>
  <c r="J91" i="22"/>
  <c r="J93" i="22"/>
  <c r="M120" i="22"/>
  <c r="J75" i="22"/>
  <c r="J33" i="22"/>
  <c r="J68" i="22"/>
  <c r="J70" i="22"/>
  <c r="J111" i="22"/>
  <c r="J113" i="22"/>
  <c r="J28" i="22"/>
  <c r="J29" i="22"/>
  <c r="J27" i="22"/>
  <c r="J23" i="22"/>
  <c r="J47" i="22"/>
  <c r="J49" i="22"/>
  <c r="J84" i="22"/>
  <c r="J86" i="22"/>
  <c r="J96" i="22"/>
  <c r="J98" i="22"/>
  <c r="J117" i="22"/>
  <c r="J16" i="22"/>
  <c r="J18" i="22"/>
  <c r="J43" i="22"/>
  <c r="J45" i="22"/>
  <c r="J63" i="22"/>
  <c r="J65" i="22"/>
  <c r="J100" i="22"/>
  <c r="J102" i="22"/>
  <c r="N120" i="23"/>
  <c r="J16" i="23"/>
  <c r="J35" i="23"/>
  <c r="J37" i="23"/>
  <c r="J48" i="23"/>
  <c r="J67" i="23"/>
  <c r="J69" i="23"/>
  <c r="J80" i="23"/>
  <c r="J84" i="23"/>
  <c r="J99" i="23"/>
  <c r="J101" i="23"/>
  <c r="J112" i="23"/>
  <c r="J116" i="23"/>
  <c r="J17" i="23"/>
  <c r="J28" i="23"/>
  <c r="J39" i="23"/>
  <c r="J49" i="23"/>
  <c r="J60" i="23"/>
  <c r="J71" i="23"/>
  <c r="J103" i="23"/>
  <c r="J24" i="23"/>
  <c r="J88" i="23"/>
  <c r="J19" i="23"/>
  <c r="J21" i="23"/>
  <c r="J32" i="23"/>
  <c r="J51" i="23"/>
  <c r="J53" i="23"/>
  <c r="J64" i="23"/>
  <c r="J68" i="23"/>
  <c r="J83" i="23"/>
  <c r="J85" i="23"/>
  <c r="J96" i="23"/>
  <c r="J100" i="23"/>
  <c r="J115" i="23"/>
  <c r="J117" i="23"/>
  <c r="J56" i="23"/>
  <c r="K120" i="23"/>
  <c r="E9" i="4" s="1"/>
  <c r="J25" i="23"/>
  <c r="J36" i="23"/>
  <c r="J57" i="23"/>
  <c r="J79" i="23"/>
  <c r="J89" i="23"/>
  <c r="J111" i="23"/>
  <c r="L120" i="23"/>
  <c r="M120" i="23"/>
  <c r="J12" i="23"/>
  <c r="J23" i="23"/>
  <c r="J33" i="23"/>
  <c r="J44" i="23"/>
  <c r="J55" i="23"/>
  <c r="J65" i="23"/>
  <c r="J87" i="23"/>
  <c r="J97" i="23"/>
  <c r="J119" i="23"/>
  <c r="J9" i="22"/>
  <c r="J20" i="22"/>
  <c r="J26" i="22"/>
  <c r="J37" i="22"/>
  <c r="J41" i="22"/>
  <c r="J56" i="22"/>
  <c r="J58" i="22"/>
  <c r="J69" i="22"/>
  <c r="J73" i="22"/>
  <c r="J88" i="22"/>
  <c r="J90" i="22"/>
  <c r="J101" i="22"/>
  <c r="J105" i="22"/>
  <c r="J12" i="22"/>
  <c r="J24" i="22"/>
  <c r="J30" i="22"/>
  <c r="J60" i="22"/>
  <c r="J62" i="22"/>
  <c r="J92" i="22"/>
  <c r="J94" i="22"/>
  <c r="N120" i="22"/>
  <c r="J10" i="22"/>
  <c r="J21" i="22"/>
  <c r="J25" i="22"/>
  <c r="J40" i="22"/>
  <c r="J42" i="22"/>
  <c r="J53" i="22"/>
  <c r="J57" i="22"/>
  <c r="J72" i="22"/>
  <c r="J74" i="22"/>
  <c r="J89" i="22"/>
  <c r="J104" i="22"/>
  <c r="J106" i="22"/>
  <c r="K120" i="22"/>
  <c r="E8" i="4" s="1"/>
  <c r="L120" i="22"/>
  <c r="J14" i="22"/>
  <c r="J44" i="22"/>
  <c r="J46" i="22"/>
  <c r="J76" i="22"/>
  <c r="J78" i="22"/>
  <c r="J108" i="22"/>
  <c r="J110" i="22"/>
  <c r="J8" i="23"/>
  <c r="J8" i="22"/>
  <c r="J120" i="23" l="1"/>
  <c r="F9" i="4" s="1"/>
  <c r="J120" i="22"/>
  <c r="F8" i="4" s="1"/>
  <c r="Q120" i="21" l="1"/>
  <c r="P120" i="21"/>
  <c r="O120" i="21"/>
  <c r="N119" i="21"/>
  <c r="M119" i="21"/>
  <c r="L119" i="21"/>
  <c r="K119" i="21"/>
  <c r="N118" i="21"/>
  <c r="M118" i="21"/>
  <c r="L118" i="21"/>
  <c r="K118" i="21"/>
  <c r="N117" i="21"/>
  <c r="M117" i="21"/>
  <c r="L117" i="21"/>
  <c r="K117" i="21"/>
  <c r="N116" i="21"/>
  <c r="M116" i="21"/>
  <c r="L116" i="21"/>
  <c r="K116" i="21"/>
  <c r="N115" i="21"/>
  <c r="M115" i="21"/>
  <c r="L115" i="21"/>
  <c r="K115" i="21"/>
  <c r="N114" i="21"/>
  <c r="M114" i="21"/>
  <c r="L114" i="21"/>
  <c r="K114" i="21"/>
  <c r="N113" i="21"/>
  <c r="M113" i="21"/>
  <c r="L113" i="21"/>
  <c r="K113" i="21"/>
  <c r="N112" i="21"/>
  <c r="M112" i="21"/>
  <c r="L112" i="21"/>
  <c r="K112" i="21"/>
  <c r="N111" i="21"/>
  <c r="M111" i="21"/>
  <c r="L111" i="21"/>
  <c r="K111" i="21"/>
  <c r="N110" i="21"/>
  <c r="M110" i="21"/>
  <c r="L110" i="21"/>
  <c r="K110" i="21"/>
  <c r="N109" i="21"/>
  <c r="M109" i="21"/>
  <c r="L109" i="21"/>
  <c r="K109" i="21"/>
  <c r="N108" i="21"/>
  <c r="M108" i="21"/>
  <c r="L108" i="21"/>
  <c r="K108" i="21"/>
  <c r="N107" i="21"/>
  <c r="M107" i="21"/>
  <c r="L107" i="21"/>
  <c r="K107" i="21"/>
  <c r="N106" i="21"/>
  <c r="M106" i="21"/>
  <c r="L106" i="21"/>
  <c r="K106" i="21"/>
  <c r="N105" i="21"/>
  <c r="M105" i="21"/>
  <c r="L105" i="21"/>
  <c r="K105" i="21"/>
  <c r="N104" i="21"/>
  <c r="M104" i="21"/>
  <c r="L104" i="21"/>
  <c r="K104" i="21"/>
  <c r="N103" i="21"/>
  <c r="M103" i="21"/>
  <c r="L103" i="21"/>
  <c r="K103" i="21"/>
  <c r="N102" i="21"/>
  <c r="M102" i="21"/>
  <c r="L102" i="21"/>
  <c r="K102" i="21"/>
  <c r="N101" i="21"/>
  <c r="M101" i="21"/>
  <c r="L101" i="21"/>
  <c r="K101" i="21"/>
  <c r="N100" i="21"/>
  <c r="M100" i="21"/>
  <c r="L100" i="21"/>
  <c r="K100" i="21"/>
  <c r="N99" i="21"/>
  <c r="M99" i="21"/>
  <c r="L99" i="21"/>
  <c r="K99" i="21"/>
  <c r="N98" i="21"/>
  <c r="M98" i="21"/>
  <c r="L98" i="21"/>
  <c r="K98" i="21"/>
  <c r="N97" i="21"/>
  <c r="M97" i="21"/>
  <c r="L97" i="21"/>
  <c r="K97" i="21"/>
  <c r="N96" i="21"/>
  <c r="M96" i="21"/>
  <c r="L96" i="21"/>
  <c r="K96" i="21"/>
  <c r="N95" i="21"/>
  <c r="M95" i="21"/>
  <c r="L95" i="21"/>
  <c r="K95" i="21"/>
  <c r="N94" i="21"/>
  <c r="M94" i="21"/>
  <c r="L94" i="21"/>
  <c r="K94" i="21"/>
  <c r="N93" i="21"/>
  <c r="M93" i="21"/>
  <c r="L93" i="21"/>
  <c r="K93" i="21"/>
  <c r="N92" i="21"/>
  <c r="M92" i="21"/>
  <c r="L92" i="21"/>
  <c r="K92" i="21"/>
  <c r="N91" i="21"/>
  <c r="M91" i="21"/>
  <c r="L91" i="21"/>
  <c r="K91" i="21"/>
  <c r="N90" i="21"/>
  <c r="M90" i="21"/>
  <c r="L90" i="21"/>
  <c r="K90" i="21"/>
  <c r="N89" i="21"/>
  <c r="M89" i="21"/>
  <c r="L89" i="21"/>
  <c r="K89" i="21"/>
  <c r="N88" i="21"/>
  <c r="M88" i="21"/>
  <c r="L88" i="21"/>
  <c r="K88" i="21"/>
  <c r="N87" i="21"/>
  <c r="M87" i="21"/>
  <c r="L87" i="21"/>
  <c r="K87" i="21"/>
  <c r="N86" i="21"/>
  <c r="M86" i="21"/>
  <c r="L86" i="21"/>
  <c r="K86" i="21"/>
  <c r="N85" i="21"/>
  <c r="M85" i="21"/>
  <c r="L85" i="21"/>
  <c r="K85" i="21"/>
  <c r="N84" i="21"/>
  <c r="M84" i="21"/>
  <c r="L84" i="21"/>
  <c r="K84" i="21"/>
  <c r="N83" i="21"/>
  <c r="M83" i="21"/>
  <c r="L83" i="21"/>
  <c r="K83" i="21"/>
  <c r="N82" i="21"/>
  <c r="M82" i="21"/>
  <c r="L82" i="21"/>
  <c r="K82" i="21"/>
  <c r="N81" i="21"/>
  <c r="M81" i="21"/>
  <c r="L81" i="21"/>
  <c r="K81" i="21"/>
  <c r="N80" i="21"/>
  <c r="M80" i="21"/>
  <c r="L80" i="21"/>
  <c r="K80" i="21"/>
  <c r="N79" i="21"/>
  <c r="M79" i="21"/>
  <c r="L79" i="21"/>
  <c r="K79" i="21"/>
  <c r="N78" i="21"/>
  <c r="M78" i="21"/>
  <c r="L78" i="21"/>
  <c r="K78" i="21"/>
  <c r="N77" i="21"/>
  <c r="M77" i="21"/>
  <c r="L77" i="21"/>
  <c r="K77" i="21"/>
  <c r="N76" i="21"/>
  <c r="M76" i="21"/>
  <c r="L76" i="21"/>
  <c r="K76" i="21"/>
  <c r="N75" i="21"/>
  <c r="M75" i="21"/>
  <c r="L75" i="21"/>
  <c r="K75" i="21"/>
  <c r="N74" i="21"/>
  <c r="M74" i="21"/>
  <c r="L74" i="21"/>
  <c r="K74" i="21"/>
  <c r="N73" i="21"/>
  <c r="M73" i="21"/>
  <c r="L73" i="21"/>
  <c r="K73" i="21"/>
  <c r="N72" i="21"/>
  <c r="M72" i="21"/>
  <c r="L72" i="21"/>
  <c r="K72" i="21"/>
  <c r="N71" i="21"/>
  <c r="M71" i="21"/>
  <c r="L71" i="21"/>
  <c r="K71" i="21"/>
  <c r="N70" i="21"/>
  <c r="M70" i="21"/>
  <c r="L70" i="21"/>
  <c r="K70" i="21"/>
  <c r="N69" i="21"/>
  <c r="M69" i="21"/>
  <c r="L69" i="21"/>
  <c r="K69" i="21"/>
  <c r="N68" i="21"/>
  <c r="M68" i="21"/>
  <c r="L68" i="21"/>
  <c r="K68" i="21"/>
  <c r="N67" i="21"/>
  <c r="M67" i="21"/>
  <c r="L67" i="21"/>
  <c r="K67" i="21"/>
  <c r="N66" i="21"/>
  <c r="M66" i="21"/>
  <c r="L66" i="21"/>
  <c r="K66" i="21"/>
  <c r="N65" i="21"/>
  <c r="M65" i="21"/>
  <c r="L65" i="21"/>
  <c r="K65" i="21"/>
  <c r="N64" i="21"/>
  <c r="M64" i="21"/>
  <c r="L64" i="21"/>
  <c r="K64" i="21"/>
  <c r="N63" i="21"/>
  <c r="M63" i="21"/>
  <c r="L63" i="21"/>
  <c r="K63" i="21"/>
  <c r="N62" i="21"/>
  <c r="M62" i="21"/>
  <c r="L62" i="21"/>
  <c r="K62" i="21"/>
  <c r="N61" i="21"/>
  <c r="M61" i="21"/>
  <c r="L61" i="21"/>
  <c r="K61" i="21"/>
  <c r="N60" i="21"/>
  <c r="M60" i="21"/>
  <c r="L60" i="21"/>
  <c r="K60" i="21"/>
  <c r="N59" i="21"/>
  <c r="M59" i="21"/>
  <c r="L59" i="21"/>
  <c r="K59" i="21"/>
  <c r="N58" i="21"/>
  <c r="M58" i="21"/>
  <c r="L58" i="21"/>
  <c r="K58" i="21"/>
  <c r="N57" i="21"/>
  <c r="M57" i="21"/>
  <c r="L57" i="21"/>
  <c r="K57" i="21"/>
  <c r="N56" i="21"/>
  <c r="M56" i="21"/>
  <c r="L56" i="21"/>
  <c r="K56" i="21"/>
  <c r="N55" i="21"/>
  <c r="M55" i="21"/>
  <c r="L55" i="21"/>
  <c r="K55" i="21"/>
  <c r="N54" i="21"/>
  <c r="M54" i="21"/>
  <c r="L54" i="21"/>
  <c r="K54" i="21"/>
  <c r="N53" i="21"/>
  <c r="M53" i="21"/>
  <c r="L53" i="21"/>
  <c r="K53" i="21"/>
  <c r="N52" i="21"/>
  <c r="M52" i="21"/>
  <c r="L52" i="21"/>
  <c r="K52" i="21"/>
  <c r="N51" i="21"/>
  <c r="M51" i="21"/>
  <c r="L51" i="21"/>
  <c r="K51" i="21"/>
  <c r="N50" i="21"/>
  <c r="M50" i="21"/>
  <c r="L50" i="21"/>
  <c r="K50" i="21"/>
  <c r="N49" i="21"/>
  <c r="M49" i="21"/>
  <c r="L49" i="21"/>
  <c r="K49" i="21"/>
  <c r="N48" i="21"/>
  <c r="M48" i="21"/>
  <c r="L48" i="21"/>
  <c r="K48" i="21"/>
  <c r="N47" i="21"/>
  <c r="M47" i="21"/>
  <c r="L47" i="21"/>
  <c r="K47" i="21"/>
  <c r="N46" i="21"/>
  <c r="M46" i="21"/>
  <c r="L46" i="21"/>
  <c r="K46" i="21"/>
  <c r="N45" i="21"/>
  <c r="M45" i="21"/>
  <c r="L45" i="21"/>
  <c r="K45" i="21"/>
  <c r="N44" i="21"/>
  <c r="M44" i="21"/>
  <c r="L44" i="21"/>
  <c r="K44" i="21"/>
  <c r="N43" i="21"/>
  <c r="M43" i="21"/>
  <c r="L43" i="21"/>
  <c r="K43" i="21"/>
  <c r="N42" i="21"/>
  <c r="M42" i="21"/>
  <c r="L42" i="21"/>
  <c r="K42" i="21"/>
  <c r="N41" i="21"/>
  <c r="M41" i="21"/>
  <c r="L41" i="21"/>
  <c r="K41" i="21"/>
  <c r="N40" i="21"/>
  <c r="M40" i="21"/>
  <c r="L40" i="21"/>
  <c r="K40" i="21"/>
  <c r="N39" i="21"/>
  <c r="M39" i="21"/>
  <c r="L39" i="21"/>
  <c r="K39" i="21"/>
  <c r="N38" i="21"/>
  <c r="M38" i="21"/>
  <c r="L38" i="21"/>
  <c r="K38" i="21"/>
  <c r="N37" i="21"/>
  <c r="M37" i="21"/>
  <c r="L37" i="21"/>
  <c r="K37" i="21"/>
  <c r="N36" i="21"/>
  <c r="M36" i="21"/>
  <c r="L36" i="21"/>
  <c r="K36" i="21"/>
  <c r="N35" i="21"/>
  <c r="M35" i="21"/>
  <c r="L35" i="21"/>
  <c r="K35" i="21"/>
  <c r="N34" i="21"/>
  <c r="M34" i="21"/>
  <c r="L34" i="21"/>
  <c r="K34" i="21"/>
  <c r="N33" i="21"/>
  <c r="M33" i="21"/>
  <c r="L33" i="21"/>
  <c r="K33" i="21"/>
  <c r="N32" i="21"/>
  <c r="M32" i="21"/>
  <c r="L32" i="21"/>
  <c r="K32" i="21"/>
  <c r="N31" i="21"/>
  <c r="M31" i="21"/>
  <c r="L31" i="21"/>
  <c r="K31" i="21"/>
  <c r="N30" i="21"/>
  <c r="M30" i="21"/>
  <c r="L30" i="21"/>
  <c r="K30" i="21"/>
  <c r="N29" i="21"/>
  <c r="M29" i="21"/>
  <c r="L29" i="21"/>
  <c r="K29" i="21"/>
  <c r="N28" i="21"/>
  <c r="M28" i="21"/>
  <c r="L28" i="21"/>
  <c r="K28" i="21"/>
  <c r="N27" i="21"/>
  <c r="M27" i="21"/>
  <c r="L27" i="21"/>
  <c r="K27" i="21"/>
  <c r="N26" i="21"/>
  <c r="M26" i="21"/>
  <c r="L26" i="21"/>
  <c r="K26" i="21"/>
  <c r="N25" i="21"/>
  <c r="M25" i="21"/>
  <c r="L25" i="21"/>
  <c r="K25" i="21"/>
  <c r="J25" i="21" s="1"/>
  <c r="N24" i="21"/>
  <c r="M24" i="21"/>
  <c r="L24" i="21"/>
  <c r="K24" i="21"/>
  <c r="N23" i="21"/>
  <c r="M23" i="21"/>
  <c r="L23" i="21"/>
  <c r="K23" i="21"/>
  <c r="N22" i="21"/>
  <c r="M22" i="21"/>
  <c r="L22" i="21"/>
  <c r="K22" i="21"/>
  <c r="N21" i="21"/>
  <c r="M21" i="21"/>
  <c r="L21" i="21"/>
  <c r="K21" i="21"/>
  <c r="N20" i="21"/>
  <c r="M20" i="21"/>
  <c r="L20" i="21"/>
  <c r="K20" i="21"/>
  <c r="N19" i="21"/>
  <c r="M19" i="21"/>
  <c r="L19" i="21"/>
  <c r="K19" i="21"/>
  <c r="N18" i="21"/>
  <c r="M18" i="21"/>
  <c r="L18" i="21"/>
  <c r="K18" i="21"/>
  <c r="N17" i="21"/>
  <c r="M17" i="21"/>
  <c r="L17" i="21"/>
  <c r="K17" i="21"/>
  <c r="N16" i="21"/>
  <c r="M16" i="21"/>
  <c r="L16" i="21"/>
  <c r="K16" i="21"/>
  <c r="N15" i="21"/>
  <c r="M15" i="21"/>
  <c r="L15" i="21"/>
  <c r="K15" i="21"/>
  <c r="N14" i="21"/>
  <c r="M14" i="21"/>
  <c r="L14" i="21"/>
  <c r="K14" i="21"/>
  <c r="N13" i="21"/>
  <c r="M13" i="21"/>
  <c r="L13" i="21"/>
  <c r="K13" i="21"/>
  <c r="N12" i="21"/>
  <c r="M12" i="21"/>
  <c r="L12" i="21"/>
  <c r="K12" i="21"/>
  <c r="N11" i="21"/>
  <c r="M11" i="21"/>
  <c r="L11" i="21"/>
  <c r="K11" i="21"/>
  <c r="N10" i="21"/>
  <c r="M10" i="21"/>
  <c r="L10" i="21"/>
  <c r="K10" i="21"/>
  <c r="N9" i="21"/>
  <c r="M9" i="21"/>
  <c r="L9" i="21"/>
  <c r="K9" i="21"/>
  <c r="J9" i="21" s="1"/>
  <c r="N8" i="21"/>
  <c r="M8" i="21"/>
  <c r="L8" i="21"/>
  <c r="K8" i="21"/>
  <c r="J54" i="21" l="1"/>
  <c r="J69" i="21"/>
  <c r="J17" i="21"/>
  <c r="J57" i="21"/>
  <c r="J117" i="21"/>
  <c r="J28" i="21"/>
  <c r="J58" i="21"/>
  <c r="J113" i="21"/>
  <c r="J47" i="21"/>
  <c r="J22" i="21"/>
  <c r="J75" i="21"/>
  <c r="J38" i="21"/>
  <c r="J46" i="21"/>
  <c r="J48" i="21"/>
  <c r="J70" i="21"/>
  <c r="J82" i="21"/>
  <c r="J84" i="21"/>
  <c r="J86" i="21"/>
  <c r="J94" i="21"/>
  <c r="J110" i="21"/>
  <c r="J114" i="21"/>
  <c r="J116" i="21"/>
  <c r="J118" i="21"/>
  <c r="J30" i="21"/>
  <c r="J62" i="21"/>
  <c r="J64" i="21"/>
  <c r="J29" i="21"/>
  <c r="J42" i="21"/>
  <c r="J66" i="21"/>
  <c r="J68" i="21"/>
  <c r="J103" i="21"/>
  <c r="J37" i="21"/>
  <c r="J99" i="21"/>
  <c r="J12" i="21"/>
  <c r="J33" i="21"/>
  <c r="J41" i="21"/>
  <c r="J45" i="21"/>
  <c r="J53" i="21"/>
  <c r="J78" i="21"/>
  <c r="J80" i="21"/>
  <c r="J92" i="21"/>
  <c r="J74" i="21"/>
  <c r="J14" i="21"/>
  <c r="J102" i="21"/>
  <c r="J104" i="21"/>
  <c r="J34" i="21"/>
  <c r="J36" i="21"/>
  <c r="J63" i="21"/>
  <c r="J73" i="21"/>
  <c r="J85" i="21"/>
  <c r="J98" i="21"/>
  <c r="J13" i="21"/>
  <c r="J50" i="21"/>
  <c r="J52" i="21"/>
  <c r="J59" i="21"/>
  <c r="J79" i="21"/>
  <c r="J89" i="21"/>
  <c r="J93" i="21"/>
  <c r="J18" i="21"/>
  <c r="J107" i="21"/>
  <c r="J111" i="21"/>
  <c r="J35" i="21"/>
  <c r="J39" i="21"/>
  <c r="J56" i="21"/>
  <c r="J60" i="21"/>
  <c r="J67" i="21"/>
  <c r="J71" i="21"/>
  <c r="J77" i="21"/>
  <c r="J88" i="21"/>
  <c r="J100" i="21"/>
  <c r="J115" i="21"/>
  <c r="J119" i="21"/>
  <c r="J11" i="21"/>
  <c r="J15" i="21"/>
  <c r="J21" i="21"/>
  <c r="J26" i="21"/>
  <c r="J32" i="21"/>
  <c r="J49" i="21"/>
  <c r="J81" i="21"/>
  <c r="J90" i="21"/>
  <c r="J96" i="21"/>
  <c r="J108" i="21"/>
  <c r="J43" i="21"/>
  <c r="K120" i="21"/>
  <c r="E21" i="4" s="1"/>
  <c r="J19" i="21"/>
  <c r="J106" i="21"/>
  <c r="J112" i="21"/>
  <c r="L120" i="21"/>
  <c r="M120" i="21"/>
  <c r="J40" i="21"/>
  <c r="J44" i="21"/>
  <c r="J51" i="21"/>
  <c r="J55" i="21"/>
  <c r="J61" i="21"/>
  <c r="J72" i="21"/>
  <c r="J76" i="21"/>
  <c r="J83" i="21"/>
  <c r="J87" i="21"/>
  <c r="J97" i="21"/>
  <c r="J101" i="21"/>
  <c r="J24" i="21"/>
  <c r="J23" i="21"/>
  <c r="N120" i="21"/>
  <c r="J10" i="21"/>
  <c r="J16" i="21"/>
  <c r="J20" i="21"/>
  <c r="J27" i="21"/>
  <c r="J31" i="21"/>
  <c r="J65" i="21"/>
  <c r="J91" i="21"/>
  <c r="J95" i="21"/>
  <c r="J105" i="21"/>
  <c r="J109" i="21"/>
  <c r="J8" i="21"/>
  <c r="Q120" i="20"/>
  <c r="P120" i="20"/>
  <c r="O120" i="20"/>
  <c r="N119" i="20"/>
  <c r="M119" i="20"/>
  <c r="L119" i="20"/>
  <c r="K119" i="20"/>
  <c r="N118" i="20"/>
  <c r="M118" i="20"/>
  <c r="L118" i="20"/>
  <c r="K118" i="20"/>
  <c r="N117" i="20"/>
  <c r="M117" i="20"/>
  <c r="L117" i="20"/>
  <c r="K117" i="20"/>
  <c r="J117" i="20" s="1"/>
  <c r="N116" i="20"/>
  <c r="M116" i="20"/>
  <c r="L116" i="20"/>
  <c r="K116" i="20"/>
  <c r="N115" i="20"/>
  <c r="M115" i="20"/>
  <c r="L115" i="20"/>
  <c r="K115" i="20"/>
  <c r="N114" i="20"/>
  <c r="M114" i="20"/>
  <c r="L114" i="20"/>
  <c r="K114" i="20"/>
  <c r="J114" i="20" s="1"/>
  <c r="N113" i="20"/>
  <c r="M113" i="20"/>
  <c r="L113" i="20"/>
  <c r="K113" i="20"/>
  <c r="N112" i="20"/>
  <c r="M112" i="20"/>
  <c r="L112" i="20"/>
  <c r="K112" i="20"/>
  <c r="N111" i="20"/>
  <c r="M111" i="20"/>
  <c r="L111" i="20"/>
  <c r="K111" i="20"/>
  <c r="N110" i="20"/>
  <c r="M110" i="20"/>
  <c r="L110" i="20"/>
  <c r="K110" i="20"/>
  <c r="N109" i="20"/>
  <c r="M109" i="20"/>
  <c r="L109" i="20"/>
  <c r="K109" i="20"/>
  <c r="N108" i="20"/>
  <c r="M108" i="20"/>
  <c r="L108" i="20"/>
  <c r="K108" i="20"/>
  <c r="N107" i="20"/>
  <c r="M107" i="20"/>
  <c r="L107" i="20"/>
  <c r="K107" i="20"/>
  <c r="N106" i="20"/>
  <c r="M106" i="20"/>
  <c r="L106" i="20"/>
  <c r="K106" i="20"/>
  <c r="J106" i="20" s="1"/>
  <c r="N105" i="20"/>
  <c r="M105" i="20"/>
  <c r="L105" i="20"/>
  <c r="K105" i="20"/>
  <c r="N104" i="20"/>
  <c r="M104" i="20"/>
  <c r="L104" i="20"/>
  <c r="K104" i="20"/>
  <c r="N103" i="20"/>
  <c r="M103" i="20"/>
  <c r="L103" i="20"/>
  <c r="K103" i="20"/>
  <c r="N102" i="20"/>
  <c r="M102" i="20"/>
  <c r="L102" i="20"/>
  <c r="K102" i="20"/>
  <c r="N101" i="20"/>
  <c r="M101" i="20"/>
  <c r="L101" i="20"/>
  <c r="K101" i="20"/>
  <c r="N100" i="20"/>
  <c r="M100" i="20"/>
  <c r="L100" i="20"/>
  <c r="K100" i="20"/>
  <c r="N99" i="20"/>
  <c r="M99" i="20"/>
  <c r="L99" i="20"/>
  <c r="K99" i="20"/>
  <c r="J99" i="20" s="1"/>
  <c r="N98" i="20"/>
  <c r="M98" i="20"/>
  <c r="L98" i="20"/>
  <c r="K98" i="20"/>
  <c r="N97" i="20"/>
  <c r="M97" i="20"/>
  <c r="L97" i="20"/>
  <c r="K97" i="20"/>
  <c r="N96" i="20"/>
  <c r="M96" i="20"/>
  <c r="L96" i="20"/>
  <c r="K96" i="20"/>
  <c r="J96" i="20" s="1"/>
  <c r="N95" i="20"/>
  <c r="M95" i="20"/>
  <c r="L95" i="20"/>
  <c r="K95" i="20"/>
  <c r="N94" i="20"/>
  <c r="M94" i="20"/>
  <c r="L94" i="20"/>
  <c r="K94" i="20"/>
  <c r="N93" i="20"/>
  <c r="M93" i="20"/>
  <c r="L93" i="20"/>
  <c r="K93" i="20"/>
  <c r="N92" i="20"/>
  <c r="M92" i="20"/>
  <c r="L92" i="20"/>
  <c r="K92" i="20"/>
  <c r="N91" i="20"/>
  <c r="M91" i="20"/>
  <c r="L91" i="20"/>
  <c r="K91" i="20"/>
  <c r="N90" i="20"/>
  <c r="M90" i="20"/>
  <c r="L90" i="20"/>
  <c r="K90" i="20"/>
  <c r="N89" i="20"/>
  <c r="M89" i="20"/>
  <c r="L89" i="20"/>
  <c r="K89" i="20"/>
  <c r="N88" i="20"/>
  <c r="M88" i="20"/>
  <c r="L88" i="20"/>
  <c r="K88" i="20"/>
  <c r="J88" i="20" s="1"/>
  <c r="N87" i="20"/>
  <c r="M87" i="20"/>
  <c r="L87" i="20"/>
  <c r="K87" i="20"/>
  <c r="N86" i="20"/>
  <c r="M86" i="20"/>
  <c r="L86" i="20"/>
  <c r="K86" i="20"/>
  <c r="N85" i="20"/>
  <c r="M85" i="20"/>
  <c r="L85" i="20"/>
  <c r="K85" i="20"/>
  <c r="N84" i="20"/>
  <c r="M84" i="20"/>
  <c r="L84" i="20"/>
  <c r="K84" i="20"/>
  <c r="J84" i="20" s="1"/>
  <c r="N83" i="20"/>
  <c r="M83" i="20"/>
  <c r="L83" i="20"/>
  <c r="K83" i="20"/>
  <c r="J83" i="20" s="1"/>
  <c r="N82" i="20"/>
  <c r="M82" i="20"/>
  <c r="L82" i="20"/>
  <c r="K82" i="20"/>
  <c r="N81" i="20"/>
  <c r="M81" i="20"/>
  <c r="L81" i="20"/>
  <c r="K81" i="20"/>
  <c r="N80" i="20"/>
  <c r="M80" i="20"/>
  <c r="L80" i="20"/>
  <c r="K80" i="20"/>
  <c r="N79" i="20"/>
  <c r="M79" i="20"/>
  <c r="L79" i="20"/>
  <c r="K79" i="20"/>
  <c r="N78" i="20"/>
  <c r="M78" i="20"/>
  <c r="L78" i="20"/>
  <c r="K78" i="20"/>
  <c r="N77" i="20"/>
  <c r="M77" i="20"/>
  <c r="L77" i="20"/>
  <c r="K77" i="20"/>
  <c r="N76" i="20"/>
  <c r="M76" i="20"/>
  <c r="L76" i="20"/>
  <c r="K76" i="20"/>
  <c r="N75" i="20"/>
  <c r="M75" i="20"/>
  <c r="L75" i="20"/>
  <c r="K75" i="20"/>
  <c r="N74" i="20"/>
  <c r="M74" i="20"/>
  <c r="L74" i="20"/>
  <c r="K74" i="20"/>
  <c r="J74" i="20" s="1"/>
  <c r="N73" i="20"/>
  <c r="M73" i="20"/>
  <c r="L73" i="20"/>
  <c r="K73" i="20"/>
  <c r="N72" i="20"/>
  <c r="M72" i="20"/>
  <c r="L72" i="20"/>
  <c r="K72" i="20"/>
  <c r="J72" i="20" s="1"/>
  <c r="N71" i="20"/>
  <c r="M71" i="20"/>
  <c r="L71" i="20"/>
  <c r="K71" i="20"/>
  <c r="N70" i="20"/>
  <c r="M70" i="20"/>
  <c r="L70" i="20"/>
  <c r="K70" i="20"/>
  <c r="N69" i="20"/>
  <c r="M69" i="20"/>
  <c r="L69" i="20"/>
  <c r="K69" i="20"/>
  <c r="N68" i="20"/>
  <c r="M68" i="20"/>
  <c r="L68" i="20"/>
  <c r="K68" i="20"/>
  <c r="J68" i="20" s="1"/>
  <c r="N67" i="20"/>
  <c r="M67" i="20"/>
  <c r="L67" i="20"/>
  <c r="K67" i="20"/>
  <c r="N66" i="20"/>
  <c r="M66" i="20"/>
  <c r="L66" i="20"/>
  <c r="K66" i="20"/>
  <c r="N65" i="20"/>
  <c r="M65" i="20"/>
  <c r="L65" i="20"/>
  <c r="K65" i="20"/>
  <c r="N64" i="20"/>
  <c r="M64" i="20"/>
  <c r="L64" i="20"/>
  <c r="K64" i="20"/>
  <c r="N63" i="20"/>
  <c r="M63" i="20"/>
  <c r="L63" i="20"/>
  <c r="K63" i="20"/>
  <c r="N62" i="20"/>
  <c r="M62" i="20"/>
  <c r="L62" i="20"/>
  <c r="K62" i="20"/>
  <c r="N61" i="20"/>
  <c r="M61" i="20"/>
  <c r="L61" i="20"/>
  <c r="K61" i="20"/>
  <c r="N60" i="20"/>
  <c r="M60" i="20"/>
  <c r="L60" i="20"/>
  <c r="K60" i="20"/>
  <c r="N59" i="20"/>
  <c r="M59" i="20"/>
  <c r="L59" i="20"/>
  <c r="K59" i="20"/>
  <c r="N58" i="20"/>
  <c r="M58" i="20"/>
  <c r="L58" i="20"/>
  <c r="K58" i="20"/>
  <c r="N57" i="20"/>
  <c r="M57" i="20"/>
  <c r="L57" i="20"/>
  <c r="K57" i="20"/>
  <c r="N56" i="20"/>
  <c r="M56" i="20"/>
  <c r="L56" i="20"/>
  <c r="K56" i="20"/>
  <c r="J56" i="20"/>
  <c r="N55" i="20"/>
  <c r="M55" i="20"/>
  <c r="L55" i="20"/>
  <c r="K55" i="20"/>
  <c r="N54" i="20"/>
  <c r="M54" i="20"/>
  <c r="L54" i="20"/>
  <c r="K54" i="20"/>
  <c r="N53" i="20"/>
  <c r="M53" i="20"/>
  <c r="L53" i="20"/>
  <c r="K53" i="20"/>
  <c r="J53" i="20" s="1"/>
  <c r="N52" i="20"/>
  <c r="M52" i="20"/>
  <c r="L52" i="20"/>
  <c r="K52" i="20"/>
  <c r="J52" i="20" s="1"/>
  <c r="N51" i="20"/>
  <c r="M51" i="20"/>
  <c r="L51" i="20"/>
  <c r="K51" i="20"/>
  <c r="N50" i="20"/>
  <c r="M50" i="20"/>
  <c r="L50" i="20"/>
  <c r="K50" i="20"/>
  <c r="N49" i="20"/>
  <c r="M49" i="20"/>
  <c r="L49" i="20"/>
  <c r="K49" i="20"/>
  <c r="N48" i="20"/>
  <c r="M48" i="20"/>
  <c r="L48" i="20"/>
  <c r="K48" i="20"/>
  <c r="N47" i="20"/>
  <c r="M47" i="20"/>
  <c r="L47" i="20"/>
  <c r="K47" i="20"/>
  <c r="N46" i="20"/>
  <c r="M46" i="20"/>
  <c r="L46" i="20"/>
  <c r="K46" i="20"/>
  <c r="N45" i="20"/>
  <c r="M45" i="20"/>
  <c r="L45" i="20"/>
  <c r="K45" i="20"/>
  <c r="N44" i="20"/>
  <c r="M44" i="20"/>
  <c r="L44" i="20"/>
  <c r="K44" i="20"/>
  <c r="N43" i="20"/>
  <c r="M43" i="20"/>
  <c r="L43" i="20"/>
  <c r="K43" i="20"/>
  <c r="N42" i="20"/>
  <c r="M42" i="20"/>
  <c r="L42" i="20"/>
  <c r="K42" i="20"/>
  <c r="N41" i="20"/>
  <c r="M41" i="20"/>
  <c r="L41" i="20"/>
  <c r="K41" i="20"/>
  <c r="N40" i="20"/>
  <c r="M40" i="20"/>
  <c r="J40" i="20" s="1"/>
  <c r="L40" i="20"/>
  <c r="K40" i="20"/>
  <c r="N39" i="20"/>
  <c r="M39" i="20"/>
  <c r="L39" i="20"/>
  <c r="K39" i="20"/>
  <c r="N38" i="20"/>
  <c r="M38" i="20"/>
  <c r="L38" i="20"/>
  <c r="K38" i="20"/>
  <c r="N37" i="20"/>
  <c r="M37" i="20"/>
  <c r="L37" i="20"/>
  <c r="K37" i="20"/>
  <c r="J37" i="20" s="1"/>
  <c r="N36" i="20"/>
  <c r="M36" i="20"/>
  <c r="L36" i="20"/>
  <c r="K36" i="20"/>
  <c r="N35" i="20"/>
  <c r="M35" i="20"/>
  <c r="L35" i="20"/>
  <c r="K35" i="20"/>
  <c r="N34" i="20"/>
  <c r="M34" i="20"/>
  <c r="L34" i="20"/>
  <c r="K34" i="20"/>
  <c r="J34" i="20" s="1"/>
  <c r="N33" i="20"/>
  <c r="M33" i="20"/>
  <c r="L33" i="20"/>
  <c r="K33" i="20"/>
  <c r="N32" i="20"/>
  <c r="M32" i="20"/>
  <c r="L32" i="20"/>
  <c r="K32" i="20"/>
  <c r="N31" i="20"/>
  <c r="M31" i="20"/>
  <c r="L31" i="20"/>
  <c r="K31" i="20"/>
  <c r="N30" i="20"/>
  <c r="M30" i="20"/>
  <c r="L30" i="20"/>
  <c r="K30" i="20"/>
  <c r="N29" i="20"/>
  <c r="M29" i="20"/>
  <c r="L29" i="20"/>
  <c r="K29" i="20"/>
  <c r="N28" i="20"/>
  <c r="M28" i="20"/>
  <c r="L28" i="20"/>
  <c r="K28" i="20"/>
  <c r="N27" i="20"/>
  <c r="M27" i="20"/>
  <c r="L27" i="20"/>
  <c r="K27" i="20"/>
  <c r="N26" i="20"/>
  <c r="M26" i="20"/>
  <c r="L26" i="20"/>
  <c r="K26" i="20"/>
  <c r="N25" i="20"/>
  <c r="M25" i="20"/>
  <c r="L25" i="20"/>
  <c r="K25" i="20"/>
  <c r="N24" i="20"/>
  <c r="M24" i="20"/>
  <c r="L24" i="20"/>
  <c r="K24" i="20"/>
  <c r="J24" i="20"/>
  <c r="N23" i="20"/>
  <c r="M23" i="20"/>
  <c r="L23" i="20"/>
  <c r="K23" i="20"/>
  <c r="N22" i="20"/>
  <c r="M22" i="20"/>
  <c r="L22" i="20"/>
  <c r="K22" i="20"/>
  <c r="N21" i="20"/>
  <c r="M21" i="20"/>
  <c r="L21" i="20"/>
  <c r="K21" i="20"/>
  <c r="J21" i="20" s="1"/>
  <c r="N20" i="20"/>
  <c r="M20" i="20"/>
  <c r="L20" i="20"/>
  <c r="K20" i="20"/>
  <c r="N19" i="20"/>
  <c r="M19" i="20"/>
  <c r="L19" i="20"/>
  <c r="K19" i="20"/>
  <c r="J19" i="20" s="1"/>
  <c r="N18" i="20"/>
  <c r="M18" i="20"/>
  <c r="L18" i="20"/>
  <c r="K18" i="20"/>
  <c r="N17" i="20"/>
  <c r="M17" i="20"/>
  <c r="L17" i="20"/>
  <c r="K17" i="20"/>
  <c r="N16" i="20"/>
  <c r="M16" i="20"/>
  <c r="L16" i="20"/>
  <c r="K16" i="20"/>
  <c r="J16" i="20" s="1"/>
  <c r="N15" i="20"/>
  <c r="M15" i="20"/>
  <c r="L15" i="20"/>
  <c r="K15" i="20"/>
  <c r="N14" i="20"/>
  <c r="M14" i="20"/>
  <c r="L14" i="20"/>
  <c r="K14" i="20"/>
  <c r="N13" i="20"/>
  <c r="M13" i="20"/>
  <c r="L13" i="20"/>
  <c r="K13" i="20"/>
  <c r="N12" i="20"/>
  <c r="M12" i="20"/>
  <c r="L12" i="20"/>
  <c r="K12" i="20"/>
  <c r="N11" i="20"/>
  <c r="M11" i="20"/>
  <c r="L11" i="20"/>
  <c r="K11" i="20"/>
  <c r="N10" i="20"/>
  <c r="M10" i="20"/>
  <c r="L10" i="20"/>
  <c r="K10" i="20"/>
  <c r="N9" i="20"/>
  <c r="M9" i="20"/>
  <c r="L9" i="20"/>
  <c r="K9" i="20"/>
  <c r="N8" i="20"/>
  <c r="M8" i="20"/>
  <c r="L8" i="20"/>
  <c r="K8" i="20"/>
  <c r="Q120" i="19"/>
  <c r="P120" i="19"/>
  <c r="O120" i="19"/>
  <c r="N119" i="19"/>
  <c r="M119" i="19"/>
  <c r="L119" i="19"/>
  <c r="K119" i="19"/>
  <c r="N118" i="19"/>
  <c r="M118" i="19"/>
  <c r="L118" i="19"/>
  <c r="K118" i="19"/>
  <c r="N117" i="19"/>
  <c r="M117" i="19"/>
  <c r="L117" i="19"/>
  <c r="K117" i="19"/>
  <c r="N116" i="19"/>
  <c r="M116" i="19"/>
  <c r="L116" i="19"/>
  <c r="K116" i="19"/>
  <c r="N115" i="19"/>
  <c r="M115" i="19"/>
  <c r="L115" i="19"/>
  <c r="K115" i="19"/>
  <c r="N114" i="19"/>
  <c r="M114" i="19"/>
  <c r="L114" i="19"/>
  <c r="K114" i="19"/>
  <c r="N113" i="19"/>
  <c r="M113" i="19"/>
  <c r="L113" i="19"/>
  <c r="K113" i="19"/>
  <c r="N112" i="19"/>
  <c r="M112" i="19"/>
  <c r="L112" i="19"/>
  <c r="K112" i="19"/>
  <c r="N111" i="19"/>
  <c r="M111" i="19"/>
  <c r="L111" i="19"/>
  <c r="K111" i="19"/>
  <c r="J111" i="19" s="1"/>
  <c r="N110" i="19"/>
  <c r="M110" i="19"/>
  <c r="L110" i="19"/>
  <c r="K110" i="19"/>
  <c r="N109" i="19"/>
  <c r="M109" i="19"/>
  <c r="L109" i="19"/>
  <c r="K109" i="19"/>
  <c r="N108" i="19"/>
  <c r="M108" i="19"/>
  <c r="L108" i="19"/>
  <c r="K108" i="19"/>
  <c r="N107" i="19"/>
  <c r="M107" i="19"/>
  <c r="L107" i="19"/>
  <c r="K107" i="19"/>
  <c r="N106" i="19"/>
  <c r="M106" i="19"/>
  <c r="L106" i="19"/>
  <c r="K106" i="19"/>
  <c r="N105" i="19"/>
  <c r="M105" i="19"/>
  <c r="L105" i="19"/>
  <c r="K105" i="19"/>
  <c r="J105" i="19" s="1"/>
  <c r="N104" i="19"/>
  <c r="M104" i="19"/>
  <c r="L104" i="19"/>
  <c r="K104" i="19"/>
  <c r="N103" i="19"/>
  <c r="M103" i="19"/>
  <c r="L103" i="19"/>
  <c r="K103" i="19"/>
  <c r="N102" i="19"/>
  <c r="M102" i="19"/>
  <c r="L102" i="19"/>
  <c r="K102" i="19"/>
  <c r="N101" i="19"/>
  <c r="M101" i="19"/>
  <c r="L101" i="19"/>
  <c r="K101" i="19"/>
  <c r="N100" i="19"/>
  <c r="M100" i="19"/>
  <c r="L100" i="19"/>
  <c r="K100" i="19"/>
  <c r="N99" i="19"/>
  <c r="M99" i="19"/>
  <c r="L99" i="19"/>
  <c r="K99" i="19"/>
  <c r="N98" i="19"/>
  <c r="M98" i="19"/>
  <c r="L98" i="19"/>
  <c r="K98" i="19"/>
  <c r="N97" i="19"/>
  <c r="M97" i="19"/>
  <c r="L97" i="19"/>
  <c r="K97" i="19"/>
  <c r="N96" i="19"/>
  <c r="M96" i="19"/>
  <c r="L96" i="19"/>
  <c r="K96" i="19"/>
  <c r="J96" i="19" s="1"/>
  <c r="N95" i="19"/>
  <c r="M95" i="19"/>
  <c r="L95" i="19"/>
  <c r="K95" i="19"/>
  <c r="N94" i="19"/>
  <c r="M94" i="19"/>
  <c r="L94" i="19"/>
  <c r="K94" i="19"/>
  <c r="N93" i="19"/>
  <c r="M93" i="19"/>
  <c r="L93" i="19"/>
  <c r="K93" i="19"/>
  <c r="N92" i="19"/>
  <c r="M92" i="19"/>
  <c r="L92" i="19"/>
  <c r="K92" i="19"/>
  <c r="N91" i="19"/>
  <c r="M91" i="19"/>
  <c r="L91" i="19"/>
  <c r="K91" i="19"/>
  <c r="N90" i="19"/>
  <c r="M90" i="19"/>
  <c r="L90" i="19"/>
  <c r="K90" i="19"/>
  <c r="N89" i="19"/>
  <c r="M89" i="19"/>
  <c r="L89" i="19"/>
  <c r="K89" i="19"/>
  <c r="N88" i="19"/>
  <c r="M88" i="19"/>
  <c r="L88" i="19"/>
  <c r="K88" i="19"/>
  <c r="N87" i="19"/>
  <c r="M87" i="19"/>
  <c r="L87" i="19"/>
  <c r="K87" i="19"/>
  <c r="N86" i="19"/>
  <c r="M86" i="19"/>
  <c r="L86" i="19"/>
  <c r="K86" i="19"/>
  <c r="J86" i="19" s="1"/>
  <c r="N85" i="19"/>
  <c r="M85" i="19"/>
  <c r="L85" i="19"/>
  <c r="K85" i="19"/>
  <c r="N84" i="19"/>
  <c r="M84" i="19"/>
  <c r="L84" i="19"/>
  <c r="K84" i="19"/>
  <c r="N83" i="19"/>
  <c r="M83" i="19"/>
  <c r="L83" i="19"/>
  <c r="K83" i="19"/>
  <c r="N82" i="19"/>
  <c r="M82" i="19"/>
  <c r="L82" i="19"/>
  <c r="K82" i="19"/>
  <c r="N81" i="19"/>
  <c r="M81" i="19"/>
  <c r="L81" i="19"/>
  <c r="K81" i="19"/>
  <c r="N80" i="19"/>
  <c r="M80" i="19"/>
  <c r="L80" i="19"/>
  <c r="K80" i="19"/>
  <c r="J80" i="19"/>
  <c r="N79" i="19"/>
  <c r="M79" i="19"/>
  <c r="L79" i="19"/>
  <c r="K79" i="19"/>
  <c r="N78" i="19"/>
  <c r="M78" i="19"/>
  <c r="L78" i="19"/>
  <c r="K78" i="19"/>
  <c r="N77" i="19"/>
  <c r="M77" i="19"/>
  <c r="L77" i="19"/>
  <c r="K77" i="19"/>
  <c r="N76" i="19"/>
  <c r="M76" i="19"/>
  <c r="L76" i="19"/>
  <c r="K76" i="19"/>
  <c r="N75" i="19"/>
  <c r="M75" i="19"/>
  <c r="L75" i="19"/>
  <c r="K75" i="19"/>
  <c r="N74" i="19"/>
  <c r="M74" i="19"/>
  <c r="L74" i="19"/>
  <c r="K74" i="19"/>
  <c r="N73" i="19"/>
  <c r="M73" i="19"/>
  <c r="L73" i="19"/>
  <c r="K73" i="19"/>
  <c r="N72" i="19"/>
  <c r="M72" i="19"/>
  <c r="L72" i="19"/>
  <c r="K72" i="19"/>
  <c r="N71" i="19"/>
  <c r="M71" i="19"/>
  <c r="L71" i="19"/>
  <c r="K71" i="19"/>
  <c r="N70" i="19"/>
  <c r="M70" i="19"/>
  <c r="L70" i="19"/>
  <c r="K70" i="19"/>
  <c r="N69" i="19"/>
  <c r="M69" i="19"/>
  <c r="L69" i="19"/>
  <c r="K69" i="19"/>
  <c r="N68" i="19"/>
  <c r="M68" i="19"/>
  <c r="L68" i="19"/>
  <c r="K68" i="19"/>
  <c r="N67" i="19"/>
  <c r="M67" i="19"/>
  <c r="L67" i="19"/>
  <c r="K67" i="19"/>
  <c r="N66" i="19"/>
  <c r="M66" i="19"/>
  <c r="L66" i="19"/>
  <c r="K66" i="19"/>
  <c r="N65" i="19"/>
  <c r="M65" i="19"/>
  <c r="L65" i="19"/>
  <c r="K65" i="19"/>
  <c r="N64" i="19"/>
  <c r="M64" i="19"/>
  <c r="L64" i="19"/>
  <c r="K64" i="19"/>
  <c r="N63" i="19"/>
  <c r="M63" i="19"/>
  <c r="L63" i="19"/>
  <c r="K63" i="19"/>
  <c r="N62" i="19"/>
  <c r="M62" i="19"/>
  <c r="L62" i="19"/>
  <c r="K62" i="19"/>
  <c r="N61" i="19"/>
  <c r="M61" i="19"/>
  <c r="L61" i="19"/>
  <c r="K61" i="19"/>
  <c r="N60" i="19"/>
  <c r="M60" i="19"/>
  <c r="L60" i="19"/>
  <c r="K60" i="19"/>
  <c r="N59" i="19"/>
  <c r="M59" i="19"/>
  <c r="L59" i="19"/>
  <c r="K59" i="19"/>
  <c r="N58" i="19"/>
  <c r="M58" i="19"/>
  <c r="L58" i="19"/>
  <c r="K58" i="19"/>
  <c r="N57" i="19"/>
  <c r="M57" i="19"/>
  <c r="L57" i="19"/>
  <c r="K57" i="19"/>
  <c r="N56" i="19"/>
  <c r="M56" i="19"/>
  <c r="L56" i="19"/>
  <c r="K56" i="19"/>
  <c r="N55" i="19"/>
  <c r="M55" i="19"/>
  <c r="L55" i="19"/>
  <c r="K55" i="19"/>
  <c r="J55" i="19" s="1"/>
  <c r="N54" i="19"/>
  <c r="M54" i="19"/>
  <c r="L54" i="19"/>
  <c r="K54" i="19"/>
  <c r="N53" i="19"/>
  <c r="M53" i="19"/>
  <c r="L53" i="19"/>
  <c r="K53" i="19"/>
  <c r="N52" i="19"/>
  <c r="M52" i="19"/>
  <c r="L52" i="19"/>
  <c r="K52" i="19"/>
  <c r="N51" i="19"/>
  <c r="M51" i="19"/>
  <c r="L51" i="19"/>
  <c r="K51" i="19"/>
  <c r="N50" i="19"/>
  <c r="M50" i="19"/>
  <c r="L50" i="19"/>
  <c r="K50" i="19"/>
  <c r="N49" i="19"/>
  <c r="M49" i="19"/>
  <c r="L49" i="19"/>
  <c r="K49" i="19"/>
  <c r="N48" i="19"/>
  <c r="M48" i="19"/>
  <c r="L48" i="19"/>
  <c r="K48" i="19"/>
  <c r="N47" i="19"/>
  <c r="M47" i="19"/>
  <c r="L47" i="19"/>
  <c r="K47" i="19"/>
  <c r="N46" i="19"/>
  <c r="M46" i="19"/>
  <c r="L46" i="19"/>
  <c r="K46" i="19"/>
  <c r="N45" i="19"/>
  <c r="M45" i="19"/>
  <c r="L45" i="19"/>
  <c r="K45" i="19"/>
  <c r="N44" i="19"/>
  <c r="M44" i="19"/>
  <c r="L44" i="19"/>
  <c r="K44" i="19"/>
  <c r="N43" i="19"/>
  <c r="M43" i="19"/>
  <c r="L43" i="19"/>
  <c r="K43" i="19"/>
  <c r="J43" i="19" s="1"/>
  <c r="N42" i="19"/>
  <c r="M42" i="19"/>
  <c r="L42" i="19"/>
  <c r="K42" i="19"/>
  <c r="N41" i="19"/>
  <c r="M41" i="19"/>
  <c r="L41" i="19"/>
  <c r="K41" i="19"/>
  <c r="N40" i="19"/>
  <c r="M40" i="19"/>
  <c r="L40" i="19"/>
  <c r="K40" i="19"/>
  <c r="J40" i="19" s="1"/>
  <c r="N39" i="19"/>
  <c r="M39" i="19"/>
  <c r="L39" i="19"/>
  <c r="K39" i="19"/>
  <c r="N38" i="19"/>
  <c r="M38" i="19"/>
  <c r="L38" i="19"/>
  <c r="K38" i="19"/>
  <c r="N37" i="19"/>
  <c r="M37" i="19"/>
  <c r="L37" i="19"/>
  <c r="K37" i="19"/>
  <c r="N36" i="19"/>
  <c r="M36" i="19"/>
  <c r="L36" i="19"/>
  <c r="K36" i="19"/>
  <c r="N35" i="19"/>
  <c r="M35" i="19"/>
  <c r="L35" i="19"/>
  <c r="K35" i="19"/>
  <c r="N34" i="19"/>
  <c r="M34" i="19"/>
  <c r="L34" i="19"/>
  <c r="K34" i="19"/>
  <c r="N33" i="19"/>
  <c r="M33" i="19"/>
  <c r="L33" i="19"/>
  <c r="K33" i="19"/>
  <c r="N32" i="19"/>
  <c r="M32" i="19"/>
  <c r="L32" i="19"/>
  <c r="K32" i="19"/>
  <c r="J32" i="19" s="1"/>
  <c r="N31" i="19"/>
  <c r="M31" i="19"/>
  <c r="L31" i="19"/>
  <c r="K31" i="19"/>
  <c r="N30" i="19"/>
  <c r="M30" i="19"/>
  <c r="L30" i="19"/>
  <c r="K30" i="19"/>
  <c r="N29" i="19"/>
  <c r="M29" i="19"/>
  <c r="L29" i="19"/>
  <c r="K29" i="19"/>
  <c r="N28" i="19"/>
  <c r="M28" i="19"/>
  <c r="L28" i="19"/>
  <c r="K28" i="19"/>
  <c r="N27" i="19"/>
  <c r="M27" i="19"/>
  <c r="L27" i="19"/>
  <c r="K27" i="19"/>
  <c r="N26" i="19"/>
  <c r="M26" i="19"/>
  <c r="L26" i="19"/>
  <c r="K26" i="19"/>
  <c r="N25" i="19"/>
  <c r="M25" i="19"/>
  <c r="L25" i="19"/>
  <c r="K25" i="19"/>
  <c r="N24" i="19"/>
  <c r="M24" i="19"/>
  <c r="L24" i="19"/>
  <c r="K24" i="19"/>
  <c r="N23" i="19"/>
  <c r="M23" i="19"/>
  <c r="L23" i="19"/>
  <c r="K23" i="19"/>
  <c r="N22" i="19"/>
  <c r="M22" i="19"/>
  <c r="L22" i="19"/>
  <c r="K22" i="19"/>
  <c r="J22" i="19" s="1"/>
  <c r="N21" i="19"/>
  <c r="M21" i="19"/>
  <c r="L21" i="19"/>
  <c r="K21" i="19"/>
  <c r="N20" i="19"/>
  <c r="M20" i="19"/>
  <c r="L20" i="19"/>
  <c r="K20" i="19"/>
  <c r="N19" i="19"/>
  <c r="M19" i="19"/>
  <c r="L19" i="19"/>
  <c r="K19" i="19"/>
  <c r="N18" i="19"/>
  <c r="M18" i="19"/>
  <c r="L18" i="19"/>
  <c r="K18" i="19"/>
  <c r="N17" i="19"/>
  <c r="M17" i="19"/>
  <c r="L17" i="19"/>
  <c r="K17" i="19"/>
  <c r="N16" i="19"/>
  <c r="M16" i="19"/>
  <c r="L16" i="19"/>
  <c r="J16" i="19" s="1"/>
  <c r="K16" i="19"/>
  <c r="N15" i="19"/>
  <c r="M15" i="19"/>
  <c r="L15" i="19"/>
  <c r="K15" i="19"/>
  <c r="N14" i="19"/>
  <c r="M14" i="19"/>
  <c r="L14" i="19"/>
  <c r="K14" i="19"/>
  <c r="N13" i="19"/>
  <c r="M13" i="19"/>
  <c r="L13" i="19"/>
  <c r="K13" i="19"/>
  <c r="N12" i="19"/>
  <c r="M12" i="19"/>
  <c r="L12" i="19"/>
  <c r="K12" i="19"/>
  <c r="N11" i="19"/>
  <c r="M11" i="19"/>
  <c r="L11" i="19"/>
  <c r="K11" i="19"/>
  <c r="N10" i="19"/>
  <c r="M10" i="19"/>
  <c r="L10" i="19"/>
  <c r="K10" i="19"/>
  <c r="N9" i="19"/>
  <c r="M9" i="19"/>
  <c r="L9" i="19"/>
  <c r="K9" i="19"/>
  <c r="N8" i="19"/>
  <c r="M8" i="19"/>
  <c r="L8" i="19"/>
  <c r="K8" i="19"/>
  <c r="Q120" i="18"/>
  <c r="P120" i="18"/>
  <c r="O120" i="18"/>
  <c r="N119" i="18"/>
  <c r="M119" i="18"/>
  <c r="L119" i="18"/>
  <c r="K119" i="18"/>
  <c r="N118" i="18"/>
  <c r="M118" i="18"/>
  <c r="L118" i="18"/>
  <c r="K118" i="18"/>
  <c r="N117" i="18"/>
  <c r="M117" i="18"/>
  <c r="L117" i="18"/>
  <c r="K117" i="18"/>
  <c r="N116" i="18"/>
  <c r="M116" i="18"/>
  <c r="L116" i="18"/>
  <c r="K116" i="18"/>
  <c r="N115" i="18"/>
  <c r="M115" i="18"/>
  <c r="L115" i="18"/>
  <c r="K115" i="18"/>
  <c r="N114" i="18"/>
  <c r="M114" i="18"/>
  <c r="L114" i="18"/>
  <c r="K114" i="18"/>
  <c r="N113" i="18"/>
  <c r="M113" i="18"/>
  <c r="L113" i="18"/>
  <c r="K113" i="18"/>
  <c r="N112" i="18"/>
  <c r="M112" i="18"/>
  <c r="L112" i="18"/>
  <c r="K112" i="18"/>
  <c r="N111" i="18"/>
  <c r="M111" i="18"/>
  <c r="L111" i="18"/>
  <c r="K111" i="18"/>
  <c r="N110" i="18"/>
  <c r="M110" i="18"/>
  <c r="L110" i="18"/>
  <c r="K110" i="18"/>
  <c r="N109" i="18"/>
  <c r="M109" i="18"/>
  <c r="L109" i="18"/>
  <c r="K109" i="18"/>
  <c r="N108" i="18"/>
  <c r="M108" i="18"/>
  <c r="L108" i="18"/>
  <c r="K108" i="18"/>
  <c r="N107" i="18"/>
  <c r="M107" i="18"/>
  <c r="L107" i="18"/>
  <c r="K107" i="18"/>
  <c r="N106" i="18"/>
  <c r="M106" i="18"/>
  <c r="L106" i="18"/>
  <c r="K106" i="18"/>
  <c r="N105" i="18"/>
  <c r="M105" i="18"/>
  <c r="L105" i="18"/>
  <c r="K105" i="18"/>
  <c r="N104" i="18"/>
  <c r="M104" i="18"/>
  <c r="L104" i="18"/>
  <c r="K104" i="18"/>
  <c r="N103" i="18"/>
  <c r="M103" i="18"/>
  <c r="L103" i="18"/>
  <c r="K103" i="18"/>
  <c r="N102" i="18"/>
  <c r="M102" i="18"/>
  <c r="L102" i="18"/>
  <c r="K102" i="18"/>
  <c r="N101" i="18"/>
  <c r="M101" i="18"/>
  <c r="L101" i="18"/>
  <c r="K101" i="18"/>
  <c r="N100" i="18"/>
  <c r="M100" i="18"/>
  <c r="L100" i="18"/>
  <c r="K100" i="18"/>
  <c r="N99" i="18"/>
  <c r="M99" i="18"/>
  <c r="L99" i="18"/>
  <c r="K99" i="18"/>
  <c r="N98" i="18"/>
  <c r="M98" i="18"/>
  <c r="L98" i="18"/>
  <c r="K98" i="18"/>
  <c r="N97" i="18"/>
  <c r="M97" i="18"/>
  <c r="L97" i="18"/>
  <c r="K97" i="18"/>
  <c r="N96" i="18"/>
  <c r="M96" i="18"/>
  <c r="L96" i="18"/>
  <c r="K96" i="18"/>
  <c r="N95" i="18"/>
  <c r="M95" i="18"/>
  <c r="L95" i="18"/>
  <c r="K95" i="18"/>
  <c r="N94" i="18"/>
  <c r="M94" i="18"/>
  <c r="L94" i="18"/>
  <c r="K94" i="18"/>
  <c r="N93" i="18"/>
  <c r="M93" i="18"/>
  <c r="L93" i="18"/>
  <c r="K93" i="18"/>
  <c r="N92" i="18"/>
  <c r="M92" i="18"/>
  <c r="L92" i="18"/>
  <c r="K92" i="18"/>
  <c r="N91" i="18"/>
  <c r="M91" i="18"/>
  <c r="L91" i="18"/>
  <c r="K91" i="18"/>
  <c r="N90" i="18"/>
  <c r="M90" i="18"/>
  <c r="L90" i="18"/>
  <c r="K90" i="18"/>
  <c r="N89" i="18"/>
  <c r="M89" i="18"/>
  <c r="L89" i="18"/>
  <c r="K89" i="18"/>
  <c r="N88" i="18"/>
  <c r="M88" i="18"/>
  <c r="L88" i="18"/>
  <c r="K88" i="18"/>
  <c r="N87" i="18"/>
  <c r="M87" i="18"/>
  <c r="L87" i="18"/>
  <c r="K87" i="18"/>
  <c r="N86" i="18"/>
  <c r="M86" i="18"/>
  <c r="L86" i="18"/>
  <c r="K86" i="18"/>
  <c r="N85" i="18"/>
  <c r="M85" i="18"/>
  <c r="L85" i="18"/>
  <c r="K85" i="18"/>
  <c r="N84" i="18"/>
  <c r="M84" i="18"/>
  <c r="L84" i="18"/>
  <c r="K84" i="18"/>
  <c r="N83" i="18"/>
  <c r="M83" i="18"/>
  <c r="L83" i="18"/>
  <c r="K83" i="18"/>
  <c r="N82" i="18"/>
  <c r="M82" i="18"/>
  <c r="L82" i="18"/>
  <c r="K82" i="18"/>
  <c r="N81" i="18"/>
  <c r="M81" i="18"/>
  <c r="L81" i="18"/>
  <c r="K81" i="18"/>
  <c r="N80" i="18"/>
  <c r="M80" i="18"/>
  <c r="L80" i="18"/>
  <c r="K80" i="18"/>
  <c r="J80" i="18"/>
  <c r="N79" i="18"/>
  <c r="M79" i="18"/>
  <c r="L79" i="18"/>
  <c r="K79" i="18"/>
  <c r="N78" i="18"/>
  <c r="M78" i="18"/>
  <c r="L78" i="18"/>
  <c r="K78" i="18"/>
  <c r="N77" i="18"/>
  <c r="M77" i="18"/>
  <c r="L77" i="18"/>
  <c r="K77" i="18"/>
  <c r="N76" i="18"/>
  <c r="M76" i="18"/>
  <c r="L76" i="18"/>
  <c r="K76" i="18"/>
  <c r="N75" i="18"/>
  <c r="M75" i="18"/>
  <c r="L75" i="18"/>
  <c r="K75" i="18"/>
  <c r="N74" i="18"/>
  <c r="M74" i="18"/>
  <c r="L74" i="18"/>
  <c r="K74" i="18"/>
  <c r="N73" i="18"/>
  <c r="M73" i="18"/>
  <c r="L73" i="18"/>
  <c r="K73" i="18"/>
  <c r="N72" i="18"/>
  <c r="M72" i="18"/>
  <c r="L72" i="18"/>
  <c r="K72" i="18"/>
  <c r="N71" i="18"/>
  <c r="M71" i="18"/>
  <c r="L71" i="18"/>
  <c r="K71" i="18"/>
  <c r="N70" i="18"/>
  <c r="M70" i="18"/>
  <c r="L70" i="18"/>
  <c r="K70" i="18"/>
  <c r="N69" i="18"/>
  <c r="M69" i="18"/>
  <c r="L69" i="18"/>
  <c r="K69" i="18"/>
  <c r="N68" i="18"/>
  <c r="M68" i="18"/>
  <c r="L68" i="18"/>
  <c r="K68" i="18"/>
  <c r="N67" i="18"/>
  <c r="M67" i="18"/>
  <c r="L67" i="18"/>
  <c r="K67" i="18"/>
  <c r="N66" i="18"/>
  <c r="M66" i="18"/>
  <c r="L66" i="18"/>
  <c r="K66" i="18"/>
  <c r="N65" i="18"/>
  <c r="M65" i="18"/>
  <c r="L65" i="18"/>
  <c r="K65" i="18"/>
  <c r="J65" i="18" s="1"/>
  <c r="N64" i="18"/>
  <c r="M64" i="18"/>
  <c r="L64" i="18"/>
  <c r="K64" i="18"/>
  <c r="N63" i="18"/>
  <c r="M63" i="18"/>
  <c r="L63" i="18"/>
  <c r="K63" i="18"/>
  <c r="J63" i="18" s="1"/>
  <c r="N62" i="18"/>
  <c r="M62" i="18"/>
  <c r="L62" i="18"/>
  <c r="K62" i="18"/>
  <c r="N61" i="18"/>
  <c r="M61" i="18"/>
  <c r="L61" i="18"/>
  <c r="K61" i="18"/>
  <c r="N60" i="18"/>
  <c r="M60" i="18"/>
  <c r="L60" i="18"/>
  <c r="K60" i="18"/>
  <c r="N59" i="18"/>
  <c r="M59" i="18"/>
  <c r="L59" i="18"/>
  <c r="K59" i="18"/>
  <c r="N58" i="18"/>
  <c r="M58" i="18"/>
  <c r="L58" i="18"/>
  <c r="K58" i="18"/>
  <c r="N57" i="18"/>
  <c r="M57" i="18"/>
  <c r="L57" i="18"/>
  <c r="K57" i="18"/>
  <c r="N56" i="18"/>
  <c r="M56" i="18"/>
  <c r="L56" i="18"/>
  <c r="K56" i="18"/>
  <c r="N55" i="18"/>
  <c r="M55" i="18"/>
  <c r="L55" i="18"/>
  <c r="K55" i="18"/>
  <c r="N54" i="18"/>
  <c r="M54" i="18"/>
  <c r="L54" i="18"/>
  <c r="K54" i="18"/>
  <c r="N53" i="18"/>
  <c r="M53" i="18"/>
  <c r="L53" i="18"/>
  <c r="K53" i="18"/>
  <c r="N52" i="18"/>
  <c r="M52" i="18"/>
  <c r="L52" i="18"/>
  <c r="K52" i="18"/>
  <c r="N51" i="18"/>
  <c r="M51" i="18"/>
  <c r="L51" i="18"/>
  <c r="K51" i="18"/>
  <c r="N50" i="18"/>
  <c r="M50" i="18"/>
  <c r="L50" i="18"/>
  <c r="K50" i="18"/>
  <c r="J50" i="18"/>
  <c r="N49" i="18"/>
  <c r="M49" i="18"/>
  <c r="L49" i="18"/>
  <c r="K49" i="18"/>
  <c r="N48" i="18"/>
  <c r="M48" i="18"/>
  <c r="L48" i="18"/>
  <c r="K48" i="18"/>
  <c r="N47" i="18"/>
  <c r="M47" i="18"/>
  <c r="L47" i="18"/>
  <c r="K47" i="18"/>
  <c r="N46" i="18"/>
  <c r="M46" i="18"/>
  <c r="L46" i="18"/>
  <c r="K46" i="18"/>
  <c r="N45" i="18"/>
  <c r="M45" i="18"/>
  <c r="L45" i="18"/>
  <c r="K45" i="18"/>
  <c r="N44" i="18"/>
  <c r="M44" i="18"/>
  <c r="L44" i="18"/>
  <c r="K44" i="18"/>
  <c r="N43" i="18"/>
  <c r="M43" i="18"/>
  <c r="L43" i="18"/>
  <c r="K43" i="18"/>
  <c r="N42" i="18"/>
  <c r="M42" i="18"/>
  <c r="L42" i="18"/>
  <c r="K42" i="18"/>
  <c r="N41" i="18"/>
  <c r="M41" i="18"/>
  <c r="L41" i="18"/>
  <c r="K41" i="18"/>
  <c r="N40" i="18"/>
  <c r="M40" i="18"/>
  <c r="L40" i="18"/>
  <c r="K40" i="18"/>
  <c r="N39" i="18"/>
  <c r="M39" i="18"/>
  <c r="L39" i="18"/>
  <c r="K39" i="18"/>
  <c r="N38" i="18"/>
  <c r="M38" i="18"/>
  <c r="L38" i="18"/>
  <c r="K38" i="18"/>
  <c r="N37" i="18"/>
  <c r="M37" i="18"/>
  <c r="L37" i="18"/>
  <c r="K37" i="18"/>
  <c r="N36" i="18"/>
  <c r="M36" i="18"/>
  <c r="L36" i="18"/>
  <c r="K36" i="18"/>
  <c r="N35" i="18"/>
  <c r="M35" i="18"/>
  <c r="L35" i="18"/>
  <c r="K35" i="18"/>
  <c r="N34" i="18"/>
  <c r="M34" i="18"/>
  <c r="L34" i="18"/>
  <c r="K34" i="18"/>
  <c r="N33" i="18"/>
  <c r="M33" i="18"/>
  <c r="L33" i="18"/>
  <c r="K33" i="18"/>
  <c r="N32" i="18"/>
  <c r="M32" i="18"/>
  <c r="L32" i="18"/>
  <c r="K32" i="18"/>
  <c r="N31" i="18"/>
  <c r="M31" i="18"/>
  <c r="L31" i="18"/>
  <c r="K31" i="18"/>
  <c r="N30" i="18"/>
  <c r="M30" i="18"/>
  <c r="L30" i="18"/>
  <c r="K30" i="18"/>
  <c r="N29" i="18"/>
  <c r="M29" i="18"/>
  <c r="L29" i="18"/>
  <c r="K29" i="18"/>
  <c r="N28" i="18"/>
  <c r="M28" i="18"/>
  <c r="L28" i="18"/>
  <c r="K28" i="18"/>
  <c r="N27" i="18"/>
  <c r="M27" i="18"/>
  <c r="L27" i="18"/>
  <c r="K27" i="18"/>
  <c r="N26" i="18"/>
  <c r="M26" i="18"/>
  <c r="L26" i="18"/>
  <c r="K26" i="18"/>
  <c r="N25" i="18"/>
  <c r="M25" i="18"/>
  <c r="L25" i="18"/>
  <c r="K25" i="18"/>
  <c r="N24" i="18"/>
  <c r="M24" i="18"/>
  <c r="L24" i="18"/>
  <c r="K24" i="18"/>
  <c r="N23" i="18"/>
  <c r="M23" i="18"/>
  <c r="L23" i="18"/>
  <c r="K23" i="18"/>
  <c r="N22" i="18"/>
  <c r="M22" i="18"/>
  <c r="L22" i="18"/>
  <c r="K22" i="18"/>
  <c r="N21" i="18"/>
  <c r="M21" i="18"/>
  <c r="L21" i="18"/>
  <c r="K21" i="18"/>
  <c r="N20" i="18"/>
  <c r="M20" i="18"/>
  <c r="L20" i="18"/>
  <c r="K20" i="18"/>
  <c r="N19" i="18"/>
  <c r="M19" i="18"/>
  <c r="L19" i="18"/>
  <c r="K19" i="18"/>
  <c r="N18" i="18"/>
  <c r="M18" i="18"/>
  <c r="L18" i="18"/>
  <c r="K18" i="18"/>
  <c r="N17" i="18"/>
  <c r="M17" i="18"/>
  <c r="L17" i="18"/>
  <c r="K17" i="18"/>
  <c r="N16" i="18"/>
  <c r="M16" i="18"/>
  <c r="L16" i="18"/>
  <c r="K16" i="18"/>
  <c r="N15" i="18"/>
  <c r="M15" i="18"/>
  <c r="L15" i="18"/>
  <c r="K15" i="18"/>
  <c r="N14" i="18"/>
  <c r="M14" i="18"/>
  <c r="L14" i="18"/>
  <c r="K14" i="18"/>
  <c r="N13" i="18"/>
  <c r="M13" i="18"/>
  <c r="L13" i="18"/>
  <c r="K13" i="18"/>
  <c r="N12" i="18"/>
  <c r="M12" i="18"/>
  <c r="L12" i="18"/>
  <c r="K12" i="18"/>
  <c r="N11" i="18"/>
  <c r="M11" i="18"/>
  <c r="L11" i="18"/>
  <c r="K11" i="18"/>
  <c r="N10" i="18"/>
  <c r="M10" i="18"/>
  <c r="L10" i="18"/>
  <c r="K10" i="18"/>
  <c r="N9" i="18"/>
  <c r="M9" i="18"/>
  <c r="L9" i="18"/>
  <c r="K9" i="18"/>
  <c r="N8" i="18"/>
  <c r="M8" i="18"/>
  <c r="L8" i="18"/>
  <c r="K8" i="18"/>
  <c r="Q120" i="15"/>
  <c r="P120" i="15"/>
  <c r="O120" i="15"/>
  <c r="N119" i="15"/>
  <c r="M119" i="15"/>
  <c r="L119" i="15"/>
  <c r="K119" i="15"/>
  <c r="N118" i="15"/>
  <c r="M118" i="15"/>
  <c r="L118" i="15"/>
  <c r="K118" i="15"/>
  <c r="N117" i="15"/>
  <c r="M117" i="15"/>
  <c r="L117" i="15"/>
  <c r="K117" i="15"/>
  <c r="N116" i="15"/>
  <c r="M116" i="15"/>
  <c r="L116" i="15"/>
  <c r="K116" i="15"/>
  <c r="N115" i="15"/>
  <c r="M115" i="15"/>
  <c r="L115" i="15"/>
  <c r="K115" i="15"/>
  <c r="N114" i="15"/>
  <c r="M114" i="15"/>
  <c r="L114" i="15"/>
  <c r="K114" i="15"/>
  <c r="N113" i="15"/>
  <c r="M113" i="15"/>
  <c r="L113" i="15"/>
  <c r="K113" i="15"/>
  <c r="N112" i="15"/>
  <c r="M112" i="15"/>
  <c r="L112" i="15"/>
  <c r="K112" i="15"/>
  <c r="N111" i="15"/>
  <c r="M111" i="15"/>
  <c r="L111" i="15"/>
  <c r="K111" i="15"/>
  <c r="N110" i="15"/>
  <c r="M110" i="15"/>
  <c r="L110" i="15"/>
  <c r="K110" i="15"/>
  <c r="N109" i="15"/>
  <c r="M109" i="15"/>
  <c r="L109" i="15"/>
  <c r="K109" i="15"/>
  <c r="N108" i="15"/>
  <c r="M108" i="15"/>
  <c r="L108" i="15"/>
  <c r="K108" i="15"/>
  <c r="N107" i="15"/>
  <c r="M107" i="15"/>
  <c r="L107" i="15"/>
  <c r="K107" i="15"/>
  <c r="N106" i="15"/>
  <c r="M106" i="15"/>
  <c r="L106" i="15"/>
  <c r="K106" i="15"/>
  <c r="J106" i="15" s="1"/>
  <c r="N105" i="15"/>
  <c r="M105" i="15"/>
  <c r="L105" i="15"/>
  <c r="K105" i="15"/>
  <c r="N104" i="15"/>
  <c r="M104" i="15"/>
  <c r="L104" i="15"/>
  <c r="K104" i="15"/>
  <c r="N103" i="15"/>
  <c r="M103" i="15"/>
  <c r="L103" i="15"/>
  <c r="K103" i="15"/>
  <c r="N102" i="15"/>
  <c r="M102" i="15"/>
  <c r="L102" i="15"/>
  <c r="K102" i="15"/>
  <c r="N101" i="15"/>
  <c r="M101" i="15"/>
  <c r="L101" i="15"/>
  <c r="K101" i="15"/>
  <c r="N100" i="15"/>
  <c r="M100" i="15"/>
  <c r="L100" i="15"/>
  <c r="K100" i="15"/>
  <c r="N99" i="15"/>
  <c r="M99" i="15"/>
  <c r="L99" i="15"/>
  <c r="K99" i="15"/>
  <c r="N98" i="15"/>
  <c r="M98" i="15"/>
  <c r="L98" i="15"/>
  <c r="K98" i="15"/>
  <c r="J98" i="15" s="1"/>
  <c r="N97" i="15"/>
  <c r="M97" i="15"/>
  <c r="L97" i="15"/>
  <c r="K97" i="15"/>
  <c r="N96" i="15"/>
  <c r="M96" i="15"/>
  <c r="L96" i="15"/>
  <c r="K96" i="15"/>
  <c r="N95" i="15"/>
  <c r="M95" i="15"/>
  <c r="L95" i="15"/>
  <c r="K95" i="15"/>
  <c r="N94" i="15"/>
  <c r="M94" i="15"/>
  <c r="L94" i="15"/>
  <c r="K94" i="15"/>
  <c r="J94" i="15" s="1"/>
  <c r="N93" i="15"/>
  <c r="M93" i="15"/>
  <c r="L93" i="15"/>
  <c r="K93" i="15"/>
  <c r="N92" i="15"/>
  <c r="M92" i="15"/>
  <c r="L92" i="15"/>
  <c r="K92" i="15"/>
  <c r="N91" i="15"/>
  <c r="M91" i="15"/>
  <c r="L91" i="15"/>
  <c r="K91" i="15"/>
  <c r="N90" i="15"/>
  <c r="M90" i="15"/>
  <c r="L90" i="15"/>
  <c r="K90" i="15"/>
  <c r="N89" i="15"/>
  <c r="M89" i="15"/>
  <c r="L89" i="15"/>
  <c r="K89" i="15"/>
  <c r="N88" i="15"/>
  <c r="M88" i="15"/>
  <c r="L88" i="15"/>
  <c r="K88" i="15"/>
  <c r="N87" i="15"/>
  <c r="M87" i="15"/>
  <c r="L87" i="15"/>
  <c r="K87" i="15"/>
  <c r="N86" i="15"/>
  <c r="M86" i="15"/>
  <c r="L86" i="15"/>
  <c r="K86" i="15"/>
  <c r="N85" i="15"/>
  <c r="M85" i="15"/>
  <c r="L85" i="15"/>
  <c r="K85" i="15"/>
  <c r="N84" i="15"/>
  <c r="M84" i="15"/>
  <c r="L84" i="15"/>
  <c r="K84" i="15"/>
  <c r="N83" i="15"/>
  <c r="M83" i="15"/>
  <c r="L83" i="15"/>
  <c r="K83" i="15"/>
  <c r="N82" i="15"/>
  <c r="M82" i="15"/>
  <c r="L82" i="15"/>
  <c r="K82" i="15"/>
  <c r="N81" i="15"/>
  <c r="M81" i="15"/>
  <c r="L81" i="15"/>
  <c r="K81" i="15"/>
  <c r="N80" i="15"/>
  <c r="M80" i="15"/>
  <c r="L80" i="15"/>
  <c r="K80" i="15"/>
  <c r="N79" i="15"/>
  <c r="M79" i="15"/>
  <c r="L79" i="15"/>
  <c r="K79" i="15"/>
  <c r="J79" i="15" s="1"/>
  <c r="N78" i="15"/>
  <c r="M78" i="15"/>
  <c r="L78" i="15"/>
  <c r="K78" i="15"/>
  <c r="N77" i="15"/>
  <c r="M77" i="15"/>
  <c r="L77" i="15"/>
  <c r="K77" i="15"/>
  <c r="N76" i="15"/>
  <c r="M76" i="15"/>
  <c r="L76" i="15"/>
  <c r="K76" i="15"/>
  <c r="N75" i="15"/>
  <c r="M75" i="15"/>
  <c r="L75" i="15"/>
  <c r="K75" i="15"/>
  <c r="N74" i="15"/>
  <c r="M74" i="15"/>
  <c r="L74" i="15"/>
  <c r="K74" i="15"/>
  <c r="N73" i="15"/>
  <c r="M73" i="15"/>
  <c r="L73" i="15"/>
  <c r="K73" i="15"/>
  <c r="N72" i="15"/>
  <c r="M72" i="15"/>
  <c r="L72" i="15"/>
  <c r="K72" i="15"/>
  <c r="N71" i="15"/>
  <c r="M71" i="15"/>
  <c r="L71" i="15"/>
  <c r="K71" i="15"/>
  <c r="N70" i="15"/>
  <c r="M70" i="15"/>
  <c r="L70" i="15"/>
  <c r="K70" i="15"/>
  <c r="N69" i="15"/>
  <c r="M69" i="15"/>
  <c r="L69" i="15"/>
  <c r="K69" i="15"/>
  <c r="N68" i="15"/>
  <c r="M68" i="15"/>
  <c r="L68" i="15"/>
  <c r="K68" i="15"/>
  <c r="N67" i="15"/>
  <c r="M67" i="15"/>
  <c r="L67" i="15"/>
  <c r="K67" i="15"/>
  <c r="N66" i="15"/>
  <c r="M66" i="15"/>
  <c r="L66" i="15"/>
  <c r="K66" i="15"/>
  <c r="N65" i="15"/>
  <c r="M65" i="15"/>
  <c r="L65" i="15"/>
  <c r="K65" i="15"/>
  <c r="N64" i="15"/>
  <c r="M64" i="15"/>
  <c r="L64" i="15"/>
  <c r="K64" i="15"/>
  <c r="N63" i="15"/>
  <c r="M63" i="15"/>
  <c r="L63" i="15"/>
  <c r="K63" i="15"/>
  <c r="N62" i="15"/>
  <c r="M62" i="15"/>
  <c r="L62" i="15"/>
  <c r="K62" i="15"/>
  <c r="N61" i="15"/>
  <c r="M61" i="15"/>
  <c r="L61" i="15"/>
  <c r="K61" i="15"/>
  <c r="N60" i="15"/>
  <c r="M60" i="15"/>
  <c r="L60" i="15"/>
  <c r="K60" i="15"/>
  <c r="N59" i="15"/>
  <c r="M59" i="15"/>
  <c r="L59" i="15"/>
  <c r="K59" i="15"/>
  <c r="N58" i="15"/>
  <c r="M58" i="15"/>
  <c r="L58" i="15"/>
  <c r="K58" i="15"/>
  <c r="N57" i="15"/>
  <c r="M57" i="15"/>
  <c r="L57" i="15"/>
  <c r="K57" i="15"/>
  <c r="N56" i="15"/>
  <c r="M56" i="15"/>
  <c r="L56" i="15"/>
  <c r="K56" i="15"/>
  <c r="N55" i="15"/>
  <c r="M55" i="15"/>
  <c r="L55" i="15"/>
  <c r="K55" i="15"/>
  <c r="N54" i="15"/>
  <c r="M54" i="15"/>
  <c r="L54" i="15"/>
  <c r="K54" i="15"/>
  <c r="N53" i="15"/>
  <c r="M53" i="15"/>
  <c r="L53" i="15"/>
  <c r="K53" i="15"/>
  <c r="N52" i="15"/>
  <c r="M52" i="15"/>
  <c r="L52" i="15"/>
  <c r="K52" i="15"/>
  <c r="N51" i="15"/>
  <c r="M51" i="15"/>
  <c r="L51" i="15"/>
  <c r="K51" i="15"/>
  <c r="N50" i="15"/>
  <c r="M50" i="15"/>
  <c r="L50" i="15"/>
  <c r="K50" i="15"/>
  <c r="N49" i="15"/>
  <c r="M49" i="15"/>
  <c r="L49" i="15"/>
  <c r="K49" i="15"/>
  <c r="N48" i="15"/>
  <c r="M48" i="15"/>
  <c r="L48" i="15"/>
  <c r="K48" i="15"/>
  <c r="N47" i="15"/>
  <c r="M47" i="15"/>
  <c r="L47" i="15"/>
  <c r="K47" i="15"/>
  <c r="N46" i="15"/>
  <c r="M46" i="15"/>
  <c r="L46" i="15"/>
  <c r="K46" i="15"/>
  <c r="N45" i="15"/>
  <c r="M45" i="15"/>
  <c r="L45" i="15"/>
  <c r="K45" i="15"/>
  <c r="N44" i="15"/>
  <c r="M44" i="15"/>
  <c r="L44" i="15"/>
  <c r="K44" i="15"/>
  <c r="N43" i="15"/>
  <c r="M43" i="15"/>
  <c r="L43" i="15"/>
  <c r="K43" i="15"/>
  <c r="N42" i="15"/>
  <c r="M42" i="15"/>
  <c r="L42" i="15"/>
  <c r="K42" i="15"/>
  <c r="N41" i="15"/>
  <c r="M41" i="15"/>
  <c r="L41" i="15"/>
  <c r="K41" i="15"/>
  <c r="N40" i="15"/>
  <c r="M40" i="15"/>
  <c r="L40" i="15"/>
  <c r="K40" i="15"/>
  <c r="N39" i="15"/>
  <c r="M39" i="15"/>
  <c r="L39" i="15"/>
  <c r="K39" i="15"/>
  <c r="N38" i="15"/>
  <c r="M38" i="15"/>
  <c r="L38" i="15"/>
  <c r="K38" i="15"/>
  <c r="N37" i="15"/>
  <c r="M37" i="15"/>
  <c r="L37" i="15"/>
  <c r="K37" i="15"/>
  <c r="N36" i="15"/>
  <c r="M36" i="15"/>
  <c r="L36" i="15"/>
  <c r="K36" i="15"/>
  <c r="N35" i="15"/>
  <c r="M35" i="15"/>
  <c r="L35" i="15"/>
  <c r="J35" i="15" s="1"/>
  <c r="K35" i="15"/>
  <c r="N34" i="15"/>
  <c r="M34" i="15"/>
  <c r="L34" i="15"/>
  <c r="K34" i="15"/>
  <c r="J34" i="15" s="1"/>
  <c r="N33" i="15"/>
  <c r="M33" i="15"/>
  <c r="L33" i="15"/>
  <c r="K33" i="15"/>
  <c r="N32" i="15"/>
  <c r="M32" i="15"/>
  <c r="L32" i="15"/>
  <c r="K32" i="15"/>
  <c r="N31" i="15"/>
  <c r="M31" i="15"/>
  <c r="L31" i="15"/>
  <c r="K31" i="15"/>
  <c r="N30" i="15"/>
  <c r="M30" i="15"/>
  <c r="L30" i="15"/>
  <c r="K30" i="15"/>
  <c r="N29" i="15"/>
  <c r="M29" i="15"/>
  <c r="L29" i="15"/>
  <c r="K29" i="15"/>
  <c r="N28" i="15"/>
  <c r="M28" i="15"/>
  <c r="L28" i="15"/>
  <c r="K28" i="15"/>
  <c r="N27" i="15"/>
  <c r="M27" i="15"/>
  <c r="L27" i="15"/>
  <c r="K27" i="15"/>
  <c r="N26" i="15"/>
  <c r="M26" i="15"/>
  <c r="L26" i="15"/>
  <c r="K26" i="15"/>
  <c r="N25" i="15"/>
  <c r="M25" i="15"/>
  <c r="L25" i="15"/>
  <c r="K25" i="15"/>
  <c r="N24" i="15"/>
  <c r="M24" i="15"/>
  <c r="L24" i="15"/>
  <c r="K24" i="15"/>
  <c r="N23" i="15"/>
  <c r="M23" i="15"/>
  <c r="L23" i="15"/>
  <c r="K23" i="15"/>
  <c r="N22" i="15"/>
  <c r="M22" i="15"/>
  <c r="L22" i="15"/>
  <c r="K22" i="15"/>
  <c r="N21" i="15"/>
  <c r="M21" i="15"/>
  <c r="L21" i="15"/>
  <c r="K21" i="15"/>
  <c r="N20" i="15"/>
  <c r="M20" i="15"/>
  <c r="L20" i="15"/>
  <c r="K20" i="15"/>
  <c r="N19" i="15"/>
  <c r="M19" i="15"/>
  <c r="L19" i="15"/>
  <c r="K19" i="15"/>
  <c r="N18" i="15"/>
  <c r="M18" i="15"/>
  <c r="L18" i="15"/>
  <c r="K18" i="15"/>
  <c r="N17" i="15"/>
  <c r="M17" i="15"/>
  <c r="L17" i="15"/>
  <c r="K17" i="15"/>
  <c r="N16" i="15"/>
  <c r="M16" i="15"/>
  <c r="L16" i="15"/>
  <c r="K16" i="15"/>
  <c r="N15" i="15"/>
  <c r="M15" i="15"/>
  <c r="L15" i="15"/>
  <c r="K15" i="15"/>
  <c r="N14" i="15"/>
  <c r="M14" i="15"/>
  <c r="L14" i="15"/>
  <c r="K14" i="15"/>
  <c r="N13" i="15"/>
  <c r="M13" i="15"/>
  <c r="L13" i="15"/>
  <c r="K13" i="15"/>
  <c r="J13" i="15" s="1"/>
  <c r="N12" i="15"/>
  <c r="M12" i="15"/>
  <c r="L12" i="15"/>
  <c r="K12" i="15"/>
  <c r="N11" i="15"/>
  <c r="M11" i="15"/>
  <c r="L11" i="15"/>
  <c r="K11" i="15"/>
  <c r="N10" i="15"/>
  <c r="M10" i="15"/>
  <c r="L10" i="15"/>
  <c r="K10" i="15"/>
  <c r="N9" i="15"/>
  <c r="M9" i="15"/>
  <c r="L9" i="15"/>
  <c r="K9" i="15"/>
  <c r="N8" i="15"/>
  <c r="M8" i="15"/>
  <c r="L8" i="15"/>
  <c r="K8" i="15"/>
  <c r="J49" i="19" l="1"/>
  <c r="J24" i="19"/>
  <c r="J104" i="19"/>
  <c r="J119" i="19"/>
  <c r="J107" i="19"/>
  <c r="J117" i="19"/>
  <c r="J53" i="19"/>
  <c r="J113" i="19"/>
  <c r="J41" i="19"/>
  <c r="J56" i="19"/>
  <c r="J88" i="19"/>
  <c r="J30" i="18"/>
  <c r="J18" i="18"/>
  <c r="J71" i="18"/>
  <c r="J16" i="18"/>
  <c r="J98" i="18"/>
  <c r="J59" i="18"/>
  <c r="J69" i="18"/>
  <c r="J74" i="18"/>
  <c r="J114" i="18"/>
  <c r="J58" i="20"/>
  <c r="J95" i="20"/>
  <c r="J10" i="20"/>
  <c r="J32" i="20"/>
  <c r="J104" i="20"/>
  <c r="J79" i="20"/>
  <c r="J18" i="20"/>
  <c r="J50" i="20"/>
  <c r="J8" i="20"/>
  <c r="J105" i="20"/>
  <c r="J115" i="20"/>
  <c r="J10" i="15"/>
  <c r="J25" i="15"/>
  <c r="J85" i="15"/>
  <c r="J47" i="19"/>
  <c r="J88" i="18"/>
  <c r="J68" i="19"/>
  <c r="J63" i="20"/>
  <c r="J17" i="15"/>
  <c r="J23" i="15"/>
  <c r="J29" i="15"/>
  <c r="J32" i="15"/>
  <c r="J38" i="15"/>
  <c r="J74" i="15"/>
  <c r="J77" i="15"/>
  <c r="J89" i="15"/>
  <c r="J99" i="15"/>
  <c r="J48" i="18"/>
  <c r="J82" i="18"/>
  <c r="J112" i="18"/>
  <c r="J36" i="19"/>
  <c r="J48" i="19"/>
  <c r="J66" i="19"/>
  <c r="J106" i="19"/>
  <c r="J26" i="20"/>
  <c r="J35" i="20"/>
  <c r="J66" i="20"/>
  <c r="J69" i="20"/>
  <c r="J100" i="20"/>
  <c r="J114" i="19"/>
  <c r="J112" i="20"/>
  <c r="J118" i="20"/>
  <c r="J67" i="15"/>
  <c r="J15" i="15"/>
  <c r="J21" i="15"/>
  <c r="J30" i="15"/>
  <c r="J42" i="15"/>
  <c r="J81" i="15"/>
  <c r="J87" i="15"/>
  <c r="J93" i="15"/>
  <c r="J96" i="15"/>
  <c r="J10" i="18"/>
  <c r="J113" i="18"/>
  <c r="J116" i="18"/>
  <c r="J34" i="19"/>
  <c r="J52" i="19"/>
  <c r="J64" i="19"/>
  <c r="J31" i="20"/>
  <c r="J36" i="20"/>
  <c r="J67" i="20"/>
  <c r="J80" i="20"/>
  <c r="J90" i="20"/>
  <c r="J98" i="20"/>
  <c r="J101" i="20"/>
  <c r="J50" i="19"/>
  <c r="J47" i="20"/>
  <c r="J66" i="15"/>
  <c r="J28" i="18"/>
  <c r="J40" i="18"/>
  <c r="J52" i="18"/>
  <c r="J58" i="18"/>
  <c r="J61" i="18"/>
  <c r="J64" i="18"/>
  <c r="J67" i="18"/>
  <c r="K120" i="19"/>
  <c r="E10" i="4" s="1"/>
  <c r="J14" i="19"/>
  <c r="J45" i="19"/>
  <c r="J51" i="19"/>
  <c r="J72" i="19"/>
  <c r="J78" i="19"/>
  <c r="J109" i="19"/>
  <c r="J112" i="19"/>
  <c r="J115" i="19"/>
  <c r="J118" i="19"/>
  <c r="J15" i="20"/>
  <c r="J20" i="20"/>
  <c r="J42" i="20"/>
  <c r="J48" i="20"/>
  <c r="J51" i="20"/>
  <c r="J64" i="20"/>
  <c r="J73" i="20"/>
  <c r="J82" i="20"/>
  <c r="J85" i="20"/>
  <c r="J111" i="20"/>
  <c r="J17" i="20"/>
  <c r="J30" i="20"/>
  <c r="J49" i="20"/>
  <c r="J62" i="20"/>
  <c r="J81" i="20"/>
  <c r="J94" i="20"/>
  <c r="J113" i="20"/>
  <c r="K120" i="20"/>
  <c r="E12" i="4" s="1"/>
  <c r="J25" i="20"/>
  <c r="J38" i="20"/>
  <c r="J57" i="20"/>
  <c r="J70" i="20"/>
  <c r="J89" i="20"/>
  <c r="J102" i="20"/>
  <c r="L120" i="20"/>
  <c r="J12" i="20"/>
  <c r="J23" i="20"/>
  <c r="J27" i="20"/>
  <c r="J29" i="20"/>
  <c r="J44" i="20"/>
  <c r="J55" i="20"/>
  <c r="J59" i="20"/>
  <c r="J61" i="20"/>
  <c r="J76" i="20"/>
  <c r="J87" i="20"/>
  <c r="J91" i="20"/>
  <c r="J93" i="20"/>
  <c r="J108" i="20"/>
  <c r="J119" i="20"/>
  <c r="M120" i="20"/>
  <c r="J14" i="20"/>
  <c r="J33" i="20"/>
  <c r="J46" i="20"/>
  <c r="J65" i="20"/>
  <c r="J78" i="20"/>
  <c r="J97" i="20"/>
  <c r="J110" i="20"/>
  <c r="N120" i="20"/>
  <c r="J116" i="20"/>
  <c r="J9" i="20"/>
  <c r="J22" i="20"/>
  <c r="J41" i="20"/>
  <c r="J54" i="20"/>
  <c r="J86" i="20"/>
  <c r="J11" i="20"/>
  <c r="J13" i="20"/>
  <c r="J28" i="20"/>
  <c r="J39" i="20"/>
  <c r="J43" i="20"/>
  <c r="J45" i="20"/>
  <c r="J60" i="20"/>
  <c r="J71" i="20"/>
  <c r="J75" i="20"/>
  <c r="J77" i="20"/>
  <c r="J92" i="20"/>
  <c r="J103" i="20"/>
  <c r="J107" i="20"/>
  <c r="J109" i="20"/>
  <c r="J12" i="19"/>
  <c r="J76" i="19"/>
  <c r="J8" i="19"/>
  <c r="J33" i="19"/>
  <c r="J35" i="19"/>
  <c r="J37" i="19"/>
  <c r="J39" i="19"/>
  <c r="J58" i="19"/>
  <c r="J60" i="19"/>
  <c r="J70" i="19"/>
  <c r="J97" i="19"/>
  <c r="J99" i="19"/>
  <c r="J101" i="19"/>
  <c r="J103" i="19"/>
  <c r="L120" i="19"/>
  <c r="M120" i="19"/>
  <c r="J18" i="19"/>
  <c r="J20" i="19"/>
  <c r="J30" i="19"/>
  <c r="J57" i="19"/>
  <c r="J59" i="19"/>
  <c r="J61" i="19"/>
  <c r="J63" i="19"/>
  <c r="J82" i="19"/>
  <c r="J84" i="19"/>
  <c r="J94" i="19"/>
  <c r="N120" i="19"/>
  <c r="J26" i="19"/>
  <c r="J28" i="19"/>
  <c r="J38" i="19"/>
  <c r="J65" i="19"/>
  <c r="J67" i="19"/>
  <c r="J69" i="19"/>
  <c r="J71" i="19"/>
  <c r="J90" i="19"/>
  <c r="J92" i="19"/>
  <c r="J102" i="19"/>
  <c r="J9" i="19"/>
  <c r="J11" i="19"/>
  <c r="J13" i="19"/>
  <c r="J15" i="19"/>
  <c r="J46" i="19"/>
  <c r="J73" i="19"/>
  <c r="J75" i="19"/>
  <c r="J77" i="19"/>
  <c r="J79" i="19"/>
  <c r="J98" i="19"/>
  <c r="J100" i="19"/>
  <c r="J110" i="19"/>
  <c r="J10" i="19"/>
  <c r="J74" i="19"/>
  <c r="J17" i="19"/>
  <c r="J19" i="19"/>
  <c r="J21" i="19"/>
  <c r="J23" i="19"/>
  <c r="J42" i="19"/>
  <c r="J44" i="19"/>
  <c r="J54" i="19"/>
  <c r="J81" i="19"/>
  <c r="J83" i="19"/>
  <c r="J85" i="19"/>
  <c r="J87" i="19"/>
  <c r="J108" i="19"/>
  <c r="J25" i="19"/>
  <c r="J27" i="19"/>
  <c r="J29" i="19"/>
  <c r="J31" i="19"/>
  <c r="J62" i="19"/>
  <c r="J89" i="19"/>
  <c r="J91" i="19"/>
  <c r="J93" i="19"/>
  <c r="J95" i="19"/>
  <c r="J116" i="19"/>
  <c r="J17" i="18"/>
  <c r="J62" i="18"/>
  <c r="J72" i="18"/>
  <c r="J34" i="18"/>
  <c r="J27" i="18"/>
  <c r="J29" i="18"/>
  <c r="J31" i="18"/>
  <c r="J33" i="18"/>
  <c r="J35" i="18"/>
  <c r="J37" i="18"/>
  <c r="J39" i="18"/>
  <c r="J56" i="18"/>
  <c r="J66" i="18"/>
  <c r="J90" i="18"/>
  <c r="J96" i="18"/>
  <c r="J106" i="18"/>
  <c r="J108" i="18"/>
  <c r="J24" i="18"/>
  <c r="J49" i="18"/>
  <c r="J92" i="18"/>
  <c r="J94" i="18"/>
  <c r="J104" i="18"/>
  <c r="L120" i="18"/>
  <c r="J81" i="18"/>
  <c r="J26" i="18"/>
  <c r="J32" i="18"/>
  <c r="J42" i="18"/>
  <c r="J91" i="18"/>
  <c r="J93" i="18"/>
  <c r="J95" i="18"/>
  <c r="J97" i="18"/>
  <c r="J99" i="18"/>
  <c r="J101" i="18"/>
  <c r="J11" i="15"/>
  <c r="J19" i="15"/>
  <c r="J27" i="15"/>
  <c r="J37" i="15"/>
  <c r="J82" i="15"/>
  <c r="J90" i="15"/>
  <c r="J102" i="15"/>
  <c r="J104" i="15"/>
  <c r="J45" i="15"/>
  <c r="J47" i="15"/>
  <c r="J49" i="15"/>
  <c r="J53" i="15"/>
  <c r="J55" i="15"/>
  <c r="J57" i="15"/>
  <c r="J61" i="15"/>
  <c r="J108" i="15"/>
  <c r="J114" i="15"/>
  <c r="J43" i="15"/>
  <c r="J51" i="15"/>
  <c r="J59" i="15"/>
  <c r="J69" i="15"/>
  <c r="J18" i="15"/>
  <c r="J26" i="15"/>
  <c r="J40" i="15"/>
  <c r="J75" i="15"/>
  <c r="J83" i="15"/>
  <c r="J91" i="15"/>
  <c r="J101" i="15"/>
  <c r="J62" i="15"/>
  <c r="J64" i="15"/>
  <c r="J109" i="15"/>
  <c r="J111" i="15"/>
  <c r="J113" i="15"/>
  <c r="J117" i="15"/>
  <c r="J119" i="15"/>
  <c r="J50" i="15"/>
  <c r="J58" i="15"/>
  <c r="J70" i="15"/>
  <c r="J72" i="15"/>
  <c r="J107" i="15"/>
  <c r="J115" i="15"/>
  <c r="J120" i="21"/>
  <c r="F21" i="4" s="1"/>
  <c r="J8" i="18"/>
  <c r="J19" i="18"/>
  <c r="J21" i="18"/>
  <c r="J23" i="18"/>
  <c r="J51" i="18"/>
  <c r="J53" i="18"/>
  <c r="J55" i="18"/>
  <c r="J68" i="18"/>
  <c r="J83" i="18"/>
  <c r="J85" i="18"/>
  <c r="J87" i="18"/>
  <c r="J100" i="18"/>
  <c r="J115" i="18"/>
  <c r="J117" i="18"/>
  <c r="J119" i="18"/>
  <c r="K120" i="18"/>
  <c r="E19" i="4" s="1"/>
  <c r="J25" i="18"/>
  <c r="J36" i="18"/>
  <c r="J38" i="18"/>
  <c r="J57" i="18"/>
  <c r="J70" i="18"/>
  <c r="J89" i="18"/>
  <c r="J102" i="18"/>
  <c r="J46" i="18"/>
  <c r="J76" i="18"/>
  <c r="J110" i="18"/>
  <c r="N120" i="18"/>
  <c r="J103" i="18"/>
  <c r="M120" i="18"/>
  <c r="J14" i="18"/>
  <c r="J44" i="18"/>
  <c r="J9" i="18"/>
  <c r="J20" i="18"/>
  <c r="J22" i="18"/>
  <c r="J41" i="18"/>
  <c r="J54" i="18"/>
  <c r="J73" i="18"/>
  <c r="J84" i="18"/>
  <c r="J86" i="18"/>
  <c r="J105" i="18"/>
  <c r="J118" i="18"/>
  <c r="J12" i="18"/>
  <c r="J78" i="18"/>
  <c r="J11" i="18"/>
  <c r="J13" i="18"/>
  <c r="J15" i="18"/>
  <c r="J43" i="18"/>
  <c r="J45" i="18"/>
  <c r="J47" i="18"/>
  <c r="J60" i="18"/>
  <c r="J75" i="18"/>
  <c r="J77" i="18"/>
  <c r="J79" i="18"/>
  <c r="J107" i="18"/>
  <c r="J109" i="18"/>
  <c r="J111" i="18"/>
  <c r="J36" i="15"/>
  <c r="J68" i="15"/>
  <c r="J100" i="15"/>
  <c r="L120" i="15"/>
  <c r="J12" i="15"/>
  <c r="J44" i="15"/>
  <c r="J76" i="15"/>
  <c r="J16" i="15"/>
  <c r="J31" i="15"/>
  <c r="J33" i="15"/>
  <c r="J46" i="15"/>
  <c r="J48" i="15"/>
  <c r="J63" i="15"/>
  <c r="J65" i="15"/>
  <c r="J78" i="15"/>
  <c r="J80" i="15"/>
  <c r="J95" i="15"/>
  <c r="J97" i="15"/>
  <c r="J110" i="15"/>
  <c r="J112" i="15"/>
  <c r="K120" i="15"/>
  <c r="E14" i="4" s="1"/>
  <c r="M120" i="15"/>
  <c r="J14" i="15"/>
  <c r="N120" i="15"/>
  <c r="J20" i="15"/>
  <c r="J52" i="15"/>
  <c r="J84" i="15"/>
  <c r="J116" i="15"/>
  <c r="J9" i="15"/>
  <c r="J22" i="15"/>
  <c r="J39" i="15"/>
  <c r="J54" i="15"/>
  <c r="J73" i="15"/>
  <c r="J86" i="15"/>
  <c r="J103" i="15"/>
  <c r="J105" i="15"/>
  <c r="J118" i="15"/>
  <c r="J24" i="15"/>
  <c r="J41" i="15"/>
  <c r="J56" i="15"/>
  <c r="J71" i="15"/>
  <c r="J88" i="15"/>
  <c r="J28" i="15"/>
  <c r="J60" i="15"/>
  <c r="J92" i="15"/>
  <c r="J8" i="15"/>
  <c r="D25" i="4"/>
  <c r="J120" i="20" l="1"/>
  <c r="F12" i="4" s="1"/>
  <c r="J120" i="19"/>
  <c r="F10" i="4" s="1"/>
  <c r="J120" i="18"/>
  <c r="F19" i="4" s="1"/>
  <c r="J120" i="15"/>
  <c r="F14" i="4" s="1"/>
  <c r="Q120" i="14"/>
  <c r="P120" i="14"/>
  <c r="O120" i="14"/>
  <c r="N119" i="14"/>
  <c r="M119" i="14"/>
  <c r="L119" i="14"/>
  <c r="K119" i="14"/>
  <c r="N118" i="14"/>
  <c r="M118" i="14"/>
  <c r="L118" i="14"/>
  <c r="K118" i="14"/>
  <c r="N117" i="14"/>
  <c r="M117" i="14"/>
  <c r="L117" i="14"/>
  <c r="K117" i="14"/>
  <c r="N116" i="14"/>
  <c r="M116" i="14"/>
  <c r="L116" i="14"/>
  <c r="K116" i="14"/>
  <c r="N115" i="14"/>
  <c r="M115" i="14"/>
  <c r="L115" i="14"/>
  <c r="K115" i="14"/>
  <c r="N114" i="14"/>
  <c r="M114" i="14"/>
  <c r="L114" i="14"/>
  <c r="K114" i="14"/>
  <c r="N113" i="14"/>
  <c r="M113" i="14"/>
  <c r="L113" i="14"/>
  <c r="K113" i="14"/>
  <c r="N112" i="14"/>
  <c r="M112" i="14"/>
  <c r="L112" i="14"/>
  <c r="K112" i="14"/>
  <c r="N111" i="14"/>
  <c r="M111" i="14"/>
  <c r="L111" i="14"/>
  <c r="K111" i="14"/>
  <c r="N110" i="14"/>
  <c r="M110" i="14"/>
  <c r="L110" i="14"/>
  <c r="K110" i="14"/>
  <c r="N109" i="14"/>
  <c r="M109" i="14"/>
  <c r="L109" i="14"/>
  <c r="K109" i="14"/>
  <c r="N108" i="14"/>
  <c r="M108" i="14"/>
  <c r="L108" i="14"/>
  <c r="K108" i="14"/>
  <c r="N107" i="14"/>
  <c r="M107" i="14"/>
  <c r="L107" i="14"/>
  <c r="K107" i="14"/>
  <c r="J107" i="14" s="1"/>
  <c r="N106" i="14"/>
  <c r="M106" i="14"/>
  <c r="L106" i="14"/>
  <c r="K106" i="14"/>
  <c r="N105" i="14"/>
  <c r="M105" i="14"/>
  <c r="L105" i="14"/>
  <c r="K105" i="14"/>
  <c r="N104" i="14"/>
  <c r="M104" i="14"/>
  <c r="L104" i="14"/>
  <c r="K104" i="14"/>
  <c r="N103" i="14"/>
  <c r="M103" i="14"/>
  <c r="L103" i="14"/>
  <c r="K103" i="14"/>
  <c r="N102" i="14"/>
  <c r="M102" i="14"/>
  <c r="L102" i="14"/>
  <c r="K102" i="14"/>
  <c r="N101" i="14"/>
  <c r="M101" i="14"/>
  <c r="L101" i="14"/>
  <c r="K101" i="14"/>
  <c r="N100" i="14"/>
  <c r="M100" i="14"/>
  <c r="L100" i="14"/>
  <c r="K100" i="14"/>
  <c r="N99" i="14"/>
  <c r="M99" i="14"/>
  <c r="L99" i="14"/>
  <c r="K99" i="14"/>
  <c r="N98" i="14"/>
  <c r="M98" i="14"/>
  <c r="L98" i="14"/>
  <c r="K98" i="14"/>
  <c r="N97" i="14"/>
  <c r="M97" i="14"/>
  <c r="L97" i="14"/>
  <c r="K97" i="14"/>
  <c r="N96" i="14"/>
  <c r="M96" i="14"/>
  <c r="L96" i="14"/>
  <c r="K96" i="14"/>
  <c r="N95" i="14"/>
  <c r="M95" i="14"/>
  <c r="L95" i="14"/>
  <c r="K95" i="14"/>
  <c r="N94" i="14"/>
  <c r="M94" i="14"/>
  <c r="L94" i="14"/>
  <c r="K94" i="14"/>
  <c r="N93" i="14"/>
  <c r="M93" i="14"/>
  <c r="L93" i="14"/>
  <c r="K93" i="14"/>
  <c r="N92" i="14"/>
  <c r="M92" i="14"/>
  <c r="L92" i="14"/>
  <c r="K92" i="14"/>
  <c r="N91" i="14"/>
  <c r="M91" i="14"/>
  <c r="L91" i="14"/>
  <c r="K91" i="14"/>
  <c r="N90" i="14"/>
  <c r="M90" i="14"/>
  <c r="L90" i="14"/>
  <c r="K90" i="14"/>
  <c r="N89" i="14"/>
  <c r="M89" i="14"/>
  <c r="L89" i="14"/>
  <c r="K89" i="14"/>
  <c r="N88" i="14"/>
  <c r="M88" i="14"/>
  <c r="L88" i="14"/>
  <c r="K88" i="14"/>
  <c r="N87" i="14"/>
  <c r="M87" i="14"/>
  <c r="L87" i="14"/>
  <c r="K87" i="14"/>
  <c r="N86" i="14"/>
  <c r="M86" i="14"/>
  <c r="L86" i="14"/>
  <c r="K86" i="14"/>
  <c r="N85" i="14"/>
  <c r="M85" i="14"/>
  <c r="L85" i="14"/>
  <c r="K85" i="14"/>
  <c r="N84" i="14"/>
  <c r="M84" i="14"/>
  <c r="L84" i="14"/>
  <c r="K84" i="14"/>
  <c r="N83" i="14"/>
  <c r="M83" i="14"/>
  <c r="L83" i="14"/>
  <c r="K83" i="14"/>
  <c r="N82" i="14"/>
  <c r="M82" i="14"/>
  <c r="L82" i="14"/>
  <c r="K82" i="14"/>
  <c r="N81" i="14"/>
  <c r="M81" i="14"/>
  <c r="L81" i="14"/>
  <c r="K81" i="14"/>
  <c r="N80" i="14"/>
  <c r="M80" i="14"/>
  <c r="L80" i="14"/>
  <c r="K80" i="14"/>
  <c r="N79" i="14"/>
  <c r="M79" i="14"/>
  <c r="L79" i="14"/>
  <c r="K79" i="14"/>
  <c r="N78" i="14"/>
  <c r="M78" i="14"/>
  <c r="L78" i="14"/>
  <c r="K78" i="14"/>
  <c r="N77" i="14"/>
  <c r="M77" i="14"/>
  <c r="L77" i="14"/>
  <c r="K77" i="14"/>
  <c r="N76" i="14"/>
  <c r="M76" i="14"/>
  <c r="L76" i="14"/>
  <c r="K76" i="14"/>
  <c r="N75" i="14"/>
  <c r="M75" i="14"/>
  <c r="L75" i="14"/>
  <c r="K75" i="14"/>
  <c r="N74" i="14"/>
  <c r="M74" i="14"/>
  <c r="L74" i="14"/>
  <c r="K74" i="14"/>
  <c r="N73" i="14"/>
  <c r="M73" i="14"/>
  <c r="L73" i="14"/>
  <c r="K73" i="14"/>
  <c r="N72" i="14"/>
  <c r="M72" i="14"/>
  <c r="L72" i="14"/>
  <c r="K72" i="14"/>
  <c r="N71" i="14"/>
  <c r="M71" i="14"/>
  <c r="L71" i="14"/>
  <c r="K71" i="14"/>
  <c r="N70" i="14"/>
  <c r="M70" i="14"/>
  <c r="L70" i="14"/>
  <c r="K70" i="14"/>
  <c r="N69" i="14"/>
  <c r="M69" i="14"/>
  <c r="L69" i="14"/>
  <c r="K69" i="14"/>
  <c r="N68" i="14"/>
  <c r="M68" i="14"/>
  <c r="L68" i="14"/>
  <c r="K68" i="14"/>
  <c r="N67" i="14"/>
  <c r="M67" i="14"/>
  <c r="L67" i="14"/>
  <c r="K67" i="14"/>
  <c r="N66" i="14"/>
  <c r="M66" i="14"/>
  <c r="L66" i="14"/>
  <c r="K66" i="14"/>
  <c r="N65" i="14"/>
  <c r="M65" i="14"/>
  <c r="L65" i="14"/>
  <c r="K65" i="14"/>
  <c r="N64" i="14"/>
  <c r="M64" i="14"/>
  <c r="L64" i="14"/>
  <c r="K64" i="14"/>
  <c r="N63" i="14"/>
  <c r="M63" i="14"/>
  <c r="L63" i="14"/>
  <c r="K63" i="14"/>
  <c r="N62" i="14"/>
  <c r="M62" i="14"/>
  <c r="L62" i="14"/>
  <c r="K62" i="14"/>
  <c r="N61" i="14"/>
  <c r="M61" i="14"/>
  <c r="L61" i="14"/>
  <c r="K61" i="14"/>
  <c r="N60" i="14"/>
  <c r="M60" i="14"/>
  <c r="L60" i="14"/>
  <c r="K60" i="14"/>
  <c r="N59" i="14"/>
  <c r="M59" i="14"/>
  <c r="L59" i="14"/>
  <c r="K59" i="14"/>
  <c r="N58" i="14"/>
  <c r="M58" i="14"/>
  <c r="L58" i="14"/>
  <c r="K58" i="14"/>
  <c r="N57" i="14"/>
  <c r="M57" i="14"/>
  <c r="L57" i="14"/>
  <c r="K57" i="14"/>
  <c r="N56" i="14"/>
  <c r="M56" i="14"/>
  <c r="L56" i="14"/>
  <c r="K56" i="14"/>
  <c r="N55" i="14"/>
  <c r="M55" i="14"/>
  <c r="L55" i="14"/>
  <c r="K55" i="14"/>
  <c r="N54" i="14"/>
  <c r="M54" i="14"/>
  <c r="L54" i="14"/>
  <c r="K54" i="14"/>
  <c r="N53" i="14"/>
  <c r="M53" i="14"/>
  <c r="L53" i="14"/>
  <c r="K53" i="14"/>
  <c r="N52" i="14"/>
  <c r="M52" i="14"/>
  <c r="L52" i="14"/>
  <c r="K52" i="14"/>
  <c r="N51" i="14"/>
  <c r="M51" i="14"/>
  <c r="L51" i="14"/>
  <c r="K51" i="14"/>
  <c r="N50" i="14"/>
  <c r="M50" i="14"/>
  <c r="L50" i="14"/>
  <c r="K50" i="14"/>
  <c r="N49" i="14"/>
  <c r="M49" i="14"/>
  <c r="L49" i="14"/>
  <c r="K49" i="14"/>
  <c r="N48" i="14"/>
  <c r="M48" i="14"/>
  <c r="L48" i="14"/>
  <c r="K48" i="14"/>
  <c r="N47" i="14"/>
  <c r="M47" i="14"/>
  <c r="L47" i="14"/>
  <c r="K47" i="14"/>
  <c r="N46" i="14"/>
  <c r="M46" i="14"/>
  <c r="L46" i="14"/>
  <c r="K46" i="14"/>
  <c r="N45" i="14"/>
  <c r="M45" i="14"/>
  <c r="L45" i="14"/>
  <c r="K45" i="14"/>
  <c r="N44" i="14"/>
  <c r="M44" i="14"/>
  <c r="L44" i="14"/>
  <c r="K44" i="14"/>
  <c r="N43" i="14"/>
  <c r="M43" i="14"/>
  <c r="L43" i="14"/>
  <c r="K43" i="14"/>
  <c r="N42" i="14"/>
  <c r="M42" i="14"/>
  <c r="L42" i="14"/>
  <c r="K42" i="14"/>
  <c r="N41" i="14"/>
  <c r="M41" i="14"/>
  <c r="L41" i="14"/>
  <c r="K41" i="14"/>
  <c r="N40" i="14"/>
  <c r="M40" i="14"/>
  <c r="L40" i="14"/>
  <c r="K40" i="14"/>
  <c r="N39" i="14"/>
  <c r="M39" i="14"/>
  <c r="L39" i="14"/>
  <c r="K39" i="14"/>
  <c r="N38" i="14"/>
  <c r="M38" i="14"/>
  <c r="L38" i="14"/>
  <c r="K38" i="14"/>
  <c r="N37" i="14"/>
  <c r="M37" i="14"/>
  <c r="L37" i="14"/>
  <c r="K37" i="14"/>
  <c r="N36" i="14"/>
  <c r="M36" i="14"/>
  <c r="L36" i="14"/>
  <c r="K36" i="14"/>
  <c r="N35" i="14"/>
  <c r="M35" i="14"/>
  <c r="L35" i="14"/>
  <c r="K35" i="14"/>
  <c r="N34" i="14"/>
  <c r="M34" i="14"/>
  <c r="L34" i="14"/>
  <c r="K34" i="14"/>
  <c r="N33" i="14"/>
  <c r="M33" i="14"/>
  <c r="L33" i="14"/>
  <c r="K33" i="14"/>
  <c r="N32" i="14"/>
  <c r="M32" i="14"/>
  <c r="L32" i="14"/>
  <c r="K32" i="14"/>
  <c r="N31" i="14"/>
  <c r="M31" i="14"/>
  <c r="L31" i="14"/>
  <c r="K31" i="14"/>
  <c r="N30" i="14"/>
  <c r="M30" i="14"/>
  <c r="L30" i="14"/>
  <c r="K30" i="14"/>
  <c r="N29" i="14"/>
  <c r="M29" i="14"/>
  <c r="L29" i="14"/>
  <c r="K29" i="14"/>
  <c r="N28" i="14"/>
  <c r="M28" i="14"/>
  <c r="L28" i="14"/>
  <c r="K28" i="14"/>
  <c r="N27" i="14"/>
  <c r="M27" i="14"/>
  <c r="L27" i="14"/>
  <c r="K27" i="14"/>
  <c r="N26" i="14"/>
  <c r="M26" i="14"/>
  <c r="L26" i="14"/>
  <c r="K26" i="14"/>
  <c r="N25" i="14"/>
  <c r="M25" i="14"/>
  <c r="L25" i="14"/>
  <c r="K25" i="14"/>
  <c r="N24" i="14"/>
  <c r="M24" i="14"/>
  <c r="L24" i="14"/>
  <c r="J24" i="14" s="1"/>
  <c r="K24" i="14"/>
  <c r="N23" i="14"/>
  <c r="M23" i="14"/>
  <c r="L23" i="14"/>
  <c r="K23" i="14"/>
  <c r="N22" i="14"/>
  <c r="M22" i="14"/>
  <c r="L22" i="14"/>
  <c r="K22" i="14"/>
  <c r="N21" i="14"/>
  <c r="M21" i="14"/>
  <c r="L21" i="14"/>
  <c r="K21" i="14"/>
  <c r="N20" i="14"/>
  <c r="M20" i="14"/>
  <c r="L20" i="14"/>
  <c r="K20" i="14"/>
  <c r="N19" i="14"/>
  <c r="M19" i="14"/>
  <c r="L19" i="14"/>
  <c r="K19" i="14"/>
  <c r="N18" i="14"/>
  <c r="M18" i="14"/>
  <c r="L18" i="14"/>
  <c r="K18" i="14"/>
  <c r="N17" i="14"/>
  <c r="M17" i="14"/>
  <c r="L17" i="14"/>
  <c r="K17" i="14"/>
  <c r="N16" i="14"/>
  <c r="M16" i="14"/>
  <c r="L16" i="14"/>
  <c r="K16" i="14"/>
  <c r="N15" i="14"/>
  <c r="M15" i="14"/>
  <c r="L15" i="14"/>
  <c r="K15" i="14"/>
  <c r="N14" i="14"/>
  <c r="M14" i="14"/>
  <c r="L14" i="14"/>
  <c r="K14" i="14"/>
  <c r="N13" i="14"/>
  <c r="M13" i="14"/>
  <c r="L13" i="14"/>
  <c r="K13" i="14"/>
  <c r="N12" i="14"/>
  <c r="M12" i="14"/>
  <c r="L12" i="14"/>
  <c r="K12" i="14"/>
  <c r="N11" i="14"/>
  <c r="M11" i="14"/>
  <c r="L11" i="14"/>
  <c r="K11" i="14"/>
  <c r="N10" i="14"/>
  <c r="M10" i="14"/>
  <c r="L10" i="14"/>
  <c r="K10" i="14"/>
  <c r="N9" i="14"/>
  <c r="M9" i="14"/>
  <c r="L9" i="14"/>
  <c r="K9" i="14"/>
  <c r="N8" i="14"/>
  <c r="M8" i="14"/>
  <c r="L8" i="14"/>
  <c r="K8" i="14"/>
  <c r="Q120" i="13"/>
  <c r="P120" i="13"/>
  <c r="O120" i="13"/>
  <c r="N119" i="13"/>
  <c r="M119" i="13"/>
  <c r="L119" i="13"/>
  <c r="K119" i="13"/>
  <c r="N118" i="13"/>
  <c r="M118" i="13"/>
  <c r="L118" i="13"/>
  <c r="K118" i="13"/>
  <c r="N117" i="13"/>
  <c r="M117" i="13"/>
  <c r="L117" i="13"/>
  <c r="K117" i="13"/>
  <c r="N116" i="13"/>
  <c r="M116" i="13"/>
  <c r="L116" i="13"/>
  <c r="K116" i="13"/>
  <c r="N115" i="13"/>
  <c r="M115" i="13"/>
  <c r="L115" i="13"/>
  <c r="K115" i="13"/>
  <c r="N114" i="13"/>
  <c r="M114" i="13"/>
  <c r="L114" i="13"/>
  <c r="K114" i="13"/>
  <c r="N113" i="13"/>
  <c r="M113" i="13"/>
  <c r="L113" i="13"/>
  <c r="K113" i="13"/>
  <c r="N112" i="13"/>
  <c r="M112" i="13"/>
  <c r="L112" i="13"/>
  <c r="K112" i="13"/>
  <c r="N111" i="13"/>
  <c r="M111" i="13"/>
  <c r="L111" i="13"/>
  <c r="K111" i="13"/>
  <c r="N110" i="13"/>
  <c r="M110" i="13"/>
  <c r="L110" i="13"/>
  <c r="K110" i="13"/>
  <c r="N109" i="13"/>
  <c r="M109" i="13"/>
  <c r="L109" i="13"/>
  <c r="K109" i="13"/>
  <c r="N108" i="13"/>
  <c r="M108" i="13"/>
  <c r="L108" i="13"/>
  <c r="K108" i="13"/>
  <c r="N107" i="13"/>
  <c r="M107" i="13"/>
  <c r="L107" i="13"/>
  <c r="K107" i="13"/>
  <c r="N106" i="13"/>
  <c r="M106" i="13"/>
  <c r="L106" i="13"/>
  <c r="K106" i="13"/>
  <c r="N105" i="13"/>
  <c r="M105" i="13"/>
  <c r="L105" i="13"/>
  <c r="K105" i="13"/>
  <c r="N104" i="13"/>
  <c r="M104" i="13"/>
  <c r="L104" i="13"/>
  <c r="K104" i="13"/>
  <c r="N103" i="13"/>
  <c r="M103" i="13"/>
  <c r="L103" i="13"/>
  <c r="K103" i="13"/>
  <c r="N102" i="13"/>
  <c r="M102" i="13"/>
  <c r="L102" i="13"/>
  <c r="K102" i="13"/>
  <c r="N101" i="13"/>
  <c r="M101" i="13"/>
  <c r="L101" i="13"/>
  <c r="K101" i="13"/>
  <c r="N100" i="13"/>
  <c r="M100" i="13"/>
  <c r="L100" i="13"/>
  <c r="K100" i="13"/>
  <c r="N99" i="13"/>
  <c r="M99" i="13"/>
  <c r="L99" i="13"/>
  <c r="K99" i="13"/>
  <c r="N98" i="13"/>
  <c r="M98" i="13"/>
  <c r="L98" i="13"/>
  <c r="K98" i="13"/>
  <c r="N97" i="13"/>
  <c r="M97" i="13"/>
  <c r="L97" i="13"/>
  <c r="K97" i="13"/>
  <c r="N96" i="13"/>
  <c r="M96" i="13"/>
  <c r="L96" i="13"/>
  <c r="K96" i="13"/>
  <c r="N95" i="13"/>
  <c r="M95" i="13"/>
  <c r="L95" i="13"/>
  <c r="K95" i="13"/>
  <c r="N94" i="13"/>
  <c r="M94" i="13"/>
  <c r="L94" i="13"/>
  <c r="K94" i="13"/>
  <c r="N93" i="13"/>
  <c r="M93" i="13"/>
  <c r="L93" i="13"/>
  <c r="K93" i="13"/>
  <c r="N92" i="13"/>
  <c r="M92" i="13"/>
  <c r="L92" i="13"/>
  <c r="K92" i="13"/>
  <c r="N91" i="13"/>
  <c r="M91" i="13"/>
  <c r="L91" i="13"/>
  <c r="K91" i="13"/>
  <c r="N90" i="13"/>
  <c r="M90" i="13"/>
  <c r="L90" i="13"/>
  <c r="K90" i="13"/>
  <c r="N89" i="13"/>
  <c r="M89" i="13"/>
  <c r="L89" i="13"/>
  <c r="K89" i="13"/>
  <c r="N88" i="13"/>
  <c r="M88" i="13"/>
  <c r="L88" i="13"/>
  <c r="K88" i="13"/>
  <c r="N87" i="13"/>
  <c r="M87" i="13"/>
  <c r="L87" i="13"/>
  <c r="K87" i="13"/>
  <c r="N86" i="13"/>
  <c r="M86" i="13"/>
  <c r="L86" i="13"/>
  <c r="K86" i="13"/>
  <c r="N85" i="13"/>
  <c r="M85" i="13"/>
  <c r="L85" i="13"/>
  <c r="K85" i="13"/>
  <c r="N84" i="13"/>
  <c r="M84" i="13"/>
  <c r="L84" i="13"/>
  <c r="K84" i="13"/>
  <c r="N83" i="13"/>
  <c r="M83" i="13"/>
  <c r="L83" i="13"/>
  <c r="K83" i="13"/>
  <c r="N82" i="13"/>
  <c r="M82" i="13"/>
  <c r="L82" i="13"/>
  <c r="K82" i="13"/>
  <c r="N81" i="13"/>
  <c r="M81" i="13"/>
  <c r="L81" i="13"/>
  <c r="K81" i="13"/>
  <c r="N80" i="13"/>
  <c r="M80" i="13"/>
  <c r="L80" i="13"/>
  <c r="K80" i="13"/>
  <c r="N79" i="13"/>
  <c r="M79" i="13"/>
  <c r="L79" i="13"/>
  <c r="K79" i="13"/>
  <c r="N78" i="13"/>
  <c r="M78" i="13"/>
  <c r="L78" i="13"/>
  <c r="K78" i="13"/>
  <c r="N77" i="13"/>
  <c r="M77" i="13"/>
  <c r="L77" i="13"/>
  <c r="K77" i="13"/>
  <c r="N76" i="13"/>
  <c r="M76" i="13"/>
  <c r="L76" i="13"/>
  <c r="K76" i="13"/>
  <c r="N75" i="13"/>
  <c r="M75" i="13"/>
  <c r="L75" i="13"/>
  <c r="K75" i="13"/>
  <c r="N74" i="13"/>
  <c r="M74" i="13"/>
  <c r="L74" i="13"/>
  <c r="K74" i="13"/>
  <c r="N73" i="13"/>
  <c r="M73" i="13"/>
  <c r="L73" i="13"/>
  <c r="K73" i="13"/>
  <c r="N72" i="13"/>
  <c r="M72" i="13"/>
  <c r="L72" i="13"/>
  <c r="K72" i="13"/>
  <c r="N71" i="13"/>
  <c r="M71" i="13"/>
  <c r="L71" i="13"/>
  <c r="K71" i="13"/>
  <c r="N70" i="13"/>
  <c r="M70" i="13"/>
  <c r="L70" i="13"/>
  <c r="K70" i="13"/>
  <c r="N69" i="13"/>
  <c r="M69" i="13"/>
  <c r="L69" i="13"/>
  <c r="K69" i="13"/>
  <c r="N68" i="13"/>
  <c r="M68" i="13"/>
  <c r="L68" i="13"/>
  <c r="K68" i="13"/>
  <c r="N67" i="13"/>
  <c r="M67" i="13"/>
  <c r="L67" i="13"/>
  <c r="K67" i="13"/>
  <c r="N66" i="13"/>
  <c r="M66" i="13"/>
  <c r="L66" i="13"/>
  <c r="K66" i="13"/>
  <c r="N65" i="13"/>
  <c r="M65" i="13"/>
  <c r="L65" i="13"/>
  <c r="K65" i="13"/>
  <c r="N64" i="13"/>
  <c r="M64" i="13"/>
  <c r="L64" i="13"/>
  <c r="K64" i="13"/>
  <c r="N63" i="13"/>
  <c r="M63" i="13"/>
  <c r="L63" i="13"/>
  <c r="K63" i="13"/>
  <c r="N62" i="13"/>
  <c r="M62" i="13"/>
  <c r="L62" i="13"/>
  <c r="K62" i="13"/>
  <c r="N61" i="13"/>
  <c r="M61" i="13"/>
  <c r="L61" i="13"/>
  <c r="K61" i="13"/>
  <c r="N60" i="13"/>
  <c r="M60" i="13"/>
  <c r="L60" i="13"/>
  <c r="K60" i="13"/>
  <c r="N59" i="13"/>
  <c r="M59" i="13"/>
  <c r="L59" i="13"/>
  <c r="K59" i="13"/>
  <c r="N58" i="13"/>
  <c r="M58" i="13"/>
  <c r="L58" i="13"/>
  <c r="K58" i="13"/>
  <c r="N57" i="13"/>
  <c r="M57" i="13"/>
  <c r="L57" i="13"/>
  <c r="K57" i="13"/>
  <c r="N56" i="13"/>
  <c r="M56" i="13"/>
  <c r="L56" i="13"/>
  <c r="K56" i="13"/>
  <c r="N55" i="13"/>
  <c r="M55" i="13"/>
  <c r="L55" i="13"/>
  <c r="K55" i="13"/>
  <c r="N54" i="13"/>
  <c r="M54" i="13"/>
  <c r="L54" i="13"/>
  <c r="K54" i="13"/>
  <c r="N53" i="13"/>
  <c r="M53" i="13"/>
  <c r="L53" i="13"/>
  <c r="K53" i="13"/>
  <c r="N52" i="13"/>
  <c r="M52" i="13"/>
  <c r="L52" i="13"/>
  <c r="K52" i="13"/>
  <c r="N51" i="13"/>
  <c r="M51" i="13"/>
  <c r="L51" i="13"/>
  <c r="K51" i="13"/>
  <c r="N50" i="13"/>
  <c r="M50" i="13"/>
  <c r="L50" i="13"/>
  <c r="K50" i="13"/>
  <c r="N49" i="13"/>
  <c r="M49" i="13"/>
  <c r="L49" i="13"/>
  <c r="K49" i="13"/>
  <c r="N48" i="13"/>
  <c r="M48" i="13"/>
  <c r="L48" i="13"/>
  <c r="K48" i="13"/>
  <c r="N47" i="13"/>
  <c r="M47" i="13"/>
  <c r="L47" i="13"/>
  <c r="K47" i="13"/>
  <c r="N46" i="13"/>
  <c r="M46" i="13"/>
  <c r="L46" i="13"/>
  <c r="K46" i="13"/>
  <c r="N45" i="13"/>
  <c r="M45" i="13"/>
  <c r="L45" i="13"/>
  <c r="K45" i="13"/>
  <c r="N44" i="13"/>
  <c r="M44" i="13"/>
  <c r="L44" i="13"/>
  <c r="K44" i="13"/>
  <c r="N43" i="13"/>
  <c r="M43" i="13"/>
  <c r="L43" i="13"/>
  <c r="K43" i="13"/>
  <c r="N42" i="13"/>
  <c r="M42" i="13"/>
  <c r="L42" i="13"/>
  <c r="K42" i="13"/>
  <c r="N41" i="13"/>
  <c r="M41" i="13"/>
  <c r="L41" i="13"/>
  <c r="K41" i="13"/>
  <c r="N40" i="13"/>
  <c r="M40" i="13"/>
  <c r="L40" i="13"/>
  <c r="K40" i="13"/>
  <c r="N39" i="13"/>
  <c r="M39" i="13"/>
  <c r="L39" i="13"/>
  <c r="K39" i="13"/>
  <c r="N38" i="13"/>
  <c r="M38" i="13"/>
  <c r="L38" i="13"/>
  <c r="K38" i="13"/>
  <c r="N37" i="13"/>
  <c r="M37" i="13"/>
  <c r="L37" i="13"/>
  <c r="K37" i="13"/>
  <c r="N36" i="13"/>
  <c r="M36" i="13"/>
  <c r="L36" i="13"/>
  <c r="K36" i="13"/>
  <c r="N35" i="13"/>
  <c r="M35" i="13"/>
  <c r="L35" i="13"/>
  <c r="K35" i="13"/>
  <c r="N34" i="13"/>
  <c r="M34" i="13"/>
  <c r="L34" i="13"/>
  <c r="K34" i="13"/>
  <c r="N33" i="13"/>
  <c r="M33" i="13"/>
  <c r="L33" i="13"/>
  <c r="K33" i="13"/>
  <c r="N32" i="13"/>
  <c r="M32" i="13"/>
  <c r="L32" i="13"/>
  <c r="K32" i="13"/>
  <c r="N31" i="13"/>
  <c r="M31" i="13"/>
  <c r="L31" i="13"/>
  <c r="K31" i="13"/>
  <c r="N30" i="13"/>
  <c r="M30" i="13"/>
  <c r="L30" i="13"/>
  <c r="K30" i="13"/>
  <c r="N29" i="13"/>
  <c r="M29" i="13"/>
  <c r="L29" i="13"/>
  <c r="K29" i="13"/>
  <c r="N28" i="13"/>
  <c r="M28" i="13"/>
  <c r="L28" i="13"/>
  <c r="K28" i="13"/>
  <c r="N27" i="13"/>
  <c r="M27" i="13"/>
  <c r="L27" i="13"/>
  <c r="K27" i="13"/>
  <c r="N26" i="13"/>
  <c r="M26" i="13"/>
  <c r="L26" i="13"/>
  <c r="K26" i="13"/>
  <c r="N25" i="13"/>
  <c r="M25" i="13"/>
  <c r="L25" i="13"/>
  <c r="K25" i="13"/>
  <c r="N24" i="13"/>
  <c r="M24" i="13"/>
  <c r="L24" i="13"/>
  <c r="K24" i="13"/>
  <c r="N23" i="13"/>
  <c r="M23" i="13"/>
  <c r="L23" i="13"/>
  <c r="K23" i="13"/>
  <c r="N22" i="13"/>
  <c r="M22" i="13"/>
  <c r="L22" i="13"/>
  <c r="K22" i="13"/>
  <c r="N21" i="13"/>
  <c r="M21" i="13"/>
  <c r="L21" i="13"/>
  <c r="K21" i="13"/>
  <c r="N20" i="13"/>
  <c r="M20" i="13"/>
  <c r="L20" i="13"/>
  <c r="K20" i="13"/>
  <c r="N19" i="13"/>
  <c r="M19" i="13"/>
  <c r="L19" i="13"/>
  <c r="K19" i="13"/>
  <c r="N18" i="13"/>
  <c r="M18" i="13"/>
  <c r="L18" i="13"/>
  <c r="K18" i="13"/>
  <c r="N17" i="13"/>
  <c r="M17" i="13"/>
  <c r="L17" i="13"/>
  <c r="K17" i="13"/>
  <c r="N16" i="13"/>
  <c r="M16" i="13"/>
  <c r="L16" i="13"/>
  <c r="K16" i="13"/>
  <c r="N15" i="13"/>
  <c r="M15" i="13"/>
  <c r="L15" i="13"/>
  <c r="K15" i="13"/>
  <c r="N14" i="13"/>
  <c r="M14" i="13"/>
  <c r="L14" i="13"/>
  <c r="K14" i="13"/>
  <c r="N13" i="13"/>
  <c r="M13" i="13"/>
  <c r="L13" i="13"/>
  <c r="K13" i="13"/>
  <c r="N12" i="13"/>
  <c r="M12" i="13"/>
  <c r="L12" i="13"/>
  <c r="K12" i="13"/>
  <c r="N11" i="13"/>
  <c r="M11" i="13"/>
  <c r="L11" i="13"/>
  <c r="K11" i="13"/>
  <c r="N10" i="13"/>
  <c r="M10" i="13"/>
  <c r="L10" i="13"/>
  <c r="K10" i="13"/>
  <c r="N9" i="13"/>
  <c r="M9" i="13"/>
  <c r="L9" i="13"/>
  <c r="K9" i="13"/>
  <c r="N8" i="13"/>
  <c r="M8" i="13"/>
  <c r="L8" i="13"/>
  <c r="K8" i="13"/>
  <c r="Q120" i="12"/>
  <c r="P120" i="12"/>
  <c r="O120" i="12"/>
  <c r="N119" i="12"/>
  <c r="M119" i="12"/>
  <c r="L119" i="12"/>
  <c r="K119" i="12"/>
  <c r="N118" i="12"/>
  <c r="M118" i="12"/>
  <c r="L118" i="12"/>
  <c r="K118" i="12"/>
  <c r="N117" i="12"/>
  <c r="M117" i="12"/>
  <c r="L117" i="12"/>
  <c r="K117" i="12"/>
  <c r="N116" i="12"/>
  <c r="M116" i="12"/>
  <c r="L116" i="12"/>
  <c r="K116" i="12"/>
  <c r="N115" i="12"/>
  <c r="M115" i="12"/>
  <c r="L115" i="12"/>
  <c r="K115" i="12"/>
  <c r="N114" i="12"/>
  <c r="M114" i="12"/>
  <c r="L114" i="12"/>
  <c r="K114" i="12"/>
  <c r="N113" i="12"/>
  <c r="M113" i="12"/>
  <c r="L113" i="12"/>
  <c r="K113" i="12"/>
  <c r="N112" i="12"/>
  <c r="M112" i="12"/>
  <c r="L112" i="12"/>
  <c r="K112" i="12"/>
  <c r="N111" i="12"/>
  <c r="M111" i="12"/>
  <c r="L111" i="12"/>
  <c r="K111" i="12"/>
  <c r="N110" i="12"/>
  <c r="M110" i="12"/>
  <c r="L110" i="12"/>
  <c r="K110" i="12"/>
  <c r="N109" i="12"/>
  <c r="M109" i="12"/>
  <c r="L109" i="12"/>
  <c r="K109" i="12"/>
  <c r="N108" i="12"/>
  <c r="M108" i="12"/>
  <c r="L108" i="12"/>
  <c r="K108" i="12"/>
  <c r="N107" i="12"/>
  <c r="M107" i="12"/>
  <c r="L107" i="12"/>
  <c r="K107" i="12"/>
  <c r="N106" i="12"/>
  <c r="M106" i="12"/>
  <c r="L106" i="12"/>
  <c r="K106" i="12"/>
  <c r="J106" i="12" s="1"/>
  <c r="N105" i="12"/>
  <c r="M105" i="12"/>
  <c r="L105" i="12"/>
  <c r="K105" i="12"/>
  <c r="N104" i="12"/>
  <c r="M104" i="12"/>
  <c r="L104" i="12"/>
  <c r="K104" i="12"/>
  <c r="N103" i="12"/>
  <c r="M103" i="12"/>
  <c r="L103" i="12"/>
  <c r="K103" i="12"/>
  <c r="N102" i="12"/>
  <c r="M102" i="12"/>
  <c r="L102" i="12"/>
  <c r="K102" i="12"/>
  <c r="N101" i="12"/>
  <c r="M101" i="12"/>
  <c r="L101" i="12"/>
  <c r="K101" i="12"/>
  <c r="N100" i="12"/>
  <c r="M100" i="12"/>
  <c r="L100" i="12"/>
  <c r="K100" i="12"/>
  <c r="N99" i="12"/>
  <c r="M99" i="12"/>
  <c r="L99" i="12"/>
  <c r="K99" i="12"/>
  <c r="N98" i="12"/>
  <c r="M98" i="12"/>
  <c r="L98" i="12"/>
  <c r="K98" i="12"/>
  <c r="N97" i="12"/>
  <c r="M97" i="12"/>
  <c r="L97" i="12"/>
  <c r="K97" i="12"/>
  <c r="N96" i="12"/>
  <c r="M96" i="12"/>
  <c r="L96" i="12"/>
  <c r="K96" i="12"/>
  <c r="N95" i="12"/>
  <c r="M95" i="12"/>
  <c r="L95" i="12"/>
  <c r="K95" i="12"/>
  <c r="N94" i="12"/>
  <c r="M94" i="12"/>
  <c r="L94" i="12"/>
  <c r="K94" i="12"/>
  <c r="N93" i="12"/>
  <c r="M93" i="12"/>
  <c r="L93" i="12"/>
  <c r="K93" i="12"/>
  <c r="N92" i="12"/>
  <c r="M92" i="12"/>
  <c r="L92" i="12"/>
  <c r="K92" i="12"/>
  <c r="N91" i="12"/>
  <c r="M91" i="12"/>
  <c r="L91" i="12"/>
  <c r="K91" i="12"/>
  <c r="N90" i="12"/>
  <c r="M90" i="12"/>
  <c r="L90" i="12"/>
  <c r="K90" i="12"/>
  <c r="N89" i="12"/>
  <c r="M89" i="12"/>
  <c r="L89" i="12"/>
  <c r="K89" i="12"/>
  <c r="N88" i="12"/>
  <c r="M88" i="12"/>
  <c r="L88" i="12"/>
  <c r="K88" i="12"/>
  <c r="N87" i="12"/>
  <c r="M87" i="12"/>
  <c r="L87" i="12"/>
  <c r="K87" i="12"/>
  <c r="N86" i="12"/>
  <c r="M86" i="12"/>
  <c r="L86" i="12"/>
  <c r="K86" i="12"/>
  <c r="N85" i="12"/>
  <c r="M85" i="12"/>
  <c r="L85" i="12"/>
  <c r="K85" i="12"/>
  <c r="N84" i="12"/>
  <c r="M84" i="12"/>
  <c r="L84" i="12"/>
  <c r="K84" i="12"/>
  <c r="N83" i="12"/>
  <c r="M83" i="12"/>
  <c r="L83" i="12"/>
  <c r="K83" i="12"/>
  <c r="N82" i="12"/>
  <c r="M82" i="12"/>
  <c r="L82" i="12"/>
  <c r="K82" i="12"/>
  <c r="N81" i="12"/>
  <c r="M81" i="12"/>
  <c r="L81" i="12"/>
  <c r="K81" i="12"/>
  <c r="J81" i="12" s="1"/>
  <c r="N80" i="12"/>
  <c r="M80" i="12"/>
  <c r="L80" i="12"/>
  <c r="K80" i="12"/>
  <c r="N79" i="12"/>
  <c r="M79" i="12"/>
  <c r="L79" i="12"/>
  <c r="K79" i="12"/>
  <c r="N78" i="12"/>
  <c r="M78" i="12"/>
  <c r="L78" i="12"/>
  <c r="K78" i="12"/>
  <c r="N77" i="12"/>
  <c r="M77" i="12"/>
  <c r="L77" i="12"/>
  <c r="K77" i="12"/>
  <c r="N76" i="12"/>
  <c r="M76" i="12"/>
  <c r="L76" i="12"/>
  <c r="K76" i="12"/>
  <c r="N75" i="12"/>
  <c r="M75" i="12"/>
  <c r="L75" i="12"/>
  <c r="K75" i="12"/>
  <c r="N74" i="12"/>
  <c r="M74" i="12"/>
  <c r="L74" i="12"/>
  <c r="K74" i="12"/>
  <c r="N73" i="12"/>
  <c r="M73" i="12"/>
  <c r="L73" i="12"/>
  <c r="K73" i="12"/>
  <c r="N72" i="12"/>
  <c r="M72" i="12"/>
  <c r="L72" i="12"/>
  <c r="K72" i="12"/>
  <c r="N71" i="12"/>
  <c r="M71" i="12"/>
  <c r="L71" i="12"/>
  <c r="K71" i="12"/>
  <c r="N70" i="12"/>
  <c r="M70" i="12"/>
  <c r="L70" i="12"/>
  <c r="K70" i="12"/>
  <c r="N69" i="12"/>
  <c r="M69" i="12"/>
  <c r="L69" i="12"/>
  <c r="K69" i="12"/>
  <c r="N68" i="12"/>
  <c r="M68" i="12"/>
  <c r="L68" i="12"/>
  <c r="K68" i="12"/>
  <c r="N67" i="12"/>
  <c r="M67" i="12"/>
  <c r="L67" i="12"/>
  <c r="K67" i="12"/>
  <c r="N66" i="12"/>
  <c r="M66" i="12"/>
  <c r="L66" i="12"/>
  <c r="K66" i="12"/>
  <c r="N65" i="12"/>
  <c r="M65" i="12"/>
  <c r="L65" i="12"/>
  <c r="K65" i="12"/>
  <c r="N64" i="12"/>
  <c r="M64" i="12"/>
  <c r="L64" i="12"/>
  <c r="K64" i="12"/>
  <c r="N63" i="12"/>
  <c r="M63" i="12"/>
  <c r="L63" i="12"/>
  <c r="K63" i="12"/>
  <c r="N62" i="12"/>
  <c r="M62" i="12"/>
  <c r="L62" i="12"/>
  <c r="K62" i="12"/>
  <c r="N61" i="12"/>
  <c r="M61" i="12"/>
  <c r="L61" i="12"/>
  <c r="K61" i="12"/>
  <c r="N60" i="12"/>
  <c r="M60" i="12"/>
  <c r="L60" i="12"/>
  <c r="K60" i="12"/>
  <c r="N59" i="12"/>
  <c r="M59" i="12"/>
  <c r="L59" i="12"/>
  <c r="K59" i="12"/>
  <c r="N58" i="12"/>
  <c r="M58" i="12"/>
  <c r="L58" i="12"/>
  <c r="K58" i="12"/>
  <c r="N57" i="12"/>
  <c r="M57" i="12"/>
  <c r="L57" i="12"/>
  <c r="K57" i="12"/>
  <c r="N56" i="12"/>
  <c r="M56" i="12"/>
  <c r="L56" i="12"/>
  <c r="K56" i="12"/>
  <c r="N55" i="12"/>
  <c r="M55" i="12"/>
  <c r="L55" i="12"/>
  <c r="K55" i="12"/>
  <c r="N54" i="12"/>
  <c r="M54" i="12"/>
  <c r="L54" i="12"/>
  <c r="K54" i="12"/>
  <c r="N53" i="12"/>
  <c r="M53" i="12"/>
  <c r="L53" i="12"/>
  <c r="K53" i="12"/>
  <c r="N52" i="12"/>
  <c r="M52" i="12"/>
  <c r="L52" i="12"/>
  <c r="K52" i="12"/>
  <c r="N51" i="12"/>
  <c r="M51" i="12"/>
  <c r="L51" i="12"/>
  <c r="K51" i="12"/>
  <c r="N50" i="12"/>
  <c r="M50" i="12"/>
  <c r="L50" i="12"/>
  <c r="K50" i="12"/>
  <c r="N49" i="12"/>
  <c r="M49" i="12"/>
  <c r="L49" i="12"/>
  <c r="K49" i="12"/>
  <c r="N48" i="12"/>
  <c r="M48" i="12"/>
  <c r="L48" i="12"/>
  <c r="K48" i="12"/>
  <c r="N47" i="12"/>
  <c r="M47" i="12"/>
  <c r="L47" i="12"/>
  <c r="K47" i="12"/>
  <c r="N46" i="12"/>
  <c r="M46" i="12"/>
  <c r="L46" i="12"/>
  <c r="K46" i="12"/>
  <c r="N45" i="12"/>
  <c r="M45" i="12"/>
  <c r="L45" i="12"/>
  <c r="K45" i="12"/>
  <c r="N44" i="12"/>
  <c r="M44" i="12"/>
  <c r="L44" i="12"/>
  <c r="K44" i="12"/>
  <c r="N43" i="12"/>
  <c r="M43" i="12"/>
  <c r="L43" i="12"/>
  <c r="K43" i="12"/>
  <c r="N42" i="12"/>
  <c r="M42" i="12"/>
  <c r="J42" i="12" s="1"/>
  <c r="L42" i="12"/>
  <c r="K42" i="12"/>
  <c r="N41" i="12"/>
  <c r="M41" i="12"/>
  <c r="L41" i="12"/>
  <c r="K41" i="12"/>
  <c r="N40" i="12"/>
  <c r="M40" i="12"/>
  <c r="L40" i="12"/>
  <c r="K40" i="12"/>
  <c r="N39" i="12"/>
  <c r="M39" i="12"/>
  <c r="L39" i="12"/>
  <c r="K39" i="12"/>
  <c r="N38" i="12"/>
  <c r="M38" i="12"/>
  <c r="L38" i="12"/>
  <c r="K38" i="12"/>
  <c r="N37" i="12"/>
  <c r="M37" i="12"/>
  <c r="L37" i="12"/>
  <c r="K37" i="12"/>
  <c r="N36" i="12"/>
  <c r="M36" i="12"/>
  <c r="L36" i="12"/>
  <c r="K36" i="12"/>
  <c r="N35" i="12"/>
  <c r="M35" i="12"/>
  <c r="L35" i="12"/>
  <c r="K35" i="12"/>
  <c r="N34" i="12"/>
  <c r="M34" i="12"/>
  <c r="L34" i="12"/>
  <c r="K34" i="12"/>
  <c r="N33" i="12"/>
  <c r="M33" i="12"/>
  <c r="L33" i="12"/>
  <c r="K33" i="12"/>
  <c r="N32" i="12"/>
  <c r="M32" i="12"/>
  <c r="L32" i="12"/>
  <c r="K32" i="12"/>
  <c r="J32" i="12" s="1"/>
  <c r="N31" i="12"/>
  <c r="M31" i="12"/>
  <c r="L31" i="12"/>
  <c r="K31" i="12"/>
  <c r="N30" i="12"/>
  <c r="M30" i="12"/>
  <c r="L30" i="12"/>
  <c r="K30" i="12"/>
  <c r="N29" i="12"/>
  <c r="M29" i="12"/>
  <c r="L29" i="12"/>
  <c r="K29" i="12"/>
  <c r="N28" i="12"/>
  <c r="M28" i="12"/>
  <c r="L28" i="12"/>
  <c r="K28" i="12"/>
  <c r="N27" i="12"/>
  <c r="M27" i="12"/>
  <c r="L27" i="12"/>
  <c r="K27" i="12"/>
  <c r="N26" i="12"/>
  <c r="M26" i="12"/>
  <c r="L26" i="12"/>
  <c r="K26" i="12"/>
  <c r="N25" i="12"/>
  <c r="M25" i="12"/>
  <c r="L25" i="12"/>
  <c r="K25" i="12"/>
  <c r="N24" i="12"/>
  <c r="M24" i="12"/>
  <c r="L24" i="12"/>
  <c r="K24" i="12"/>
  <c r="N23" i="12"/>
  <c r="M23" i="12"/>
  <c r="L23" i="12"/>
  <c r="K23" i="12"/>
  <c r="N22" i="12"/>
  <c r="M22" i="12"/>
  <c r="L22" i="12"/>
  <c r="K22" i="12"/>
  <c r="N21" i="12"/>
  <c r="M21" i="12"/>
  <c r="L21" i="12"/>
  <c r="K21" i="12"/>
  <c r="N20" i="12"/>
  <c r="M20" i="12"/>
  <c r="L20" i="12"/>
  <c r="K20" i="12"/>
  <c r="N19" i="12"/>
  <c r="M19" i="12"/>
  <c r="L19" i="12"/>
  <c r="K19" i="12"/>
  <c r="N18" i="12"/>
  <c r="M18" i="12"/>
  <c r="L18" i="12"/>
  <c r="K18" i="12"/>
  <c r="N17" i="12"/>
  <c r="M17" i="12"/>
  <c r="L17" i="12"/>
  <c r="K17" i="12"/>
  <c r="N16" i="12"/>
  <c r="M16" i="12"/>
  <c r="L16" i="12"/>
  <c r="K16" i="12"/>
  <c r="N15" i="12"/>
  <c r="M15" i="12"/>
  <c r="L15" i="12"/>
  <c r="K15" i="12"/>
  <c r="N14" i="12"/>
  <c r="M14" i="12"/>
  <c r="L14" i="12"/>
  <c r="K14" i="12"/>
  <c r="N13" i="12"/>
  <c r="M13" i="12"/>
  <c r="L13" i="12"/>
  <c r="K13" i="12"/>
  <c r="N12" i="12"/>
  <c r="M12" i="12"/>
  <c r="L12" i="12"/>
  <c r="K12" i="12"/>
  <c r="N11" i="12"/>
  <c r="M11" i="12"/>
  <c r="L11" i="12"/>
  <c r="K11" i="12"/>
  <c r="N10" i="12"/>
  <c r="M10" i="12"/>
  <c r="L10" i="12"/>
  <c r="K10" i="12"/>
  <c r="N9" i="12"/>
  <c r="M9" i="12"/>
  <c r="L9" i="12"/>
  <c r="K9" i="12"/>
  <c r="N8" i="12"/>
  <c r="M8" i="12"/>
  <c r="L8" i="12"/>
  <c r="K8" i="12"/>
  <c r="Q120" i="11"/>
  <c r="P120" i="11"/>
  <c r="O120" i="11"/>
  <c r="N119" i="11"/>
  <c r="M119" i="11"/>
  <c r="L119" i="11"/>
  <c r="K119" i="11"/>
  <c r="N118" i="11"/>
  <c r="M118" i="11"/>
  <c r="L118" i="11"/>
  <c r="K118" i="11"/>
  <c r="N117" i="11"/>
  <c r="M117" i="11"/>
  <c r="L117" i="11"/>
  <c r="K117" i="11"/>
  <c r="N116" i="11"/>
  <c r="M116" i="11"/>
  <c r="L116" i="11"/>
  <c r="K116" i="11"/>
  <c r="N115" i="11"/>
  <c r="M115" i="11"/>
  <c r="L115" i="11"/>
  <c r="K115" i="11"/>
  <c r="N114" i="11"/>
  <c r="M114" i="11"/>
  <c r="L114" i="11"/>
  <c r="K114" i="11"/>
  <c r="N113" i="11"/>
  <c r="M113" i="11"/>
  <c r="L113" i="11"/>
  <c r="K113" i="11"/>
  <c r="N112" i="11"/>
  <c r="M112" i="11"/>
  <c r="L112" i="11"/>
  <c r="K112" i="11"/>
  <c r="N111" i="11"/>
  <c r="M111" i="11"/>
  <c r="L111" i="11"/>
  <c r="K111" i="11"/>
  <c r="N110" i="11"/>
  <c r="M110" i="11"/>
  <c r="L110" i="11"/>
  <c r="K110" i="11"/>
  <c r="N109" i="11"/>
  <c r="M109" i="11"/>
  <c r="L109" i="11"/>
  <c r="K109" i="11"/>
  <c r="N108" i="11"/>
  <c r="M108" i="11"/>
  <c r="L108" i="11"/>
  <c r="K108" i="11"/>
  <c r="N107" i="11"/>
  <c r="M107" i="11"/>
  <c r="L107" i="11"/>
  <c r="K107" i="11"/>
  <c r="N106" i="11"/>
  <c r="M106" i="11"/>
  <c r="L106" i="11"/>
  <c r="K106" i="11"/>
  <c r="N105" i="11"/>
  <c r="M105" i="11"/>
  <c r="L105" i="11"/>
  <c r="K105" i="11"/>
  <c r="N104" i="11"/>
  <c r="M104" i="11"/>
  <c r="L104" i="11"/>
  <c r="K104" i="11"/>
  <c r="J104" i="11" s="1"/>
  <c r="N103" i="11"/>
  <c r="M103" i="11"/>
  <c r="L103" i="11"/>
  <c r="K103" i="11"/>
  <c r="N102" i="11"/>
  <c r="M102" i="11"/>
  <c r="L102" i="11"/>
  <c r="K102" i="11"/>
  <c r="N101" i="11"/>
  <c r="M101" i="11"/>
  <c r="L101" i="11"/>
  <c r="K101" i="11"/>
  <c r="N100" i="11"/>
  <c r="M100" i="11"/>
  <c r="L100" i="11"/>
  <c r="K100" i="11"/>
  <c r="N99" i="11"/>
  <c r="M99" i="11"/>
  <c r="L99" i="11"/>
  <c r="K99" i="11"/>
  <c r="N98" i="11"/>
  <c r="M98" i="11"/>
  <c r="L98" i="11"/>
  <c r="K98" i="11"/>
  <c r="N97" i="11"/>
  <c r="M97" i="11"/>
  <c r="L97" i="11"/>
  <c r="K97" i="11"/>
  <c r="N96" i="11"/>
  <c r="M96" i="11"/>
  <c r="L96" i="11"/>
  <c r="K96" i="11"/>
  <c r="N95" i="11"/>
  <c r="M95" i="11"/>
  <c r="L95" i="11"/>
  <c r="K95" i="11"/>
  <c r="N94" i="11"/>
  <c r="M94" i="11"/>
  <c r="L94" i="11"/>
  <c r="K94" i="11"/>
  <c r="N93" i="11"/>
  <c r="M93" i="11"/>
  <c r="L93" i="11"/>
  <c r="K93" i="11"/>
  <c r="N92" i="11"/>
  <c r="M92" i="11"/>
  <c r="L92" i="11"/>
  <c r="K92" i="11"/>
  <c r="N91" i="11"/>
  <c r="M91" i="11"/>
  <c r="L91" i="11"/>
  <c r="K91" i="11"/>
  <c r="J91" i="11" s="1"/>
  <c r="N90" i="11"/>
  <c r="M90" i="11"/>
  <c r="L90" i="11"/>
  <c r="K90" i="11"/>
  <c r="N89" i="11"/>
  <c r="M89" i="11"/>
  <c r="L89" i="11"/>
  <c r="K89" i="11"/>
  <c r="N88" i="11"/>
  <c r="M88" i="11"/>
  <c r="L88" i="11"/>
  <c r="K88" i="11"/>
  <c r="N87" i="11"/>
  <c r="M87" i="11"/>
  <c r="L87" i="11"/>
  <c r="K87" i="11"/>
  <c r="N86" i="11"/>
  <c r="M86" i="11"/>
  <c r="L86" i="11"/>
  <c r="K86" i="11"/>
  <c r="N85" i="11"/>
  <c r="M85" i="11"/>
  <c r="L85" i="11"/>
  <c r="K85" i="11"/>
  <c r="N84" i="11"/>
  <c r="M84" i="11"/>
  <c r="L84" i="11"/>
  <c r="K84" i="11"/>
  <c r="N83" i="11"/>
  <c r="M83" i="11"/>
  <c r="L83" i="11"/>
  <c r="K83" i="11"/>
  <c r="N82" i="11"/>
  <c r="M82" i="11"/>
  <c r="L82" i="11"/>
  <c r="K82" i="11"/>
  <c r="N81" i="11"/>
  <c r="M81" i="11"/>
  <c r="L81" i="11"/>
  <c r="K81" i="11"/>
  <c r="N80" i="11"/>
  <c r="M80" i="11"/>
  <c r="L80" i="11"/>
  <c r="K80" i="11"/>
  <c r="N79" i="11"/>
  <c r="M79" i="11"/>
  <c r="L79" i="11"/>
  <c r="K79" i="11"/>
  <c r="N78" i="11"/>
  <c r="M78" i="11"/>
  <c r="L78" i="11"/>
  <c r="K78" i="11"/>
  <c r="N77" i="11"/>
  <c r="M77" i="11"/>
  <c r="L77" i="11"/>
  <c r="K77" i="11"/>
  <c r="N76" i="11"/>
  <c r="M76" i="11"/>
  <c r="L76" i="11"/>
  <c r="K76" i="11"/>
  <c r="N75" i="11"/>
  <c r="M75" i="11"/>
  <c r="L75" i="11"/>
  <c r="K75" i="11"/>
  <c r="N74" i="11"/>
  <c r="M74" i="11"/>
  <c r="L74" i="11"/>
  <c r="K74" i="11"/>
  <c r="N73" i="11"/>
  <c r="M73" i="11"/>
  <c r="L73" i="11"/>
  <c r="K73" i="11"/>
  <c r="N72" i="11"/>
  <c r="M72" i="11"/>
  <c r="L72" i="11"/>
  <c r="K72" i="11"/>
  <c r="N71" i="11"/>
  <c r="M71" i="11"/>
  <c r="L71" i="11"/>
  <c r="K71" i="11"/>
  <c r="N70" i="11"/>
  <c r="M70" i="11"/>
  <c r="L70" i="11"/>
  <c r="K70" i="11"/>
  <c r="N69" i="11"/>
  <c r="M69" i="11"/>
  <c r="L69" i="11"/>
  <c r="K69" i="11"/>
  <c r="N68" i="11"/>
  <c r="M68" i="11"/>
  <c r="L68" i="11"/>
  <c r="K68" i="11"/>
  <c r="N67" i="11"/>
  <c r="M67" i="11"/>
  <c r="L67" i="11"/>
  <c r="K67" i="11"/>
  <c r="N66" i="11"/>
  <c r="M66" i="11"/>
  <c r="L66" i="11"/>
  <c r="K66" i="11"/>
  <c r="N65" i="11"/>
  <c r="M65" i="11"/>
  <c r="L65" i="11"/>
  <c r="K65" i="11"/>
  <c r="N64" i="11"/>
  <c r="M64" i="11"/>
  <c r="L64" i="11"/>
  <c r="K64" i="11"/>
  <c r="N63" i="11"/>
  <c r="M63" i="11"/>
  <c r="L63" i="11"/>
  <c r="K63" i="11"/>
  <c r="N62" i="11"/>
  <c r="M62" i="11"/>
  <c r="L62" i="11"/>
  <c r="K62" i="11"/>
  <c r="N61" i="11"/>
  <c r="M61" i="11"/>
  <c r="L61" i="11"/>
  <c r="K61" i="11"/>
  <c r="J61" i="11"/>
  <c r="N60" i="11"/>
  <c r="M60" i="11"/>
  <c r="L60" i="11"/>
  <c r="K60" i="11"/>
  <c r="N59" i="11"/>
  <c r="M59" i="11"/>
  <c r="L59" i="11"/>
  <c r="K59" i="11"/>
  <c r="N58" i="11"/>
  <c r="M58" i="11"/>
  <c r="L58" i="11"/>
  <c r="K58" i="11"/>
  <c r="N57" i="11"/>
  <c r="M57" i="11"/>
  <c r="L57" i="11"/>
  <c r="K57" i="11"/>
  <c r="N56" i="11"/>
  <c r="M56" i="11"/>
  <c r="L56" i="11"/>
  <c r="K56" i="11"/>
  <c r="N55" i="11"/>
  <c r="M55" i="11"/>
  <c r="L55" i="11"/>
  <c r="K55" i="11"/>
  <c r="N54" i="11"/>
  <c r="M54" i="11"/>
  <c r="L54" i="11"/>
  <c r="K54" i="11"/>
  <c r="N53" i="11"/>
  <c r="M53" i="11"/>
  <c r="L53" i="11"/>
  <c r="K53" i="11"/>
  <c r="N52" i="11"/>
  <c r="M52" i="11"/>
  <c r="L52" i="11"/>
  <c r="K52" i="11"/>
  <c r="N51" i="11"/>
  <c r="M51" i="11"/>
  <c r="L51" i="11"/>
  <c r="K51" i="11"/>
  <c r="N50" i="11"/>
  <c r="M50" i="11"/>
  <c r="L50" i="11"/>
  <c r="K50" i="11"/>
  <c r="N49" i="11"/>
  <c r="M49" i="11"/>
  <c r="L49" i="11"/>
  <c r="K49" i="11"/>
  <c r="N48" i="11"/>
  <c r="M48" i="11"/>
  <c r="L48" i="11"/>
  <c r="K48" i="11"/>
  <c r="N47" i="11"/>
  <c r="M47" i="11"/>
  <c r="L47" i="11"/>
  <c r="K47" i="11"/>
  <c r="N46" i="11"/>
  <c r="M46" i="11"/>
  <c r="L46" i="11"/>
  <c r="K46" i="11"/>
  <c r="J46" i="11" s="1"/>
  <c r="N45" i="11"/>
  <c r="M45" i="11"/>
  <c r="L45" i="11"/>
  <c r="K45" i="11"/>
  <c r="N44" i="11"/>
  <c r="M44" i="11"/>
  <c r="L44" i="11"/>
  <c r="K44" i="11"/>
  <c r="N43" i="11"/>
  <c r="M43" i="11"/>
  <c r="L43" i="11"/>
  <c r="K43" i="11"/>
  <c r="N42" i="11"/>
  <c r="M42" i="11"/>
  <c r="L42" i="11"/>
  <c r="K42" i="11"/>
  <c r="J42" i="11" s="1"/>
  <c r="N41" i="11"/>
  <c r="M41" i="11"/>
  <c r="L41" i="11"/>
  <c r="K41" i="11"/>
  <c r="N40" i="11"/>
  <c r="M40" i="11"/>
  <c r="L40" i="11"/>
  <c r="K40" i="11"/>
  <c r="N39" i="11"/>
  <c r="M39" i="11"/>
  <c r="L39" i="11"/>
  <c r="K39" i="11"/>
  <c r="N38" i="11"/>
  <c r="M38" i="11"/>
  <c r="L38" i="11"/>
  <c r="K38" i="11"/>
  <c r="N37" i="11"/>
  <c r="M37" i="11"/>
  <c r="L37" i="11"/>
  <c r="K37" i="11"/>
  <c r="N36" i="11"/>
  <c r="M36" i="11"/>
  <c r="L36" i="11"/>
  <c r="K36" i="11"/>
  <c r="N35" i="11"/>
  <c r="M35" i="11"/>
  <c r="L35" i="11"/>
  <c r="K35" i="11"/>
  <c r="N34" i="11"/>
  <c r="M34" i="11"/>
  <c r="L34" i="11"/>
  <c r="K34" i="11"/>
  <c r="N33" i="11"/>
  <c r="M33" i="11"/>
  <c r="L33" i="11"/>
  <c r="K33" i="11"/>
  <c r="N32" i="11"/>
  <c r="M32" i="11"/>
  <c r="L32" i="11"/>
  <c r="K32" i="11"/>
  <c r="N31" i="11"/>
  <c r="M31" i="11"/>
  <c r="L31" i="11"/>
  <c r="K31" i="11"/>
  <c r="J31" i="11" s="1"/>
  <c r="N30" i="11"/>
  <c r="M30" i="11"/>
  <c r="L30" i="11"/>
  <c r="K30" i="11"/>
  <c r="N29" i="11"/>
  <c r="M29" i="11"/>
  <c r="L29" i="11"/>
  <c r="K29" i="11"/>
  <c r="N28" i="11"/>
  <c r="M28" i="11"/>
  <c r="L28" i="11"/>
  <c r="K28" i="11"/>
  <c r="N27" i="11"/>
  <c r="M27" i="11"/>
  <c r="L27" i="11"/>
  <c r="K27" i="11"/>
  <c r="N26" i="11"/>
  <c r="M26" i="11"/>
  <c r="L26" i="11"/>
  <c r="K26" i="11"/>
  <c r="N25" i="11"/>
  <c r="M25" i="11"/>
  <c r="L25" i="11"/>
  <c r="K25" i="11"/>
  <c r="N24" i="11"/>
  <c r="M24" i="11"/>
  <c r="L24" i="11"/>
  <c r="K24" i="11"/>
  <c r="J24" i="11" s="1"/>
  <c r="N23" i="11"/>
  <c r="M23" i="11"/>
  <c r="L23" i="11"/>
  <c r="K23" i="11"/>
  <c r="N22" i="11"/>
  <c r="M22" i="11"/>
  <c r="L22" i="11"/>
  <c r="K22" i="11"/>
  <c r="J22" i="11" s="1"/>
  <c r="N21" i="11"/>
  <c r="M21" i="11"/>
  <c r="L21" i="11"/>
  <c r="K21" i="11"/>
  <c r="N20" i="11"/>
  <c r="M20" i="11"/>
  <c r="L20" i="11"/>
  <c r="K20" i="11"/>
  <c r="N19" i="11"/>
  <c r="M19" i="11"/>
  <c r="L19" i="11"/>
  <c r="K19" i="11"/>
  <c r="N18" i="11"/>
  <c r="M18" i="11"/>
  <c r="L18" i="11"/>
  <c r="K18" i="11"/>
  <c r="J18" i="11" s="1"/>
  <c r="N17" i="11"/>
  <c r="M17" i="11"/>
  <c r="L17" i="11"/>
  <c r="K17" i="11"/>
  <c r="N16" i="11"/>
  <c r="M16" i="11"/>
  <c r="L16" i="11"/>
  <c r="K16" i="11"/>
  <c r="J16" i="11" s="1"/>
  <c r="N15" i="11"/>
  <c r="M15" i="11"/>
  <c r="L15" i="11"/>
  <c r="K15" i="11"/>
  <c r="N14" i="11"/>
  <c r="M14" i="11"/>
  <c r="L14" i="11"/>
  <c r="K14" i="11"/>
  <c r="N13" i="11"/>
  <c r="M13" i="11"/>
  <c r="L13" i="11"/>
  <c r="K13" i="11"/>
  <c r="N12" i="11"/>
  <c r="M12" i="11"/>
  <c r="L12" i="11"/>
  <c r="K12" i="11"/>
  <c r="N11" i="11"/>
  <c r="M11" i="11"/>
  <c r="L11" i="11"/>
  <c r="K11" i="11"/>
  <c r="N10" i="11"/>
  <c r="M10" i="11"/>
  <c r="L10" i="11"/>
  <c r="K10" i="11"/>
  <c r="N9" i="11"/>
  <c r="M9" i="11"/>
  <c r="L9" i="11"/>
  <c r="K9" i="11"/>
  <c r="N8" i="11"/>
  <c r="M8" i="11"/>
  <c r="L8" i="11"/>
  <c r="K8" i="11"/>
  <c r="J48" i="12" l="1"/>
  <c r="J98" i="12"/>
  <c r="J34" i="12"/>
  <c r="J69" i="12"/>
  <c r="J72" i="12"/>
  <c r="J72" i="13"/>
  <c r="J112" i="11"/>
  <c r="J40" i="11"/>
  <c r="J45" i="11"/>
  <c r="J55" i="11"/>
  <c r="J85" i="11"/>
  <c r="J20" i="14"/>
  <c r="K120" i="14"/>
  <c r="E18" i="4" s="1"/>
  <c r="J119" i="14"/>
  <c r="K120" i="11"/>
  <c r="E15" i="4" s="1"/>
  <c r="J36" i="11"/>
  <c r="J72" i="11"/>
  <c r="J87" i="11"/>
  <c r="J102" i="11"/>
  <c r="J10" i="12"/>
  <c r="J50" i="12"/>
  <c r="J66" i="12"/>
  <c r="J74" i="12"/>
  <c r="J83" i="12"/>
  <c r="J89" i="12"/>
  <c r="J104" i="12"/>
  <c r="J109" i="14"/>
  <c r="J115" i="14"/>
  <c r="J88" i="12"/>
  <c r="J73" i="11"/>
  <c r="J80" i="14"/>
  <c r="J20" i="11"/>
  <c r="J29" i="11"/>
  <c r="J48" i="11"/>
  <c r="J53" i="11"/>
  <c r="J59" i="11"/>
  <c r="J40" i="12"/>
  <c r="J16" i="14"/>
  <c r="J118" i="12"/>
  <c r="J8" i="12"/>
  <c r="J112" i="13"/>
  <c r="J13" i="11"/>
  <c r="J32" i="11"/>
  <c r="J80" i="11"/>
  <c r="J93" i="11"/>
  <c r="J114" i="11"/>
  <c r="J18" i="12"/>
  <c r="J31" i="12"/>
  <c r="J58" i="12"/>
  <c r="J64" i="12"/>
  <c r="J67" i="12"/>
  <c r="J85" i="12"/>
  <c r="J111" i="14"/>
  <c r="J117" i="14"/>
  <c r="J12" i="14"/>
  <c r="J25" i="14"/>
  <c r="J65" i="14"/>
  <c r="J32" i="14"/>
  <c r="J48" i="14"/>
  <c r="J64" i="14"/>
  <c r="J88" i="14"/>
  <c r="J96" i="14"/>
  <c r="J104" i="14"/>
  <c r="J112" i="14"/>
  <c r="J116" i="14"/>
  <c r="J19" i="14"/>
  <c r="J8" i="13"/>
  <c r="J26" i="13"/>
  <c r="J115" i="13"/>
  <c r="J117" i="13"/>
  <c r="J42" i="13"/>
  <c r="J66" i="13"/>
  <c r="J74" i="13"/>
  <c r="J82" i="13"/>
  <c r="J88" i="13"/>
  <c r="J98" i="13"/>
  <c r="J72" i="14"/>
  <c r="J76" i="14"/>
  <c r="J89" i="14"/>
  <c r="J26" i="14"/>
  <c r="J30" i="14"/>
  <c r="J40" i="14"/>
  <c r="J42" i="14"/>
  <c r="J46" i="14"/>
  <c r="J56" i="14"/>
  <c r="J66" i="14"/>
  <c r="J70" i="14"/>
  <c r="J84" i="14"/>
  <c r="J90" i="14"/>
  <c r="J94" i="14"/>
  <c r="J106" i="14"/>
  <c r="J110" i="14"/>
  <c r="J43" i="14"/>
  <c r="J45" i="14"/>
  <c r="J47" i="14"/>
  <c r="J51" i="14"/>
  <c r="J53" i="14"/>
  <c r="J55" i="14"/>
  <c r="J83" i="14"/>
  <c r="J85" i="14"/>
  <c r="J87" i="14"/>
  <c r="J24" i="13"/>
  <c r="J50" i="13"/>
  <c r="J56" i="13"/>
  <c r="J68" i="13"/>
  <c r="J79" i="13"/>
  <c r="J95" i="13"/>
  <c r="J10" i="13"/>
  <c r="J16" i="13"/>
  <c r="J40" i="13"/>
  <c r="J63" i="13"/>
  <c r="J106" i="13"/>
  <c r="J104" i="13"/>
  <c r="J47" i="13"/>
  <c r="J9" i="13"/>
  <c r="J19" i="13"/>
  <c r="J21" i="13"/>
  <c r="J41" i="13"/>
  <c r="J32" i="13"/>
  <c r="J105" i="13"/>
  <c r="J48" i="13"/>
  <c r="J54" i="13"/>
  <c r="J64" i="13"/>
  <c r="J25" i="13"/>
  <c r="J35" i="13"/>
  <c r="J37" i="13"/>
  <c r="J58" i="13"/>
  <c r="J100" i="13"/>
  <c r="J111" i="13"/>
  <c r="J15" i="13"/>
  <c r="J80" i="13"/>
  <c r="J96" i="13"/>
  <c r="J31" i="13"/>
  <c r="J51" i="13"/>
  <c r="J53" i="13"/>
  <c r="J57" i="13"/>
  <c r="J90" i="13"/>
  <c r="J114" i="13"/>
  <c r="J18" i="13"/>
  <c r="J20" i="13"/>
  <c r="J73" i="13"/>
  <c r="J118" i="13"/>
  <c r="J34" i="13"/>
  <c r="J36" i="13"/>
  <c r="J83" i="13"/>
  <c r="J85" i="13"/>
  <c r="J89" i="13"/>
  <c r="J99" i="13"/>
  <c r="J101" i="13"/>
  <c r="J16" i="12"/>
  <c r="J26" i="12"/>
  <c r="J28" i="12"/>
  <c r="J30" i="12"/>
  <c r="J63" i="12"/>
  <c r="J112" i="12"/>
  <c r="J114" i="12"/>
  <c r="J24" i="12"/>
  <c r="J17" i="12"/>
  <c r="J19" i="12"/>
  <c r="J21" i="12"/>
  <c r="J25" i="12"/>
  <c r="J60" i="12"/>
  <c r="J62" i="12"/>
  <c r="J95" i="12"/>
  <c r="J35" i="12"/>
  <c r="J37" i="12"/>
  <c r="J56" i="12"/>
  <c r="J113" i="12"/>
  <c r="J115" i="12"/>
  <c r="J117" i="12"/>
  <c r="J80" i="12"/>
  <c r="J82" i="12"/>
  <c r="J90" i="12"/>
  <c r="J96" i="12"/>
  <c r="J49" i="12"/>
  <c r="J51" i="12"/>
  <c r="J53" i="12"/>
  <c r="J57" i="12"/>
  <c r="J92" i="12"/>
  <c r="J94" i="12"/>
  <c r="J88" i="11"/>
  <c r="J69" i="11"/>
  <c r="J96" i="11"/>
  <c r="J108" i="11"/>
  <c r="J110" i="11"/>
  <c r="J65" i="11"/>
  <c r="J77" i="11"/>
  <c r="J25" i="11"/>
  <c r="J27" i="11"/>
  <c r="J81" i="11"/>
  <c r="J95" i="11"/>
  <c r="J101" i="11"/>
  <c r="J21" i="11"/>
  <c r="J56" i="11"/>
  <c r="J70" i="11"/>
  <c r="J97" i="11"/>
  <c r="J109" i="11"/>
  <c r="J37" i="11"/>
  <c r="J64" i="11"/>
  <c r="J76" i="11"/>
  <c r="J78" i="11"/>
  <c r="J105" i="11"/>
  <c r="J117" i="11"/>
  <c r="J119" i="11"/>
  <c r="L120" i="14"/>
  <c r="J10" i="14"/>
  <c r="J14" i="14"/>
  <c r="J33" i="14"/>
  <c r="J74" i="14"/>
  <c r="J78" i="14"/>
  <c r="J97" i="14"/>
  <c r="M120" i="14"/>
  <c r="J18" i="14"/>
  <c r="J22" i="14"/>
  <c r="J28" i="14"/>
  <c r="J41" i="14"/>
  <c r="J59" i="14"/>
  <c r="J61" i="14"/>
  <c r="J63" i="14"/>
  <c r="J82" i="14"/>
  <c r="J86" i="14"/>
  <c r="J92" i="14"/>
  <c r="J105" i="14"/>
  <c r="N120" i="14"/>
  <c r="J36" i="14"/>
  <c r="J49" i="14"/>
  <c r="J67" i="14"/>
  <c r="J69" i="14"/>
  <c r="J71" i="14"/>
  <c r="J100" i="14"/>
  <c r="J113" i="14"/>
  <c r="J11" i="14"/>
  <c r="J13" i="14"/>
  <c r="J15" i="14"/>
  <c r="J34" i="14"/>
  <c r="J38" i="14"/>
  <c r="J44" i="14"/>
  <c r="J57" i="14"/>
  <c r="J75" i="14"/>
  <c r="J77" i="14"/>
  <c r="J79" i="14"/>
  <c r="J98" i="14"/>
  <c r="J102" i="14"/>
  <c r="J108" i="14"/>
  <c r="J21" i="14"/>
  <c r="J23" i="14"/>
  <c r="J52" i="14"/>
  <c r="J9" i="14"/>
  <c r="J27" i="14"/>
  <c r="J29" i="14"/>
  <c r="J31" i="14"/>
  <c r="J50" i="14"/>
  <c r="J54" i="14"/>
  <c r="J60" i="14"/>
  <c r="J73" i="14"/>
  <c r="J91" i="14"/>
  <c r="J93" i="14"/>
  <c r="J95" i="14"/>
  <c r="J114" i="14"/>
  <c r="J118" i="14"/>
  <c r="J8" i="14"/>
  <c r="J17" i="14"/>
  <c r="J35" i="14"/>
  <c r="J37" i="14"/>
  <c r="J39" i="14"/>
  <c r="J58" i="14"/>
  <c r="J62" i="14"/>
  <c r="J68" i="14"/>
  <c r="J81" i="14"/>
  <c r="J99" i="14"/>
  <c r="J101" i="14"/>
  <c r="J103" i="14"/>
  <c r="L120" i="13"/>
  <c r="J12" i="13"/>
  <c r="J23" i="13"/>
  <c r="J27" i="13"/>
  <c r="J29" i="13"/>
  <c r="J44" i="13"/>
  <c r="J55" i="13"/>
  <c r="J59" i="13"/>
  <c r="J61" i="13"/>
  <c r="J76" i="13"/>
  <c r="J87" i="13"/>
  <c r="J91" i="13"/>
  <c r="J93" i="13"/>
  <c r="J108" i="13"/>
  <c r="J119" i="13"/>
  <c r="M120" i="13"/>
  <c r="J14" i="13"/>
  <c r="J33" i="13"/>
  <c r="J46" i="13"/>
  <c r="J65" i="13"/>
  <c r="J78" i="13"/>
  <c r="J97" i="13"/>
  <c r="J110" i="13"/>
  <c r="K120" i="13"/>
  <c r="E17" i="4" s="1"/>
  <c r="N120" i="13"/>
  <c r="J52" i="13"/>
  <c r="J67" i="13"/>
  <c r="J69" i="13"/>
  <c r="J84" i="13"/>
  <c r="J116" i="13"/>
  <c r="J102" i="13"/>
  <c r="J22" i="13"/>
  <c r="J86" i="13"/>
  <c r="J11" i="13"/>
  <c r="J13" i="13"/>
  <c r="J28" i="13"/>
  <c r="J39" i="13"/>
  <c r="J43" i="13"/>
  <c r="J45" i="13"/>
  <c r="J60" i="13"/>
  <c r="J71" i="13"/>
  <c r="J75" i="13"/>
  <c r="J77" i="13"/>
  <c r="J92" i="13"/>
  <c r="J103" i="13"/>
  <c r="J107" i="13"/>
  <c r="J109" i="13"/>
  <c r="J38" i="13"/>
  <c r="J70" i="13"/>
  <c r="J17" i="13"/>
  <c r="J30" i="13"/>
  <c r="J49" i="13"/>
  <c r="J62" i="13"/>
  <c r="J81" i="13"/>
  <c r="J94" i="13"/>
  <c r="J113" i="13"/>
  <c r="L120" i="12"/>
  <c r="J23" i="12"/>
  <c r="J27" i="12"/>
  <c r="J29" i="12"/>
  <c r="J55" i="12"/>
  <c r="J59" i="12"/>
  <c r="J61" i="12"/>
  <c r="J87" i="12"/>
  <c r="J91" i="12"/>
  <c r="J93" i="12"/>
  <c r="J108" i="12"/>
  <c r="J119" i="12"/>
  <c r="J47" i="12"/>
  <c r="J111" i="12"/>
  <c r="K120" i="12"/>
  <c r="E16" i="4" s="1"/>
  <c r="J36" i="12"/>
  <c r="J70" i="12"/>
  <c r="J100" i="12"/>
  <c r="M120" i="12"/>
  <c r="J12" i="12"/>
  <c r="J14" i="12"/>
  <c r="J33" i="12"/>
  <c r="J44" i="12"/>
  <c r="J46" i="12"/>
  <c r="J65" i="12"/>
  <c r="J76" i="12"/>
  <c r="J78" i="12"/>
  <c r="J97" i="12"/>
  <c r="J110" i="12"/>
  <c r="J79" i="12"/>
  <c r="N120" i="12"/>
  <c r="J99" i="12"/>
  <c r="J101" i="12"/>
  <c r="J116" i="12"/>
  <c r="J15" i="12"/>
  <c r="J38" i="12"/>
  <c r="J102" i="12"/>
  <c r="J9" i="12"/>
  <c r="J20" i="12"/>
  <c r="J22" i="12"/>
  <c r="J41" i="12"/>
  <c r="J52" i="12"/>
  <c r="J54" i="12"/>
  <c r="J73" i="12"/>
  <c r="J84" i="12"/>
  <c r="J86" i="12"/>
  <c r="J105" i="12"/>
  <c r="J68" i="12"/>
  <c r="J11" i="12"/>
  <c r="J13" i="12"/>
  <c r="J39" i="12"/>
  <c r="J43" i="12"/>
  <c r="J45" i="12"/>
  <c r="J71" i="12"/>
  <c r="J75" i="12"/>
  <c r="J77" i="12"/>
  <c r="J103" i="12"/>
  <c r="J107" i="12"/>
  <c r="J109" i="12"/>
  <c r="L120" i="11"/>
  <c r="J98" i="11"/>
  <c r="J89" i="11"/>
  <c r="N120" i="11"/>
  <c r="J33" i="11"/>
  <c r="J35" i="11"/>
  <c r="J50" i="11"/>
  <c r="J52" i="11"/>
  <c r="J63" i="11"/>
  <c r="J67" i="11"/>
  <c r="J74" i="11"/>
  <c r="J84" i="11"/>
  <c r="J99" i="11"/>
  <c r="J106" i="11"/>
  <c r="J116" i="11"/>
  <c r="J12" i="11"/>
  <c r="J38" i="11"/>
  <c r="J14" i="11"/>
  <c r="J9" i="11"/>
  <c r="J11" i="11"/>
  <c r="J26" i="11"/>
  <c r="J39" i="11"/>
  <c r="J54" i="11"/>
  <c r="J71" i="11"/>
  <c r="J86" i="11"/>
  <c r="J103" i="11"/>
  <c r="J118" i="11"/>
  <c r="J10" i="11"/>
  <c r="J66" i="11"/>
  <c r="J44" i="11"/>
  <c r="J15" i="11"/>
  <c r="J28" i="11"/>
  <c r="J30" i="11"/>
  <c r="J41" i="11"/>
  <c r="J43" i="11"/>
  <c r="J58" i="11"/>
  <c r="J60" i="11"/>
  <c r="J75" i="11"/>
  <c r="J82" i="11"/>
  <c r="J92" i="11"/>
  <c r="J107" i="11"/>
  <c r="J17" i="11"/>
  <c r="J19" i="11"/>
  <c r="J47" i="11"/>
  <c r="J62" i="11"/>
  <c r="J79" i="11"/>
  <c r="J94" i="11"/>
  <c r="J111" i="11"/>
  <c r="M120" i="11"/>
  <c r="J57" i="11"/>
  <c r="J8" i="11"/>
  <c r="J23" i="11"/>
  <c r="J34" i="11"/>
  <c r="J49" i="11"/>
  <c r="J51" i="11"/>
  <c r="J68" i="11"/>
  <c r="J83" i="11"/>
  <c r="J90" i="11"/>
  <c r="J100" i="11"/>
  <c r="J113" i="11"/>
  <c r="J115" i="11"/>
  <c r="Q120" i="10"/>
  <c r="P120" i="10"/>
  <c r="O120" i="10"/>
  <c r="N119" i="10"/>
  <c r="M119" i="10"/>
  <c r="L119" i="10"/>
  <c r="K119" i="10"/>
  <c r="N118" i="10"/>
  <c r="M118" i="10"/>
  <c r="L118" i="10"/>
  <c r="K118" i="10"/>
  <c r="N117" i="10"/>
  <c r="M117" i="10"/>
  <c r="L117" i="10"/>
  <c r="K117" i="10"/>
  <c r="N116" i="10"/>
  <c r="M116" i="10"/>
  <c r="L116" i="10"/>
  <c r="K116" i="10"/>
  <c r="N115" i="10"/>
  <c r="M115" i="10"/>
  <c r="L115" i="10"/>
  <c r="K115" i="10"/>
  <c r="N114" i="10"/>
  <c r="M114" i="10"/>
  <c r="L114" i="10"/>
  <c r="K114" i="10"/>
  <c r="N113" i="10"/>
  <c r="M113" i="10"/>
  <c r="L113" i="10"/>
  <c r="K113" i="10"/>
  <c r="N112" i="10"/>
  <c r="M112" i="10"/>
  <c r="L112" i="10"/>
  <c r="K112" i="10"/>
  <c r="N111" i="10"/>
  <c r="M111" i="10"/>
  <c r="L111" i="10"/>
  <c r="K111" i="10"/>
  <c r="N110" i="10"/>
  <c r="M110" i="10"/>
  <c r="L110" i="10"/>
  <c r="K110" i="10"/>
  <c r="J110" i="10" s="1"/>
  <c r="N109" i="10"/>
  <c r="M109" i="10"/>
  <c r="L109" i="10"/>
  <c r="K109" i="10"/>
  <c r="N108" i="10"/>
  <c r="M108" i="10"/>
  <c r="L108" i="10"/>
  <c r="K108" i="10"/>
  <c r="N107" i="10"/>
  <c r="M107" i="10"/>
  <c r="L107" i="10"/>
  <c r="K107" i="10"/>
  <c r="N106" i="10"/>
  <c r="M106" i="10"/>
  <c r="L106" i="10"/>
  <c r="K106" i="10"/>
  <c r="N105" i="10"/>
  <c r="M105" i="10"/>
  <c r="L105" i="10"/>
  <c r="K105" i="10"/>
  <c r="N104" i="10"/>
  <c r="M104" i="10"/>
  <c r="L104" i="10"/>
  <c r="K104" i="10"/>
  <c r="J104" i="10" s="1"/>
  <c r="N103" i="10"/>
  <c r="M103" i="10"/>
  <c r="L103" i="10"/>
  <c r="K103" i="10"/>
  <c r="N102" i="10"/>
  <c r="M102" i="10"/>
  <c r="L102" i="10"/>
  <c r="K102" i="10"/>
  <c r="N101" i="10"/>
  <c r="M101" i="10"/>
  <c r="L101" i="10"/>
  <c r="K101" i="10"/>
  <c r="N100" i="10"/>
  <c r="M100" i="10"/>
  <c r="L100" i="10"/>
  <c r="K100" i="10"/>
  <c r="N99" i="10"/>
  <c r="M99" i="10"/>
  <c r="L99" i="10"/>
  <c r="K99" i="10"/>
  <c r="N98" i="10"/>
  <c r="M98" i="10"/>
  <c r="L98" i="10"/>
  <c r="K98" i="10"/>
  <c r="N97" i="10"/>
  <c r="M97" i="10"/>
  <c r="L97" i="10"/>
  <c r="K97" i="10"/>
  <c r="N96" i="10"/>
  <c r="M96" i="10"/>
  <c r="L96" i="10"/>
  <c r="K96" i="10"/>
  <c r="J96" i="10" s="1"/>
  <c r="N95" i="10"/>
  <c r="M95" i="10"/>
  <c r="L95" i="10"/>
  <c r="K95" i="10"/>
  <c r="N94" i="10"/>
  <c r="M94" i="10"/>
  <c r="L94" i="10"/>
  <c r="K94" i="10"/>
  <c r="N93" i="10"/>
  <c r="M93" i="10"/>
  <c r="L93" i="10"/>
  <c r="K93" i="10"/>
  <c r="N92" i="10"/>
  <c r="M92" i="10"/>
  <c r="L92" i="10"/>
  <c r="K92" i="10"/>
  <c r="N91" i="10"/>
  <c r="M91" i="10"/>
  <c r="L91" i="10"/>
  <c r="K91" i="10"/>
  <c r="N90" i="10"/>
  <c r="M90" i="10"/>
  <c r="L90" i="10"/>
  <c r="K90" i="10"/>
  <c r="N89" i="10"/>
  <c r="M89" i="10"/>
  <c r="L89" i="10"/>
  <c r="K89" i="10"/>
  <c r="N88" i="10"/>
  <c r="M88" i="10"/>
  <c r="L88" i="10"/>
  <c r="K88" i="10"/>
  <c r="N87" i="10"/>
  <c r="M87" i="10"/>
  <c r="L87" i="10"/>
  <c r="K87" i="10"/>
  <c r="N86" i="10"/>
  <c r="M86" i="10"/>
  <c r="L86" i="10"/>
  <c r="K86" i="10"/>
  <c r="N85" i="10"/>
  <c r="M85" i="10"/>
  <c r="L85" i="10"/>
  <c r="K85" i="10"/>
  <c r="N84" i="10"/>
  <c r="M84" i="10"/>
  <c r="L84" i="10"/>
  <c r="K84" i="10"/>
  <c r="N83" i="10"/>
  <c r="M83" i="10"/>
  <c r="L83" i="10"/>
  <c r="K83" i="10"/>
  <c r="N82" i="10"/>
  <c r="M82" i="10"/>
  <c r="L82" i="10"/>
  <c r="K82" i="10"/>
  <c r="N81" i="10"/>
  <c r="M81" i="10"/>
  <c r="L81" i="10"/>
  <c r="K81" i="10"/>
  <c r="N80" i="10"/>
  <c r="M80" i="10"/>
  <c r="L80" i="10"/>
  <c r="K80" i="10"/>
  <c r="J80" i="10" s="1"/>
  <c r="N79" i="10"/>
  <c r="M79" i="10"/>
  <c r="L79" i="10"/>
  <c r="K79" i="10"/>
  <c r="N78" i="10"/>
  <c r="M78" i="10"/>
  <c r="L78" i="10"/>
  <c r="K78" i="10"/>
  <c r="N77" i="10"/>
  <c r="M77" i="10"/>
  <c r="L77" i="10"/>
  <c r="K77" i="10"/>
  <c r="N76" i="10"/>
  <c r="M76" i="10"/>
  <c r="L76" i="10"/>
  <c r="K76" i="10"/>
  <c r="N75" i="10"/>
  <c r="M75" i="10"/>
  <c r="L75" i="10"/>
  <c r="K75" i="10"/>
  <c r="N74" i="10"/>
  <c r="M74" i="10"/>
  <c r="L74" i="10"/>
  <c r="K74" i="10"/>
  <c r="N73" i="10"/>
  <c r="M73" i="10"/>
  <c r="L73" i="10"/>
  <c r="K73" i="10"/>
  <c r="N72" i="10"/>
  <c r="M72" i="10"/>
  <c r="L72" i="10"/>
  <c r="K72" i="10"/>
  <c r="N71" i="10"/>
  <c r="M71" i="10"/>
  <c r="L71" i="10"/>
  <c r="K71" i="10"/>
  <c r="N70" i="10"/>
  <c r="M70" i="10"/>
  <c r="L70" i="10"/>
  <c r="K70" i="10"/>
  <c r="N69" i="10"/>
  <c r="M69" i="10"/>
  <c r="L69" i="10"/>
  <c r="K69" i="10"/>
  <c r="N68" i="10"/>
  <c r="M68" i="10"/>
  <c r="L68" i="10"/>
  <c r="K68" i="10"/>
  <c r="N67" i="10"/>
  <c r="M67" i="10"/>
  <c r="L67" i="10"/>
  <c r="K67" i="10"/>
  <c r="N66" i="10"/>
  <c r="M66" i="10"/>
  <c r="L66" i="10"/>
  <c r="K66" i="10"/>
  <c r="N65" i="10"/>
  <c r="M65" i="10"/>
  <c r="L65" i="10"/>
  <c r="K65" i="10"/>
  <c r="N64" i="10"/>
  <c r="M64" i="10"/>
  <c r="L64" i="10"/>
  <c r="K64" i="10"/>
  <c r="N63" i="10"/>
  <c r="M63" i="10"/>
  <c r="L63" i="10"/>
  <c r="K63" i="10"/>
  <c r="N62" i="10"/>
  <c r="M62" i="10"/>
  <c r="L62" i="10"/>
  <c r="K62" i="10"/>
  <c r="N61" i="10"/>
  <c r="M61" i="10"/>
  <c r="L61" i="10"/>
  <c r="K61" i="10"/>
  <c r="N60" i="10"/>
  <c r="M60" i="10"/>
  <c r="L60" i="10"/>
  <c r="K60" i="10"/>
  <c r="N59" i="10"/>
  <c r="M59" i="10"/>
  <c r="L59" i="10"/>
  <c r="K59" i="10"/>
  <c r="N58" i="10"/>
  <c r="M58" i="10"/>
  <c r="L58" i="10"/>
  <c r="K58" i="10"/>
  <c r="N57" i="10"/>
  <c r="M57" i="10"/>
  <c r="L57" i="10"/>
  <c r="K57" i="10"/>
  <c r="N56" i="10"/>
  <c r="M56" i="10"/>
  <c r="L56" i="10"/>
  <c r="K56" i="10"/>
  <c r="J56" i="10" s="1"/>
  <c r="N55" i="10"/>
  <c r="M55" i="10"/>
  <c r="L55" i="10"/>
  <c r="K55" i="10"/>
  <c r="N54" i="10"/>
  <c r="M54" i="10"/>
  <c r="L54" i="10"/>
  <c r="K54" i="10"/>
  <c r="N53" i="10"/>
  <c r="M53" i="10"/>
  <c r="L53" i="10"/>
  <c r="K53" i="10"/>
  <c r="N52" i="10"/>
  <c r="M52" i="10"/>
  <c r="L52" i="10"/>
  <c r="K52" i="10"/>
  <c r="N51" i="10"/>
  <c r="M51" i="10"/>
  <c r="L51" i="10"/>
  <c r="K51" i="10"/>
  <c r="N50" i="10"/>
  <c r="M50" i="10"/>
  <c r="L50" i="10"/>
  <c r="K50" i="10"/>
  <c r="N49" i="10"/>
  <c r="M49" i="10"/>
  <c r="L49" i="10"/>
  <c r="K49" i="10"/>
  <c r="N48" i="10"/>
  <c r="M48" i="10"/>
  <c r="L48" i="10"/>
  <c r="K48" i="10"/>
  <c r="N47" i="10"/>
  <c r="M47" i="10"/>
  <c r="L47" i="10"/>
  <c r="K47" i="10"/>
  <c r="N46" i="10"/>
  <c r="M46" i="10"/>
  <c r="L46" i="10"/>
  <c r="K46" i="10"/>
  <c r="N45" i="10"/>
  <c r="M45" i="10"/>
  <c r="L45" i="10"/>
  <c r="K45" i="10"/>
  <c r="J45" i="10" s="1"/>
  <c r="N44" i="10"/>
  <c r="M44" i="10"/>
  <c r="L44" i="10"/>
  <c r="K44" i="10"/>
  <c r="N43" i="10"/>
  <c r="M43" i="10"/>
  <c r="L43" i="10"/>
  <c r="K43" i="10"/>
  <c r="N42" i="10"/>
  <c r="M42" i="10"/>
  <c r="L42" i="10"/>
  <c r="K42" i="10"/>
  <c r="N41" i="10"/>
  <c r="M41" i="10"/>
  <c r="L41" i="10"/>
  <c r="K41" i="10"/>
  <c r="J41" i="10" s="1"/>
  <c r="N40" i="10"/>
  <c r="M40" i="10"/>
  <c r="L40" i="10"/>
  <c r="K40" i="10"/>
  <c r="N39" i="10"/>
  <c r="M39" i="10"/>
  <c r="L39" i="10"/>
  <c r="K39" i="10"/>
  <c r="N38" i="10"/>
  <c r="M38" i="10"/>
  <c r="L38" i="10"/>
  <c r="K38" i="10"/>
  <c r="N37" i="10"/>
  <c r="M37" i="10"/>
  <c r="L37" i="10"/>
  <c r="K37" i="10"/>
  <c r="N36" i="10"/>
  <c r="M36" i="10"/>
  <c r="L36" i="10"/>
  <c r="K36" i="10"/>
  <c r="N35" i="10"/>
  <c r="M35" i="10"/>
  <c r="L35" i="10"/>
  <c r="K35" i="10"/>
  <c r="N34" i="10"/>
  <c r="M34" i="10"/>
  <c r="L34" i="10"/>
  <c r="K34" i="10"/>
  <c r="N33" i="10"/>
  <c r="M33" i="10"/>
  <c r="L33" i="10"/>
  <c r="K33" i="10"/>
  <c r="N32" i="10"/>
  <c r="M32" i="10"/>
  <c r="L32" i="10"/>
  <c r="K32" i="10"/>
  <c r="N31" i="10"/>
  <c r="M31" i="10"/>
  <c r="L31" i="10"/>
  <c r="K31" i="10"/>
  <c r="N30" i="10"/>
  <c r="M30" i="10"/>
  <c r="L30" i="10"/>
  <c r="K30" i="10"/>
  <c r="N29" i="10"/>
  <c r="M29" i="10"/>
  <c r="L29" i="10"/>
  <c r="K29" i="10"/>
  <c r="J29" i="10" s="1"/>
  <c r="N28" i="10"/>
  <c r="M28" i="10"/>
  <c r="L28" i="10"/>
  <c r="K28" i="10"/>
  <c r="N27" i="10"/>
  <c r="M27" i="10"/>
  <c r="L27" i="10"/>
  <c r="K27" i="10"/>
  <c r="N26" i="10"/>
  <c r="M26" i="10"/>
  <c r="L26" i="10"/>
  <c r="K26" i="10"/>
  <c r="N25" i="10"/>
  <c r="M25" i="10"/>
  <c r="L25" i="10"/>
  <c r="K25" i="10"/>
  <c r="N24" i="10"/>
  <c r="M24" i="10"/>
  <c r="L24" i="10"/>
  <c r="K24" i="10"/>
  <c r="N23" i="10"/>
  <c r="M23" i="10"/>
  <c r="L23" i="10"/>
  <c r="K23" i="10"/>
  <c r="N22" i="10"/>
  <c r="M22" i="10"/>
  <c r="L22" i="10"/>
  <c r="K22" i="10"/>
  <c r="N21" i="10"/>
  <c r="M21" i="10"/>
  <c r="L21" i="10"/>
  <c r="K21" i="10"/>
  <c r="J21" i="10" s="1"/>
  <c r="N20" i="10"/>
  <c r="M20" i="10"/>
  <c r="L20" i="10"/>
  <c r="K20" i="10"/>
  <c r="N19" i="10"/>
  <c r="M19" i="10"/>
  <c r="L19" i="10"/>
  <c r="K19" i="10"/>
  <c r="N18" i="10"/>
  <c r="M18" i="10"/>
  <c r="L18" i="10"/>
  <c r="K18" i="10"/>
  <c r="N17" i="10"/>
  <c r="M17" i="10"/>
  <c r="L17" i="10"/>
  <c r="K17" i="10"/>
  <c r="N16" i="10"/>
  <c r="M16" i="10"/>
  <c r="L16" i="10"/>
  <c r="K16" i="10"/>
  <c r="N15" i="10"/>
  <c r="M15" i="10"/>
  <c r="L15" i="10"/>
  <c r="K15" i="10"/>
  <c r="N14" i="10"/>
  <c r="M14" i="10"/>
  <c r="L14" i="10"/>
  <c r="K14" i="10"/>
  <c r="N13" i="10"/>
  <c r="M13" i="10"/>
  <c r="L13" i="10"/>
  <c r="K13" i="10"/>
  <c r="N12" i="10"/>
  <c r="M12" i="10"/>
  <c r="L12" i="10"/>
  <c r="K12" i="10"/>
  <c r="N11" i="10"/>
  <c r="M11" i="10"/>
  <c r="L11" i="10"/>
  <c r="K11" i="10"/>
  <c r="N10" i="10"/>
  <c r="M10" i="10"/>
  <c r="L10" i="10"/>
  <c r="K10" i="10"/>
  <c r="N9" i="10"/>
  <c r="M9" i="10"/>
  <c r="L9" i="10"/>
  <c r="K9" i="10"/>
  <c r="N8" i="10"/>
  <c r="M8" i="10"/>
  <c r="L8" i="10"/>
  <c r="K8" i="10"/>
  <c r="Q120" i="9"/>
  <c r="P120" i="9"/>
  <c r="O120" i="9"/>
  <c r="N119" i="9"/>
  <c r="M119" i="9"/>
  <c r="L119" i="9"/>
  <c r="K119" i="9"/>
  <c r="N118" i="9"/>
  <c r="M118" i="9"/>
  <c r="L118" i="9"/>
  <c r="K118" i="9"/>
  <c r="N117" i="9"/>
  <c r="M117" i="9"/>
  <c r="L117" i="9"/>
  <c r="K117" i="9"/>
  <c r="N116" i="9"/>
  <c r="M116" i="9"/>
  <c r="L116" i="9"/>
  <c r="K116" i="9"/>
  <c r="J116" i="9" s="1"/>
  <c r="N115" i="9"/>
  <c r="M115" i="9"/>
  <c r="L115" i="9"/>
  <c r="K115" i="9"/>
  <c r="N114" i="9"/>
  <c r="M114" i="9"/>
  <c r="L114" i="9"/>
  <c r="K114" i="9"/>
  <c r="N113" i="9"/>
  <c r="M113" i="9"/>
  <c r="L113" i="9"/>
  <c r="K113" i="9"/>
  <c r="N112" i="9"/>
  <c r="M112" i="9"/>
  <c r="L112" i="9"/>
  <c r="K112" i="9"/>
  <c r="N111" i="9"/>
  <c r="M111" i="9"/>
  <c r="L111" i="9"/>
  <c r="K111" i="9"/>
  <c r="N110" i="9"/>
  <c r="M110" i="9"/>
  <c r="L110" i="9"/>
  <c r="K110" i="9"/>
  <c r="N109" i="9"/>
  <c r="M109" i="9"/>
  <c r="L109" i="9"/>
  <c r="K109" i="9"/>
  <c r="N108" i="9"/>
  <c r="M108" i="9"/>
  <c r="L108" i="9"/>
  <c r="K108" i="9"/>
  <c r="N107" i="9"/>
  <c r="M107" i="9"/>
  <c r="L107" i="9"/>
  <c r="K107" i="9"/>
  <c r="J107" i="9" s="1"/>
  <c r="N106" i="9"/>
  <c r="M106" i="9"/>
  <c r="L106" i="9"/>
  <c r="K106" i="9"/>
  <c r="N105" i="9"/>
  <c r="M105" i="9"/>
  <c r="L105" i="9"/>
  <c r="K105" i="9"/>
  <c r="N104" i="9"/>
  <c r="M104" i="9"/>
  <c r="L104" i="9"/>
  <c r="K104" i="9"/>
  <c r="N103" i="9"/>
  <c r="M103" i="9"/>
  <c r="L103" i="9"/>
  <c r="K103" i="9"/>
  <c r="N102" i="9"/>
  <c r="M102" i="9"/>
  <c r="L102" i="9"/>
  <c r="K102" i="9"/>
  <c r="N101" i="9"/>
  <c r="M101" i="9"/>
  <c r="L101" i="9"/>
  <c r="K101" i="9"/>
  <c r="N100" i="9"/>
  <c r="M100" i="9"/>
  <c r="L100" i="9"/>
  <c r="K100" i="9"/>
  <c r="N99" i="9"/>
  <c r="M99" i="9"/>
  <c r="L99" i="9"/>
  <c r="K99" i="9"/>
  <c r="N98" i="9"/>
  <c r="M98" i="9"/>
  <c r="L98" i="9"/>
  <c r="K98" i="9"/>
  <c r="N97" i="9"/>
  <c r="M97" i="9"/>
  <c r="L97" i="9"/>
  <c r="K97" i="9"/>
  <c r="N96" i="9"/>
  <c r="M96" i="9"/>
  <c r="L96" i="9"/>
  <c r="K96" i="9"/>
  <c r="N95" i="9"/>
  <c r="M95" i="9"/>
  <c r="L95" i="9"/>
  <c r="K95" i="9"/>
  <c r="N94" i="9"/>
  <c r="M94" i="9"/>
  <c r="L94" i="9"/>
  <c r="K94" i="9"/>
  <c r="N93" i="9"/>
  <c r="M93" i="9"/>
  <c r="L93" i="9"/>
  <c r="K93" i="9"/>
  <c r="N92" i="9"/>
  <c r="M92" i="9"/>
  <c r="L92" i="9"/>
  <c r="K92" i="9"/>
  <c r="N91" i="9"/>
  <c r="M91" i="9"/>
  <c r="L91" i="9"/>
  <c r="K91" i="9"/>
  <c r="N90" i="9"/>
  <c r="M90" i="9"/>
  <c r="L90" i="9"/>
  <c r="K90" i="9"/>
  <c r="N89" i="9"/>
  <c r="M89" i="9"/>
  <c r="L89" i="9"/>
  <c r="K89" i="9"/>
  <c r="N88" i="9"/>
  <c r="M88" i="9"/>
  <c r="L88" i="9"/>
  <c r="K88" i="9"/>
  <c r="J88" i="9" s="1"/>
  <c r="N87" i="9"/>
  <c r="M87" i="9"/>
  <c r="L87" i="9"/>
  <c r="K87" i="9"/>
  <c r="N86" i="9"/>
  <c r="M86" i="9"/>
  <c r="L86" i="9"/>
  <c r="K86" i="9"/>
  <c r="N85" i="9"/>
  <c r="M85" i="9"/>
  <c r="L85" i="9"/>
  <c r="K85" i="9"/>
  <c r="N84" i="9"/>
  <c r="M84" i="9"/>
  <c r="L84" i="9"/>
  <c r="K84" i="9"/>
  <c r="N83" i="9"/>
  <c r="M83" i="9"/>
  <c r="L83" i="9"/>
  <c r="K83" i="9"/>
  <c r="N82" i="9"/>
  <c r="M82" i="9"/>
  <c r="L82" i="9"/>
  <c r="K82" i="9"/>
  <c r="J82" i="9" s="1"/>
  <c r="N81" i="9"/>
  <c r="M81" i="9"/>
  <c r="L81" i="9"/>
  <c r="K81" i="9"/>
  <c r="N80" i="9"/>
  <c r="M80" i="9"/>
  <c r="L80" i="9"/>
  <c r="K80" i="9"/>
  <c r="N79" i="9"/>
  <c r="M79" i="9"/>
  <c r="L79" i="9"/>
  <c r="K79" i="9"/>
  <c r="N78" i="9"/>
  <c r="M78" i="9"/>
  <c r="L78" i="9"/>
  <c r="K78" i="9"/>
  <c r="N77" i="9"/>
  <c r="M77" i="9"/>
  <c r="L77" i="9"/>
  <c r="K77" i="9"/>
  <c r="J77" i="9" s="1"/>
  <c r="N76" i="9"/>
  <c r="M76" i="9"/>
  <c r="L76" i="9"/>
  <c r="K76" i="9"/>
  <c r="N75" i="9"/>
  <c r="M75" i="9"/>
  <c r="L75" i="9"/>
  <c r="K75" i="9"/>
  <c r="N74" i="9"/>
  <c r="M74" i="9"/>
  <c r="L74" i="9"/>
  <c r="K74" i="9"/>
  <c r="N73" i="9"/>
  <c r="M73" i="9"/>
  <c r="L73" i="9"/>
  <c r="K73" i="9"/>
  <c r="N72" i="9"/>
  <c r="M72" i="9"/>
  <c r="L72" i="9"/>
  <c r="K72" i="9"/>
  <c r="N71" i="9"/>
  <c r="M71" i="9"/>
  <c r="L71" i="9"/>
  <c r="K71" i="9"/>
  <c r="N70" i="9"/>
  <c r="M70" i="9"/>
  <c r="L70" i="9"/>
  <c r="K70" i="9"/>
  <c r="N69" i="9"/>
  <c r="M69" i="9"/>
  <c r="L69" i="9"/>
  <c r="K69" i="9"/>
  <c r="N68" i="9"/>
  <c r="M68" i="9"/>
  <c r="L68" i="9"/>
  <c r="K68" i="9"/>
  <c r="N67" i="9"/>
  <c r="M67" i="9"/>
  <c r="L67" i="9"/>
  <c r="K67" i="9"/>
  <c r="J67" i="9" s="1"/>
  <c r="N66" i="9"/>
  <c r="M66" i="9"/>
  <c r="L66" i="9"/>
  <c r="K66" i="9"/>
  <c r="N65" i="9"/>
  <c r="M65" i="9"/>
  <c r="L65" i="9"/>
  <c r="K65" i="9"/>
  <c r="N64" i="9"/>
  <c r="M64" i="9"/>
  <c r="L64" i="9"/>
  <c r="K64" i="9"/>
  <c r="N63" i="9"/>
  <c r="M63" i="9"/>
  <c r="L63" i="9"/>
  <c r="K63" i="9"/>
  <c r="N62" i="9"/>
  <c r="M62" i="9"/>
  <c r="L62" i="9"/>
  <c r="K62" i="9"/>
  <c r="N61" i="9"/>
  <c r="M61" i="9"/>
  <c r="L61" i="9"/>
  <c r="K61" i="9"/>
  <c r="N60" i="9"/>
  <c r="M60" i="9"/>
  <c r="L60" i="9"/>
  <c r="K60" i="9"/>
  <c r="N59" i="9"/>
  <c r="M59" i="9"/>
  <c r="L59" i="9"/>
  <c r="K59" i="9"/>
  <c r="N58" i="9"/>
  <c r="M58" i="9"/>
  <c r="L58" i="9"/>
  <c r="K58" i="9"/>
  <c r="N57" i="9"/>
  <c r="M57" i="9"/>
  <c r="L57" i="9"/>
  <c r="K57" i="9"/>
  <c r="N56" i="9"/>
  <c r="M56" i="9"/>
  <c r="L56" i="9"/>
  <c r="K56" i="9"/>
  <c r="J56" i="9" s="1"/>
  <c r="N55" i="9"/>
  <c r="M55" i="9"/>
  <c r="L55" i="9"/>
  <c r="K55" i="9"/>
  <c r="N54" i="9"/>
  <c r="M54" i="9"/>
  <c r="L54" i="9"/>
  <c r="K54" i="9"/>
  <c r="N53" i="9"/>
  <c r="M53" i="9"/>
  <c r="L53" i="9"/>
  <c r="K53" i="9"/>
  <c r="N52" i="9"/>
  <c r="M52" i="9"/>
  <c r="L52" i="9"/>
  <c r="K52" i="9"/>
  <c r="N51" i="9"/>
  <c r="M51" i="9"/>
  <c r="L51" i="9"/>
  <c r="K51" i="9"/>
  <c r="N50" i="9"/>
  <c r="M50" i="9"/>
  <c r="L50" i="9"/>
  <c r="K50" i="9"/>
  <c r="N49" i="9"/>
  <c r="M49" i="9"/>
  <c r="L49" i="9"/>
  <c r="K49" i="9"/>
  <c r="N48" i="9"/>
  <c r="M48" i="9"/>
  <c r="L48" i="9"/>
  <c r="K48" i="9"/>
  <c r="N47" i="9"/>
  <c r="M47" i="9"/>
  <c r="L47" i="9"/>
  <c r="K47" i="9"/>
  <c r="N46" i="9"/>
  <c r="M46" i="9"/>
  <c r="L46" i="9"/>
  <c r="K46" i="9"/>
  <c r="N45" i="9"/>
  <c r="M45" i="9"/>
  <c r="L45" i="9"/>
  <c r="K45" i="9"/>
  <c r="N44" i="9"/>
  <c r="M44" i="9"/>
  <c r="L44" i="9"/>
  <c r="K44" i="9"/>
  <c r="N43" i="9"/>
  <c r="M43" i="9"/>
  <c r="L43" i="9"/>
  <c r="K43" i="9"/>
  <c r="N42" i="9"/>
  <c r="M42" i="9"/>
  <c r="L42" i="9"/>
  <c r="K42" i="9"/>
  <c r="N41" i="9"/>
  <c r="M41" i="9"/>
  <c r="L41" i="9"/>
  <c r="K41" i="9"/>
  <c r="J41" i="9" s="1"/>
  <c r="N40" i="9"/>
  <c r="M40" i="9"/>
  <c r="L40" i="9"/>
  <c r="K40" i="9"/>
  <c r="N39" i="9"/>
  <c r="M39" i="9"/>
  <c r="L39" i="9"/>
  <c r="K39" i="9"/>
  <c r="N38" i="9"/>
  <c r="M38" i="9"/>
  <c r="L38" i="9"/>
  <c r="K38" i="9"/>
  <c r="N37" i="9"/>
  <c r="M37" i="9"/>
  <c r="L37" i="9"/>
  <c r="K37" i="9"/>
  <c r="J37" i="9" s="1"/>
  <c r="N36" i="9"/>
  <c r="M36" i="9"/>
  <c r="L36" i="9"/>
  <c r="K36" i="9"/>
  <c r="N35" i="9"/>
  <c r="M35" i="9"/>
  <c r="L35" i="9"/>
  <c r="K35" i="9"/>
  <c r="N34" i="9"/>
  <c r="M34" i="9"/>
  <c r="L34" i="9"/>
  <c r="K34" i="9"/>
  <c r="N33" i="9"/>
  <c r="M33" i="9"/>
  <c r="L33" i="9"/>
  <c r="K33" i="9"/>
  <c r="N32" i="9"/>
  <c r="M32" i="9"/>
  <c r="L32" i="9"/>
  <c r="K32" i="9"/>
  <c r="J32" i="9" s="1"/>
  <c r="N31" i="9"/>
  <c r="M31" i="9"/>
  <c r="L31" i="9"/>
  <c r="K31" i="9"/>
  <c r="N30" i="9"/>
  <c r="M30" i="9"/>
  <c r="L30" i="9"/>
  <c r="K30" i="9"/>
  <c r="N29" i="9"/>
  <c r="M29" i="9"/>
  <c r="L29" i="9"/>
  <c r="K29" i="9"/>
  <c r="N28" i="9"/>
  <c r="M28" i="9"/>
  <c r="L28" i="9"/>
  <c r="K28" i="9"/>
  <c r="N27" i="9"/>
  <c r="M27" i="9"/>
  <c r="L27" i="9"/>
  <c r="K27" i="9"/>
  <c r="N26" i="9"/>
  <c r="M26" i="9"/>
  <c r="L26" i="9"/>
  <c r="K26" i="9"/>
  <c r="N25" i="9"/>
  <c r="M25" i="9"/>
  <c r="L25" i="9"/>
  <c r="K25" i="9"/>
  <c r="N24" i="9"/>
  <c r="M24" i="9"/>
  <c r="L24" i="9"/>
  <c r="K24" i="9"/>
  <c r="N23" i="9"/>
  <c r="M23" i="9"/>
  <c r="L23" i="9"/>
  <c r="K23" i="9"/>
  <c r="N22" i="9"/>
  <c r="M22" i="9"/>
  <c r="L22" i="9"/>
  <c r="K22" i="9"/>
  <c r="N21" i="9"/>
  <c r="M21" i="9"/>
  <c r="L21" i="9"/>
  <c r="K21" i="9"/>
  <c r="N20" i="9"/>
  <c r="M20" i="9"/>
  <c r="L20" i="9"/>
  <c r="K20" i="9"/>
  <c r="N19" i="9"/>
  <c r="M19" i="9"/>
  <c r="L19" i="9"/>
  <c r="K19" i="9"/>
  <c r="N18" i="9"/>
  <c r="M18" i="9"/>
  <c r="L18" i="9"/>
  <c r="K18" i="9"/>
  <c r="N17" i="9"/>
  <c r="M17" i="9"/>
  <c r="L17" i="9"/>
  <c r="K17" i="9"/>
  <c r="N16" i="9"/>
  <c r="M16" i="9"/>
  <c r="L16" i="9"/>
  <c r="K16" i="9"/>
  <c r="N15" i="9"/>
  <c r="M15" i="9"/>
  <c r="L15" i="9"/>
  <c r="K15" i="9"/>
  <c r="N14" i="9"/>
  <c r="M14" i="9"/>
  <c r="L14" i="9"/>
  <c r="K14" i="9"/>
  <c r="N13" i="9"/>
  <c r="M13" i="9"/>
  <c r="L13" i="9"/>
  <c r="K13" i="9"/>
  <c r="N12" i="9"/>
  <c r="M12" i="9"/>
  <c r="L12" i="9"/>
  <c r="K12" i="9"/>
  <c r="N11" i="9"/>
  <c r="M11" i="9"/>
  <c r="L11" i="9"/>
  <c r="K11" i="9"/>
  <c r="N10" i="9"/>
  <c r="M10" i="9"/>
  <c r="L10" i="9"/>
  <c r="K10" i="9"/>
  <c r="N9" i="9"/>
  <c r="M9" i="9"/>
  <c r="L9" i="9"/>
  <c r="K9" i="9"/>
  <c r="N8" i="9"/>
  <c r="M8" i="9"/>
  <c r="L8" i="9"/>
  <c r="K8" i="9"/>
  <c r="Q120" i="8"/>
  <c r="P120" i="8"/>
  <c r="O120" i="8"/>
  <c r="N119" i="8"/>
  <c r="M119" i="8"/>
  <c r="L119" i="8"/>
  <c r="K119" i="8"/>
  <c r="N118" i="8"/>
  <c r="M118" i="8"/>
  <c r="L118" i="8"/>
  <c r="K118" i="8"/>
  <c r="N117" i="8"/>
  <c r="M117" i="8"/>
  <c r="L117" i="8"/>
  <c r="K117" i="8"/>
  <c r="N116" i="8"/>
  <c r="M116" i="8"/>
  <c r="L116" i="8"/>
  <c r="K116" i="8"/>
  <c r="N115" i="8"/>
  <c r="M115" i="8"/>
  <c r="L115" i="8"/>
  <c r="K115" i="8"/>
  <c r="N114" i="8"/>
  <c r="M114" i="8"/>
  <c r="L114" i="8"/>
  <c r="K114" i="8"/>
  <c r="N113" i="8"/>
  <c r="M113" i="8"/>
  <c r="L113" i="8"/>
  <c r="K113" i="8"/>
  <c r="N112" i="8"/>
  <c r="M112" i="8"/>
  <c r="L112" i="8"/>
  <c r="K112" i="8"/>
  <c r="J112" i="8" s="1"/>
  <c r="N111" i="8"/>
  <c r="M111" i="8"/>
  <c r="L111" i="8"/>
  <c r="K111" i="8"/>
  <c r="N110" i="8"/>
  <c r="M110" i="8"/>
  <c r="L110" i="8"/>
  <c r="K110" i="8"/>
  <c r="N109" i="8"/>
  <c r="M109" i="8"/>
  <c r="L109" i="8"/>
  <c r="K109" i="8"/>
  <c r="N108" i="8"/>
  <c r="M108" i="8"/>
  <c r="L108" i="8"/>
  <c r="K108" i="8"/>
  <c r="N107" i="8"/>
  <c r="M107" i="8"/>
  <c r="L107" i="8"/>
  <c r="K107" i="8"/>
  <c r="N106" i="8"/>
  <c r="M106" i="8"/>
  <c r="L106" i="8"/>
  <c r="K106" i="8"/>
  <c r="N105" i="8"/>
  <c r="M105" i="8"/>
  <c r="L105" i="8"/>
  <c r="K105" i="8"/>
  <c r="N104" i="8"/>
  <c r="M104" i="8"/>
  <c r="L104" i="8"/>
  <c r="K104" i="8"/>
  <c r="N103" i="8"/>
  <c r="M103" i="8"/>
  <c r="L103" i="8"/>
  <c r="K103" i="8"/>
  <c r="N102" i="8"/>
  <c r="M102" i="8"/>
  <c r="L102" i="8"/>
  <c r="K102" i="8"/>
  <c r="N101" i="8"/>
  <c r="M101" i="8"/>
  <c r="L101" i="8"/>
  <c r="K101" i="8"/>
  <c r="N100" i="8"/>
  <c r="M100" i="8"/>
  <c r="L100" i="8"/>
  <c r="K100" i="8"/>
  <c r="N99" i="8"/>
  <c r="M99" i="8"/>
  <c r="L99" i="8"/>
  <c r="K99" i="8"/>
  <c r="N98" i="8"/>
  <c r="M98" i="8"/>
  <c r="L98" i="8"/>
  <c r="K98" i="8"/>
  <c r="N97" i="8"/>
  <c r="M97" i="8"/>
  <c r="L97" i="8"/>
  <c r="K97" i="8"/>
  <c r="N96" i="8"/>
  <c r="M96" i="8"/>
  <c r="L96" i="8"/>
  <c r="K96" i="8"/>
  <c r="J96" i="8" s="1"/>
  <c r="N95" i="8"/>
  <c r="M95" i="8"/>
  <c r="L95" i="8"/>
  <c r="K95" i="8"/>
  <c r="N94" i="8"/>
  <c r="M94" i="8"/>
  <c r="L94" i="8"/>
  <c r="K94" i="8"/>
  <c r="N93" i="8"/>
  <c r="M93" i="8"/>
  <c r="L93" i="8"/>
  <c r="K93" i="8"/>
  <c r="N92" i="8"/>
  <c r="M92" i="8"/>
  <c r="L92" i="8"/>
  <c r="K92" i="8"/>
  <c r="N91" i="8"/>
  <c r="M91" i="8"/>
  <c r="L91" i="8"/>
  <c r="K91" i="8"/>
  <c r="N90" i="8"/>
  <c r="M90" i="8"/>
  <c r="L90" i="8"/>
  <c r="K90" i="8"/>
  <c r="N89" i="8"/>
  <c r="M89" i="8"/>
  <c r="L89" i="8"/>
  <c r="K89" i="8"/>
  <c r="N88" i="8"/>
  <c r="M88" i="8"/>
  <c r="L88" i="8"/>
  <c r="K88" i="8"/>
  <c r="N87" i="8"/>
  <c r="M87" i="8"/>
  <c r="L87" i="8"/>
  <c r="K87" i="8"/>
  <c r="N86" i="8"/>
  <c r="M86" i="8"/>
  <c r="L86" i="8"/>
  <c r="K86" i="8"/>
  <c r="N85" i="8"/>
  <c r="M85" i="8"/>
  <c r="L85" i="8"/>
  <c r="K85" i="8"/>
  <c r="N84" i="8"/>
  <c r="M84" i="8"/>
  <c r="L84" i="8"/>
  <c r="K84" i="8"/>
  <c r="N83" i="8"/>
  <c r="M83" i="8"/>
  <c r="L83" i="8"/>
  <c r="K83" i="8"/>
  <c r="N82" i="8"/>
  <c r="M82" i="8"/>
  <c r="L82" i="8"/>
  <c r="K82" i="8"/>
  <c r="N81" i="8"/>
  <c r="M81" i="8"/>
  <c r="L81" i="8"/>
  <c r="K81" i="8"/>
  <c r="N80" i="8"/>
  <c r="M80" i="8"/>
  <c r="L80" i="8"/>
  <c r="K80" i="8"/>
  <c r="N79" i="8"/>
  <c r="M79" i="8"/>
  <c r="L79" i="8"/>
  <c r="K79" i="8"/>
  <c r="N78" i="8"/>
  <c r="M78" i="8"/>
  <c r="L78" i="8"/>
  <c r="K78" i="8"/>
  <c r="N77" i="8"/>
  <c r="M77" i="8"/>
  <c r="L77" i="8"/>
  <c r="K77" i="8"/>
  <c r="N76" i="8"/>
  <c r="M76" i="8"/>
  <c r="L76" i="8"/>
  <c r="K76" i="8"/>
  <c r="N75" i="8"/>
  <c r="M75" i="8"/>
  <c r="L75" i="8"/>
  <c r="K75" i="8"/>
  <c r="N74" i="8"/>
  <c r="M74" i="8"/>
  <c r="L74" i="8"/>
  <c r="K74" i="8"/>
  <c r="N73" i="8"/>
  <c r="M73" i="8"/>
  <c r="L73" i="8"/>
  <c r="K73" i="8"/>
  <c r="N72" i="8"/>
  <c r="M72" i="8"/>
  <c r="L72" i="8"/>
  <c r="K72" i="8"/>
  <c r="N71" i="8"/>
  <c r="M71" i="8"/>
  <c r="L71" i="8"/>
  <c r="K71" i="8"/>
  <c r="N70" i="8"/>
  <c r="M70" i="8"/>
  <c r="L70" i="8"/>
  <c r="K70" i="8"/>
  <c r="N69" i="8"/>
  <c r="M69" i="8"/>
  <c r="L69" i="8"/>
  <c r="K69" i="8"/>
  <c r="N68" i="8"/>
  <c r="M68" i="8"/>
  <c r="L68" i="8"/>
  <c r="K68" i="8"/>
  <c r="N67" i="8"/>
  <c r="M67" i="8"/>
  <c r="L67" i="8"/>
  <c r="K67" i="8"/>
  <c r="N66" i="8"/>
  <c r="M66" i="8"/>
  <c r="L66" i="8"/>
  <c r="K66" i="8"/>
  <c r="N65" i="8"/>
  <c r="M65" i="8"/>
  <c r="L65" i="8"/>
  <c r="K65" i="8"/>
  <c r="N64" i="8"/>
  <c r="M64" i="8"/>
  <c r="L64" i="8"/>
  <c r="K64" i="8"/>
  <c r="N63" i="8"/>
  <c r="M63" i="8"/>
  <c r="L63" i="8"/>
  <c r="K63" i="8"/>
  <c r="N62" i="8"/>
  <c r="M62" i="8"/>
  <c r="L62" i="8"/>
  <c r="K62" i="8"/>
  <c r="N61" i="8"/>
  <c r="M61" i="8"/>
  <c r="L61" i="8"/>
  <c r="K61" i="8"/>
  <c r="N60" i="8"/>
  <c r="M60" i="8"/>
  <c r="L60" i="8"/>
  <c r="K60" i="8"/>
  <c r="N59" i="8"/>
  <c r="M59" i="8"/>
  <c r="L59" i="8"/>
  <c r="K59" i="8"/>
  <c r="N58" i="8"/>
  <c r="M58" i="8"/>
  <c r="L58" i="8"/>
  <c r="K58" i="8"/>
  <c r="N57" i="8"/>
  <c r="M57" i="8"/>
  <c r="L57" i="8"/>
  <c r="K57" i="8"/>
  <c r="N56" i="8"/>
  <c r="M56" i="8"/>
  <c r="L56" i="8"/>
  <c r="K56" i="8"/>
  <c r="N55" i="8"/>
  <c r="M55" i="8"/>
  <c r="L55" i="8"/>
  <c r="K55" i="8"/>
  <c r="N54" i="8"/>
  <c r="M54" i="8"/>
  <c r="L54" i="8"/>
  <c r="K54" i="8"/>
  <c r="N53" i="8"/>
  <c r="M53" i="8"/>
  <c r="L53" i="8"/>
  <c r="K53" i="8"/>
  <c r="N52" i="8"/>
  <c r="M52" i="8"/>
  <c r="L52" i="8"/>
  <c r="K52" i="8"/>
  <c r="N51" i="8"/>
  <c r="M51" i="8"/>
  <c r="L51" i="8"/>
  <c r="K51" i="8"/>
  <c r="N50" i="8"/>
  <c r="M50" i="8"/>
  <c r="L50" i="8"/>
  <c r="K50" i="8"/>
  <c r="N49" i="8"/>
  <c r="M49" i="8"/>
  <c r="L49" i="8"/>
  <c r="K49" i="8"/>
  <c r="N48" i="8"/>
  <c r="M48" i="8"/>
  <c r="L48" i="8"/>
  <c r="K48" i="8"/>
  <c r="N47" i="8"/>
  <c r="M47" i="8"/>
  <c r="L47" i="8"/>
  <c r="K47" i="8"/>
  <c r="N46" i="8"/>
  <c r="M46" i="8"/>
  <c r="L46" i="8"/>
  <c r="K46" i="8"/>
  <c r="N45" i="8"/>
  <c r="M45" i="8"/>
  <c r="L45" i="8"/>
  <c r="K45" i="8"/>
  <c r="N44" i="8"/>
  <c r="M44" i="8"/>
  <c r="L44" i="8"/>
  <c r="K44" i="8"/>
  <c r="N43" i="8"/>
  <c r="M43" i="8"/>
  <c r="L43" i="8"/>
  <c r="K43" i="8"/>
  <c r="N42" i="8"/>
  <c r="M42" i="8"/>
  <c r="L42" i="8"/>
  <c r="K42" i="8"/>
  <c r="N41" i="8"/>
  <c r="M41" i="8"/>
  <c r="L41" i="8"/>
  <c r="K41" i="8"/>
  <c r="N40" i="8"/>
  <c r="M40" i="8"/>
  <c r="L40" i="8"/>
  <c r="K40" i="8"/>
  <c r="N39" i="8"/>
  <c r="M39" i="8"/>
  <c r="L39" i="8"/>
  <c r="K39" i="8"/>
  <c r="N38" i="8"/>
  <c r="M38" i="8"/>
  <c r="L38" i="8"/>
  <c r="K38" i="8"/>
  <c r="N37" i="8"/>
  <c r="M37" i="8"/>
  <c r="L37" i="8"/>
  <c r="K37" i="8"/>
  <c r="N36" i="8"/>
  <c r="M36" i="8"/>
  <c r="L36" i="8"/>
  <c r="K36" i="8"/>
  <c r="N35" i="8"/>
  <c r="M35" i="8"/>
  <c r="L35" i="8"/>
  <c r="K35" i="8"/>
  <c r="N34" i="8"/>
  <c r="M34" i="8"/>
  <c r="L34" i="8"/>
  <c r="K34" i="8"/>
  <c r="N33" i="8"/>
  <c r="M33" i="8"/>
  <c r="L33" i="8"/>
  <c r="K33" i="8"/>
  <c r="N32" i="8"/>
  <c r="M32" i="8"/>
  <c r="L32" i="8"/>
  <c r="K32" i="8"/>
  <c r="N31" i="8"/>
  <c r="M31" i="8"/>
  <c r="L31" i="8"/>
  <c r="K31" i="8"/>
  <c r="N30" i="8"/>
  <c r="M30" i="8"/>
  <c r="L30" i="8"/>
  <c r="K30" i="8"/>
  <c r="N29" i="8"/>
  <c r="M29" i="8"/>
  <c r="L29" i="8"/>
  <c r="K29" i="8"/>
  <c r="N28" i="8"/>
  <c r="M28" i="8"/>
  <c r="L28" i="8"/>
  <c r="K28" i="8"/>
  <c r="N27" i="8"/>
  <c r="M27" i="8"/>
  <c r="L27" i="8"/>
  <c r="K27" i="8"/>
  <c r="N26" i="8"/>
  <c r="M26" i="8"/>
  <c r="L26" i="8"/>
  <c r="K26" i="8"/>
  <c r="N25" i="8"/>
  <c r="M25" i="8"/>
  <c r="L25" i="8"/>
  <c r="K25" i="8"/>
  <c r="N24" i="8"/>
  <c r="M24" i="8"/>
  <c r="L24" i="8"/>
  <c r="K24" i="8"/>
  <c r="N23" i="8"/>
  <c r="M23" i="8"/>
  <c r="L23" i="8"/>
  <c r="K23" i="8"/>
  <c r="N22" i="8"/>
  <c r="M22" i="8"/>
  <c r="L22" i="8"/>
  <c r="K22" i="8"/>
  <c r="N21" i="8"/>
  <c r="M21" i="8"/>
  <c r="L21" i="8"/>
  <c r="K21" i="8"/>
  <c r="N20" i="8"/>
  <c r="M20" i="8"/>
  <c r="L20" i="8"/>
  <c r="K20" i="8"/>
  <c r="N19" i="8"/>
  <c r="M19" i="8"/>
  <c r="L19" i="8"/>
  <c r="K19" i="8"/>
  <c r="N18" i="8"/>
  <c r="M18" i="8"/>
  <c r="L18" i="8"/>
  <c r="K18" i="8"/>
  <c r="N17" i="8"/>
  <c r="M17" i="8"/>
  <c r="L17" i="8"/>
  <c r="K17" i="8"/>
  <c r="N16" i="8"/>
  <c r="M16" i="8"/>
  <c r="L16" i="8"/>
  <c r="K16" i="8"/>
  <c r="N15" i="8"/>
  <c r="M15" i="8"/>
  <c r="L15" i="8"/>
  <c r="K15" i="8"/>
  <c r="N14" i="8"/>
  <c r="M14" i="8"/>
  <c r="L14" i="8"/>
  <c r="K14" i="8"/>
  <c r="N13" i="8"/>
  <c r="M13" i="8"/>
  <c r="L13" i="8"/>
  <c r="K13" i="8"/>
  <c r="N12" i="8"/>
  <c r="M12" i="8"/>
  <c r="L12" i="8"/>
  <c r="K12" i="8"/>
  <c r="N11" i="8"/>
  <c r="M11" i="8"/>
  <c r="L11" i="8"/>
  <c r="K11" i="8"/>
  <c r="N10" i="8"/>
  <c r="M10" i="8"/>
  <c r="L10" i="8"/>
  <c r="K10" i="8"/>
  <c r="N9" i="8"/>
  <c r="M9" i="8"/>
  <c r="L9" i="8"/>
  <c r="K9" i="8"/>
  <c r="N8" i="8"/>
  <c r="M8" i="8"/>
  <c r="L8" i="8"/>
  <c r="K8" i="8"/>
  <c r="Q120" i="7"/>
  <c r="P120" i="7"/>
  <c r="O120" i="7"/>
  <c r="N119" i="7"/>
  <c r="M119" i="7"/>
  <c r="L119" i="7"/>
  <c r="K119" i="7"/>
  <c r="N118" i="7"/>
  <c r="M118" i="7"/>
  <c r="L118" i="7"/>
  <c r="K118" i="7"/>
  <c r="N117" i="7"/>
  <c r="M117" i="7"/>
  <c r="L117" i="7"/>
  <c r="K117" i="7"/>
  <c r="N116" i="7"/>
  <c r="M116" i="7"/>
  <c r="L116" i="7"/>
  <c r="K116" i="7"/>
  <c r="N115" i="7"/>
  <c r="M115" i="7"/>
  <c r="L115" i="7"/>
  <c r="K115" i="7"/>
  <c r="N114" i="7"/>
  <c r="M114" i="7"/>
  <c r="L114" i="7"/>
  <c r="K114" i="7"/>
  <c r="N113" i="7"/>
  <c r="M113" i="7"/>
  <c r="L113" i="7"/>
  <c r="K113" i="7"/>
  <c r="N112" i="7"/>
  <c r="M112" i="7"/>
  <c r="L112" i="7"/>
  <c r="K112" i="7"/>
  <c r="N111" i="7"/>
  <c r="M111" i="7"/>
  <c r="L111" i="7"/>
  <c r="K111" i="7"/>
  <c r="N110" i="7"/>
  <c r="M110" i="7"/>
  <c r="L110" i="7"/>
  <c r="K110" i="7"/>
  <c r="N109" i="7"/>
  <c r="M109" i="7"/>
  <c r="L109" i="7"/>
  <c r="K109" i="7"/>
  <c r="N108" i="7"/>
  <c r="M108" i="7"/>
  <c r="L108" i="7"/>
  <c r="K108" i="7"/>
  <c r="N107" i="7"/>
  <c r="M107" i="7"/>
  <c r="L107" i="7"/>
  <c r="K107" i="7"/>
  <c r="N106" i="7"/>
  <c r="M106" i="7"/>
  <c r="L106" i="7"/>
  <c r="K106" i="7"/>
  <c r="N105" i="7"/>
  <c r="M105" i="7"/>
  <c r="L105" i="7"/>
  <c r="K105" i="7"/>
  <c r="N104" i="7"/>
  <c r="M104" i="7"/>
  <c r="L104" i="7"/>
  <c r="K104" i="7"/>
  <c r="N103" i="7"/>
  <c r="M103" i="7"/>
  <c r="L103" i="7"/>
  <c r="K103" i="7"/>
  <c r="N102" i="7"/>
  <c r="M102" i="7"/>
  <c r="L102" i="7"/>
  <c r="K102" i="7"/>
  <c r="N101" i="7"/>
  <c r="M101" i="7"/>
  <c r="L101" i="7"/>
  <c r="K101" i="7"/>
  <c r="N100" i="7"/>
  <c r="M100" i="7"/>
  <c r="L100" i="7"/>
  <c r="K100" i="7"/>
  <c r="N99" i="7"/>
  <c r="M99" i="7"/>
  <c r="L99" i="7"/>
  <c r="K99" i="7"/>
  <c r="N98" i="7"/>
  <c r="M98" i="7"/>
  <c r="L98" i="7"/>
  <c r="K98" i="7"/>
  <c r="N97" i="7"/>
  <c r="M97" i="7"/>
  <c r="L97" i="7"/>
  <c r="K97" i="7"/>
  <c r="N96" i="7"/>
  <c r="M96" i="7"/>
  <c r="L96" i="7"/>
  <c r="K96" i="7"/>
  <c r="N95" i="7"/>
  <c r="M95" i="7"/>
  <c r="L95" i="7"/>
  <c r="K95" i="7"/>
  <c r="N94" i="7"/>
  <c r="M94" i="7"/>
  <c r="L94" i="7"/>
  <c r="K94" i="7"/>
  <c r="N93" i="7"/>
  <c r="M93" i="7"/>
  <c r="L93" i="7"/>
  <c r="K93" i="7"/>
  <c r="N92" i="7"/>
  <c r="M92" i="7"/>
  <c r="L92" i="7"/>
  <c r="K92" i="7"/>
  <c r="N91" i="7"/>
  <c r="M91" i="7"/>
  <c r="L91" i="7"/>
  <c r="K91" i="7"/>
  <c r="N90" i="7"/>
  <c r="M90" i="7"/>
  <c r="L90" i="7"/>
  <c r="K90" i="7"/>
  <c r="N89" i="7"/>
  <c r="M89" i="7"/>
  <c r="L89" i="7"/>
  <c r="K89" i="7"/>
  <c r="N88" i="7"/>
  <c r="M88" i="7"/>
  <c r="L88" i="7"/>
  <c r="K88" i="7"/>
  <c r="N87" i="7"/>
  <c r="M87" i="7"/>
  <c r="L87" i="7"/>
  <c r="K87" i="7"/>
  <c r="N86" i="7"/>
  <c r="M86" i="7"/>
  <c r="L86" i="7"/>
  <c r="K86" i="7"/>
  <c r="N85" i="7"/>
  <c r="M85" i="7"/>
  <c r="L85" i="7"/>
  <c r="K85" i="7"/>
  <c r="N84" i="7"/>
  <c r="M84" i="7"/>
  <c r="L84" i="7"/>
  <c r="K84" i="7"/>
  <c r="N83" i="7"/>
  <c r="M83" i="7"/>
  <c r="L83" i="7"/>
  <c r="K83" i="7"/>
  <c r="N82" i="7"/>
  <c r="M82" i="7"/>
  <c r="L82" i="7"/>
  <c r="K82" i="7"/>
  <c r="N81" i="7"/>
  <c r="M81" i="7"/>
  <c r="L81" i="7"/>
  <c r="K81" i="7"/>
  <c r="N80" i="7"/>
  <c r="M80" i="7"/>
  <c r="L80" i="7"/>
  <c r="K80" i="7"/>
  <c r="N79" i="7"/>
  <c r="M79" i="7"/>
  <c r="L79" i="7"/>
  <c r="K79" i="7"/>
  <c r="N78" i="7"/>
  <c r="M78" i="7"/>
  <c r="L78" i="7"/>
  <c r="K78" i="7"/>
  <c r="N77" i="7"/>
  <c r="M77" i="7"/>
  <c r="L77" i="7"/>
  <c r="K77" i="7"/>
  <c r="N76" i="7"/>
  <c r="M76" i="7"/>
  <c r="L76" i="7"/>
  <c r="K76" i="7"/>
  <c r="N75" i="7"/>
  <c r="M75" i="7"/>
  <c r="L75" i="7"/>
  <c r="K75" i="7"/>
  <c r="N74" i="7"/>
  <c r="M74" i="7"/>
  <c r="L74" i="7"/>
  <c r="K74" i="7"/>
  <c r="N73" i="7"/>
  <c r="M73" i="7"/>
  <c r="L73" i="7"/>
  <c r="K73" i="7"/>
  <c r="N72" i="7"/>
  <c r="M72" i="7"/>
  <c r="L72" i="7"/>
  <c r="K72" i="7"/>
  <c r="N71" i="7"/>
  <c r="M71" i="7"/>
  <c r="L71" i="7"/>
  <c r="K71" i="7"/>
  <c r="N70" i="7"/>
  <c r="M70" i="7"/>
  <c r="L70" i="7"/>
  <c r="K70" i="7"/>
  <c r="N69" i="7"/>
  <c r="M69" i="7"/>
  <c r="L69" i="7"/>
  <c r="K69" i="7"/>
  <c r="N68" i="7"/>
  <c r="M68" i="7"/>
  <c r="L68" i="7"/>
  <c r="K68" i="7"/>
  <c r="N67" i="7"/>
  <c r="M67" i="7"/>
  <c r="L67" i="7"/>
  <c r="K67" i="7"/>
  <c r="N66" i="7"/>
  <c r="M66" i="7"/>
  <c r="L66" i="7"/>
  <c r="K66" i="7"/>
  <c r="N65" i="7"/>
  <c r="M65" i="7"/>
  <c r="L65" i="7"/>
  <c r="K65" i="7"/>
  <c r="N64" i="7"/>
  <c r="M64" i="7"/>
  <c r="L64" i="7"/>
  <c r="K64" i="7"/>
  <c r="N63" i="7"/>
  <c r="M63" i="7"/>
  <c r="L63" i="7"/>
  <c r="K63" i="7"/>
  <c r="N62" i="7"/>
  <c r="M62" i="7"/>
  <c r="L62" i="7"/>
  <c r="K62" i="7"/>
  <c r="N61" i="7"/>
  <c r="M61" i="7"/>
  <c r="L61" i="7"/>
  <c r="K61" i="7"/>
  <c r="N60" i="7"/>
  <c r="M60" i="7"/>
  <c r="L60" i="7"/>
  <c r="K60" i="7"/>
  <c r="N59" i="7"/>
  <c r="M59" i="7"/>
  <c r="L59" i="7"/>
  <c r="K59" i="7"/>
  <c r="N58" i="7"/>
  <c r="M58" i="7"/>
  <c r="L58" i="7"/>
  <c r="K58" i="7"/>
  <c r="N57" i="7"/>
  <c r="M57" i="7"/>
  <c r="L57" i="7"/>
  <c r="K57" i="7"/>
  <c r="N56" i="7"/>
  <c r="M56" i="7"/>
  <c r="L56" i="7"/>
  <c r="K56" i="7"/>
  <c r="N55" i="7"/>
  <c r="M55" i="7"/>
  <c r="L55" i="7"/>
  <c r="K55" i="7"/>
  <c r="N54" i="7"/>
  <c r="M54" i="7"/>
  <c r="L54" i="7"/>
  <c r="K54" i="7"/>
  <c r="N53" i="7"/>
  <c r="M53" i="7"/>
  <c r="L53" i="7"/>
  <c r="K53" i="7"/>
  <c r="N52" i="7"/>
  <c r="M52" i="7"/>
  <c r="L52" i="7"/>
  <c r="K52" i="7"/>
  <c r="N51" i="7"/>
  <c r="M51" i="7"/>
  <c r="L51" i="7"/>
  <c r="K51" i="7"/>
  <c r="N50" i="7"/>
  <c r="M50" i="7"/>
  <c r="L50" i="7"/>
  <c r="K50" i="7"/>
  <c r="N49" i="7"/>
  <c r="M49" i="7"/>
  <c r="L49" i="7"/>
  <c r="K49" i="7"/>
  <c r="N48" i="7"/>
  <c r="M48" i="7"/>
  <c r="L48" i="7"/>
  <c r="K48" i="7"/>
  <c r="N47" i="7"/>
  <c r="M47" i="7"/>
  <c r="L47" i="7"/>
  <c r="K47" i="7"/>
  <c r="N46" i="7"/>
  <c r="M46" i="7"/>
  <c r="L46" i="7"/>
  <c r="K46" i="7"/>
  <c r="N45" i="7"/>
  <c r="M45" i="7"/>
  <c r="L45" i="7"/>
  <c r="K45" i="7"/>
  <c r="N44" i="7"/>
  <c r="M44" i="7"/>
  <c r="L44" i="7"/>
  <c r="K44" i="7"/>
  <c r="N43" i="7"/>
  <c r="M43" i="7"/>
  <c r="L43" i="7"/>
  <c r="K43" i="7"/>
  <c r="N42" i="7"/>
  <c r="M42" i="7"/>
  <c r="L42" i="7"/>
  <c r="K42" i="7"/>
  <c r="N41" i="7"/>
  <c r="M41" i="7"/>
  <c r="L41" i="7"/>
  <c r="K41" i="7"/>
  <c r="N40" i="7"/>
  <c r="M40" i="7"/>
  <c r="L40" i="7"/>
  <c r="K40" i="7"/>
  <c r="N39" i="7"/>
  <c r="M39" i="7"/>
  <c r="L39" i="7"/>
  <c r="K39" i="7"/>
  <c r="N38" i="7"/>
  <c r="M38" i="7"/>
  <c r="L38" i="7"/>
  <c r="K38" i="7"/>
  <c r="N37" i="7"/>
  <c r="M37" i="7"/>
  <c r="L37" i="7"/>
  <c r="K37" i="7"/>
  <c r="N36" i="7"/>
  <c r="M36" i="7"/>
  <c r="L36" i="7"/>
  <c r="K36" i="7"/>
  <c r="N35" i="7"/>
  <c r="M35" i="7"/>
  <c r="L35" i="7"/>
  <c r="K35" i="7"/>
  <c r="N34" i="7"/>
  <c r="M34" i="7"/>
  <c r="L34" i="7"/>
  <c r="K34" i="7"/>
  <c r="N33" i="7"/>
  <c r="M33" i="7"/>
  <c r="L33" i="7"/>
  <c r="K33" i="7"/>
  <c r="N32" i="7"/>
  <c r="M32" i="7"/>
  <c r="L32" i="7"/>
  <c r="K32" i="7"/>
  <c r="N31" i="7"/>
  <c r="M31" i="7"/>
  <c r="L31" i="7"/>
  <c r="K31" i="7"/>
  <c r="N30" i="7"/>
  <c r="M30" i="7"/>
  <c r="L30" i="7"/>
  <c r="K30" i="7"/>
  <c r="N29" i="7"/>
  <c r="M29" i="7"/>
  <c r="L29" i="7"/>
  <c r="K29" i="7"/>
  <c r="N28" i="7"/>
  <c r="M28" i="7"/>
  <c r="L28" i="7"/>
  <c r="K28" i="7"/>
  <c r="N27" i="7"/>
  <c r="M27" i="7"/>
  <c r="L27" i="7"/>
  <c r="K27" i="7"/>
  <c r="N26" i="7"/>
  <c r="M26" i="7"/>
  <c r="L26" i="7"/>
  <c r="K26" i="7"/>
  <c r="N25" i="7"/>
  <c r="M25" i="7"/>
  <c r="L25" i="7"/>
  <c r="K25" i="7"/>
  <c r="N24" i="7"/>
  <c r="M24" i="7"/>
  <c r="L24" i="7"/>
  <c r="K24" i="7"/>
  <c r="N23" i="7"/>
  <c r="M23" i="7"/>
  <c r="L23" i="7"/>
  <c r="K23" i="7"/>
  <c r="N22" i="7"/>
  <c r="M22" i="7"/>
  <c r="L22" i="7"/>
  <c r="K22" i="7"/>
  <c r="N21" i="7"/>
  <c r="M21" i="7"/>
  <c r="L21" i="7"/>
  <c r="K21" i="7"/>
  <c r="N20" i="7"/>
  <c r="M20" i="7"/>
  <c r="L20" i="7"/>
  <c r="K20" i="7"/>
  <c r="N19" i="7"/>
  <c r="M19" i="7"/>
  <c r="L19" i="7"/>
  <c r="K19" i="7"/>
  <c r="N18" i="7"/>
  <c r="M18" i="7"/>
  <c r="L18" i="7"/>
  <c r="K18" i="7"/>
  <c r="N17" i="7"/>
  <c r="M17" i="7"/>
  <c r="L17" i="7"/>
  <c r="K17" i="7"/>
  <c r="N16" i="7"/>
  <c r="M16" i="7"/>
  <c r="L16" i="7"/>
  <c r="K16" i="7"/>
  <c r="N15" i="7"/>
  <c r="M15" i="7"/>
  <c r="L15" i="7"/>
  <c r="K15" i="7"/>
  <c r="N14" i="7"/>
  <c r="M14" i="7"/>
  <c r="L14" i="7"/>
  <c r="K14" i="7"/>
  <c r="N13" i="7"/>
  <c r="M13" i="7"/>
  <c r="L13" i="7"/>
  <c r="K13" i="7"/>
  <c r="N12" i="7"/>
  <c r="M12" i="7"/>
  <c r="L12" i="7"/>
  <c r="K12" i="7"/>
  <c r="N11" i="7"/>
  <c r="M11" i="7"/>
  <c r="L11" i="7"/>
  <c r="K11" i="7"/>
  <c r="N10" i="7"/>
  <c r="M10" i="7"/>
  <c r="L10" i="7"/>
  <c r="K10" i="7"/>
  <c r="N9" i="7"/>
  <c r="M9" i="7"/>
  <c r="L9" i="7"/>
  <c r="K9" i="7"/>
  <c r="N8" i="7"/>
  <c r="M8" i="7"/>
  <c r="L8" i="7"/>
  <c r="K8" i="7"/>
  <c r="Q120" i="6"/>
  <c r="P120" i="6"/>
  <c r="O120" i="6"/>
  <c r="N119" i="6"/>
  <c r="M119" i="6"/>
  <c r="L119" i="6"/>
  <c r="K119" i="6"/>
  <c r="J119" i="6" s="1"/>
  <c r="N118" i="6"/>
  <c r="M118" i="6"/>
  <c r="L118" i="6"/>
  <c r="K118" i="6"/>
  <c r="N117" i="6"/>
  <c r="M117" i="6"/>
  <c r="L117" i="6"/>
  <c r="K117" i="6"/>
  <c r="N116" i="6"/>
  <c r="M116" i="6"/>
  <c r="L116" i="6"/>
  <c r="K116" i="6"/>
  <c r="N115" i="6"/>
  <c r="M115" i="6"/>
  <c r="L115" i="6"/>
  <c r="K115" i="6"/>
  <c r="N114" i="6"/>
  <c r="M114" i="6"/>
  <c r="L114" i="6"/>
  <c r="K114" i="6"/>
  <c r="N113" i="6"/>
  <c r="M113" i="6"/>
  <c r="L113" i="6"/>
  <c r="K113" i="6"/>
  <c r="J113" i="6" s="1"/>
  <c r="N112" i="6"/>
  <c r="M112" i="6"/>
  <c r="L112" i="6"/>
  <c r="K112" i="6"/>
  <c r="N111" i="6"/>
  <c r="M111" i="6"/>
  <c r="L111" i="6"/>
  <c r="K111" i="6"/>
  <c r="N110" i="6"/>
  <c r="M110" i="6"/>
  <c r="L110" i="6"/>
  <c r="K110" i="6"/>
  <c r="N109" i="6"/>
  <c r="M109" i="6"/>
  <c r="L109" i="6"/>
  <c r="K109" i="6"/>
  <c r="J109" i="6" s="1"/>
  <c r="N108" i="6"/>
  <c r="M108" i="6"/>
  <c r="L108" i="6"/>
  <c r="K108" i="6"/>
  <c r="N107" i="6"/>
  <c r="M107" i="6"/>
  <c r="L107" i="6"/>
  <c r="K107" i="6"/>
  <c r="N106" i="6"/>
  <c r="M106" i="6"/>
  <c r="L106" i="6"/>
  <c r="K106" i="6"/>
  <c r="N105" i="6"/>
  <c r="M105" i="6"/>
  <c r="L105" i="6"/>
  <c r="K105" i="6"/>
  <c r="N104" i="6"/>
  <c r="M104" i="6"/>
  <c r="L104" i="6"/>
  <c r="K104" i="6"/>
  <c r="N103" i="6"/>
  <c r="M103" i="6"/>
  <c r="L103" i="6"/>
  <c r="K103" i="6"/>
  <c r="N102" i="6"/>
  <c r="M102" i="6"/>
  <c r="L102" i="6"/>
  <c r="K102" i="6"/>
  <c r="N101" i="6"/>
  <c r="M101" i="6"/>
  <c r="L101" i="6"/>
  <c r="K101" i="6"/>
  <c r="N100" i="6"/>
  <c r="M100" i="6"/>
  <c r="L100" i="6"/>
  <c r="K100" i="6"/>
  <c r="N99" i="6"/>
  <c r="M99" i="6"/>
  <c r="L99" i="6"/>
  <c r="K99" i="6"/>
  <c r="N98" i="6"/>
  <c r="M98" i="6"/>
  <c r="L98" i="6"/>
  <c r="K98" i="6"/>
  <c r="N97" i="6"/>
  <c r="M97" i="6"/>
  <c r="L97" i="6"/>
  <c r="K97" i="6"/>
  <c r="N96" i="6"/>
  <c r="M96" i="6"/>
  <c r="L96" i="6"/>
  <c r="K96" i="6"/>
  <c r="N95" i="6"/>
  <c r="M95" i="6"/>
  <c r="L95" i="6"/>
  <c r="K95" i="6"/>
  <c r="N94" i="6"/>
  <c r="M94" i="6"/>
  <c r="L94" i="6"/>
  <c r="K94" i="6"/>
  <c r="N93" i="6"/>
  <c r="M93" i="6"/>
  <c r="L93" i="6"/>
  <c r="K93" i="6"/>
  <c r="N92" i="6"/>
  <c r="M92" i="6"/>
  <c r="L92" i="6"/>
  <c r="K92" i="6"/>
  <c r="N91" i="6"/>
  <c r="M91" i="6"/>
  <c r="L91" i="6"/>
  <c r="K91" i="6"/>
  <c r="N90" i="6"/>
  <c r="M90" i="6"/>
  <c r="L90" i="6"/>
  <c r="K90" i="6"/>
  <c r="N89" i="6"/>
  <c r="M89" i="6"/>
  <c r="L89" i="6"/>
  <c r="K89" i="6"/>
  <c r="N88" i="6"/>
  <c r="M88" i="6"/>
  <c r="L88" i="6"/>
  <c r="K88" i="6"/>
  <c r="N87" i="6"/>
  <c r="M87" i="6"/>
  <c r="L87" i="6"/>
  <c r="K87" i="6"/>
  <c r="N86" i="6"/>
  <c r="M86" i="6"/>
  <c r="L86" i="6"/>
  <c r="K86" i="6"/>
  <c r="N85" i="6"/>
  <c r="M85" i="6"/>
  <c r="L85" i="6"/>
  <c r="K85" i="6"/>
  <c r="J85" i="6" s="1"/>
  <c r="N84" i="6"/>
  <c r="M84" i="6"/>
  <c r="L84" i="6"/>
  <c r="K84" i="6"/>
  <c r="N83" i="6"/>
  <c r="M83" i="6"/>
  <c r="L83" i="6"/>
  <c r="K83" i="6"/>
  <c r="J83" i="6" s="1"/>
  <c r="N82" i="6"/>
  <c r="M82" i="6"/>
  <c r="L82" i="6"/>
  <c r="K82" i="6"/>
  <c r="N81" i="6"/>
  <c r="M81" i="6"/>
  <c r="L81" i="6"/>
  <c r="K81" i="6"/>
  <c r="N80" i="6"/>
  <c r="M80" i="6"/>
  <c r="L80" i="6"/>
  <c r="K80" i="6"/>
  <c r="N79" i="6"/>
  <c r="M79" i="6"/>
  <c r="L79" i="6"/>
  <c r="K79" i="6"/>
  <c r="N78" i="6"/>
  <c r="M78" i="6"/>
  <c r="L78" i="6"/>
  <c r="K78" i="6"/>
  <c r="N77" i="6"/>
  <c r="M77" i="6"/>
  <c r="L77" i="6"/>
  <c r="K77" i="6"/>
  <c r="N76" i="6"/>
  <c r="M76" i="6"/>
  <c r="L76" i="6"/>
  <c r="K76" i="6"/>
  <c r="N75" i="6"/>
  <c r="M75" i="6"/>
  <c r="L75" i="6"/>
  <c r="K75" i="6"/>
  <c r="N74" i="6"/>
  <c r="M74" i="6"/>
  <c r="L74" i="6"/>
  <c r="K74" i="6"/>
  <c r="N73" i="6"/>
  <c r="M73" i="6"/>
  <c r="L73" i="6"/>
  <c r="K73" i="6"/>
  <c r="N72" i="6"/>
  <c r="M72" i="6"/>
  <c r="L72" i="6"/>
  <c r="K72" i="6"/>
  <c r="N71" i="6"/>
  <c r="M71" i="6"/>
  <c r="L71" i="6"/>
  <c r="K71" i="6"/>
  <c r="N70" i="6"/>
  <c r="M70" i="6"/>
  <c r="L70" i="6"/>
  <c r="K70" i="6"/>
  <c r="N69" i="6"/>
  <c r="M69" i="6"/>
  <c r="L69" i="6"/>
  <c r="K69" i="6"/>
  <c r="N68" i="6"/>
  <c r="M68" i="6"/>
  <c r="L68" i="6"/>
  <c r="K68" i="6"/>
  <c r="N67" i="6"/>
  <c r="M67" i="6"/>
  <c r="L67" i="6"/>
  <c r="K67" i="6"/>
  <c r="N66" i="6"/>
  <c r="M66" i="6"/>
  <c r="L66" i="6"/>
  <c r="K66" i="6"/>
  <c r="N65" i="6"/>
  <c r="M65" i="6"/>
  <c r="L65" i="6"/>
  <c r="K65" i="6"/>
  <c r="N64" i="6"/>
  <c r="M64" i="6"/>
  <c r="L64" i="6"/>
  <c r="K64" i="6"/>
  <c r="N63" i="6"/>
  <c r="M63" i="6"/>
  <c r="L63" i="6"/>
  <c r="K63" i="6"/>
  <c r="N62" i="6"/>
  <c r="M62" i="6"/>
  <c r="L62" i="6"/>
  <c r="K62" i="6"/>
  <c r="N61" i="6"/>
  <c r="M61" i="6"/>
  <c r="L61" i="6"/>
  <c r="K61" i="6"/>
  <c r="N60" i="6"/>
  <c r="M60" i="6"/>
  <c r="L60" i="6"/>
  <c r="K60" i="6"/>
  <c r="N59" i="6"/>
  <c r="M59" i="6"/>
  <c r="L59" i="6"/>
  <c r="K59" i="6"/>
  <c r="N58" i="6"/>
  <c r="M58" i="6"/>
  <c r="L58" i="6"/>
  <c r="K58" i="6"/>
  <c r="N57" i="6"/>
  <c r="M57" i="6"/>
  <c r="L57" i="6"/>
  <c r="K57" i="6"/>
  <c r="N56" i="6"/>
  <c r="M56" i="6"/>
  <c r="L56" i="6"/>
  <c r="K56" i="6"/>
  <c r="J56" i="6" s="1"/>
  <c r="N55" i="6"/>
  <c r="M55" i="6"/>
  <c r="L55" i="6"/>
  <c r="K55" i="6"/>
  <c r="N54" i="6"/>
  <c r="M54" i="6"/>
  <c r="L54" i="6"/>
  <c r="K54" i="6"/>
  <c r="N53" i="6"/>
  <c r="M53" i="6"/>
  <c r="L53" i="6"/>
  <c r="K53" i="6"/>
  <c r="N52" i="6"/>
  <c r="M52" i="6"/>
  <c r="L52" i="6"/>
  <c r="K52" i="6"/>
  <c r="N51" i="6"/>
  <c r="M51" i="6"/>
  <c r="L51" i="6"/>
  <c r="K51" i="6"/>
  <c r="N50" i="6"/>
  <c r="M50" i="6"/>
  <c r="L50" i="6"/>
  <c r="K50" i="6"/>
  <c r="N49" i="6"/>
  <c r="M49" i="6"/>
  <c r="L49" i="6"/>
  <c r="K49" i="6"/>
  <c r="N48" i="6"/>
  <c r="M48" i="6"/>
  <c r="L48" i="6"/>
  <c r="K48" i="6"/>
  <c r="N47" i="6"/>
  <c r="M47" i="6"/>
  <c r="L47" i="6"/>
  <c r="K47" i="6"/>
  <c r="N46" i="6"/>
  <c r="M46" i="6"/>
  <c r="L46" i="6"/>
  <c r="K46" i="6"/>
  <c r="N45" i="6"/>
  <c r="M45" i="6"/>
  <c r="L45" i="6"/>
  <c r="K45" i="6"/>
  <c r="N44" i="6"/>
  <c r="M44" i="6"/>
  <c r="L44" i="6"/>
  <c r="K44" i="6"/>
  <c r="N43" i="6"/>
  <c r="M43" i="6"/>
  <c r="L43" i="6"/>
  <c r="K43" i="6"/>
  <c r="N42" i="6"/>
  <c r="M42" i="6"/>
  <c r="L42" i="6"/>
  <c r="K42" i="6"/>
  <c r="N41" i="6"/>
  <c r="M41" i="6"/>
  <c r="L41" i="6"/>
  <c r="K41" i="6"/>
  <c r="N40" i="6"/>
  <c r="M40" i="6"/>
  <c r="L40" i="6"/>
  <c r="K40" i="6"/>
  <c r="N39" i="6"/>
  <c r="M39" i="6"/>
  <c r="L39" i="6"/>
  <c r="K39" i="6"/>
  <c r="N38" i="6"/>
  <c r="M38" i="6"/>
  <c r="L38" i="6"/>
  <c r="K38" i="6"/>
  <c r="N37" i="6"/>
  <c r="M37" i="6"/>
  <c r="L37" i="6"/>
  <c r="K37" i="6"/>
  <c r="N36" i="6"/>
  <c r="M36" i="6"/>
  <c r="L36" i="6"/>
  <c r="K36" i="6"/>
  <c r="N35" i="6"/>
  <c r="M35" i="6"/>
  <c r="L35" i="6"/>
  <c r="K35" i="6"/>
  <c r="N34" i="6"/>
  <c r="M34" i="6"/>
  <c r="L34" i="6"/>
  <c r="K34" i="6"/>
  <c r="N33" i="6"/>
  <c r="M33" i="6"/>
  <c r="L33" i="6"/>
  <c r="K33" i="6"/>
  <c r="N32" i="6"/>
  <c r="M32" i="6"/>
  <c r="L32" i="6"/>
  <c r="K32" i="6"/>
  <c r="N31" i="6"/>
  <c r="M31" i="6"/>
  <c r="L31" i="6"/>
  <c r="K31" i="6"/>
  <c r="N30" i="6"/>
  <c r="M30" i="6"/>
  <c r="L30" i="6"/>
  <c r="K30" i="6"/>
  <c r="N29" i="6"/>
  <c r="M29" i="6"/>
  <c r="L29" i="6"/>
  <c r="K29" i="6"/>
  <c r="N28" i="6"/>
  <c r="M28" i="6"/>
  <c r="L28" i="6"/>
  <c r="K28" i="6"/>
  <c r="N27" i="6"/>
  <c r="M27" i="6"/>
  <c r="L27" i="6"/>
  <c r="K27" i="6"/>
  <c r="N26" i="6"/>
  <c r="M26" i="6"/>
  <c r="L26" i="6"/>
  <c r="K26" i="6"/>
  <c r="N25" i="6"/>
  <c r="M25" i="6"/>
  <c r="L25" i="6"/>
  <c r="K25" i="6"/>
  <c r="N24" i="6"/>
  <c r="M24" i="6"/>
  <c r="L24" i="6"/>
  <c r="K24" i="6"/>
  <c r="N23" i="6"/>
  <c r="M23" i="6"/>
  <c r="L23" i="6"/>
  <c r="K23" i="6"/>
  <c r="N22" i="6"/>
  <c r="M22" i="6"/>
  <c r="L22" i="6"/>
  <c r="K22" i="6"/>
  <c r="N21" i="6"/>
  <c r="M21" i="6"/>
  <c r="L21" i="6"/>
  <c r="K21" i="6"/>
  <c r="N20" i="6"/>
  <c r="M20" i="6"/>
  <c r="L20" i="6"/>
  <c r="K20" i="6"/>
  <c r="N19" i="6"/>
  <c r="M19" i="6"/>
  <c r="L19" i="6"/>
  <c r="K19" i="6"/>
  <c r="N18" i="6"/>
  <c r="M18" i="6"/>
  <c r="L18" i="6"/>
  <c r="K18" i="6"/>
  <c r="N17" i="6"/>
  <c r="M17" i="6"/>
  <c r="L17" i="6"/>
  <c r="K17" i="6"/>
  <c r="N16" i="6"/>
  <c r="M16" i="6"/>
  <c r="L16" i="6"/>
  <c r="K16" i="6"/>
  <c r="J16" i="6" s="1"/>
  <c r="N15" i="6"/>
  <c r="M15" i="6"/>
  <c r="L15" i="6"/>
  <c r="K15" i="6"/>
  <c r="N14" i="6"/>
  <c r="M14" i="6"/>
  <c r="L14" i="6"/>
  <c r="K14" i="6"/>
  <c r="N13" i="6"/>
  <c r="M13" i="6"/>
  <c r="L13" i="6"/>
  <c r="K13" i="6"/>
  <c r="N12" i="6"/>
  <c r="M12" i="6"/>
  <c r="L12" i="6"/>
  <c r="K12" i="6"/>
  <c r="N11" i="6"/>
  <c r="M11" i="6"/>
  <c r="L11" i="6"/>
  <c r="K11" i="6"/>
  <c r="N10" i="6"/>
  <c r="M10" i="6"/>
  <c r="L10" i="6"/>
  <c r="K10" i="6"/>
  <c r="N9" i="6"/>
  <c r="M9" i="6"/>
  <c r="L9" i="6"/>
  <c r="K9" i="6"/>
  <c r="N8" i="6"/>
  <c r="M8" i="6"/>
  <c r="L8" i="6"/>
  <c r="K8" i="6"/>
  <c r="J8" i="6" s="1"/>
  <c r="J34" i="9" l="1"/>
  <c r="J64" i="9"/>
  <c r="J74" i="9"/>
  <c r="J104" i="9"/>
  <c r="J35" i="9"/>
  <c r="J28" i="9"/>
  <c r="J43" i="9"/>
  <c r="J58" i="9"/>
  <c r="J73" i="9"/>
  <c r="J77" i="6"/>
  <c r="J92" i="6"/>
  <c r="J107" i="6"/>
  <c r="J117" i="6"/>
  <c r="J80" i="6"/>
  <c r="J108" i="10"/>
  <c r="J17" i="10"/>
  <c r="J27" i="10"/>
  <c r="J112" i="10"/>
  <c r="J38" i="6"/>
  <c r="J13" i="6"/>
  <c r="J22" i="6"/>
  <c r="J61" i="6"/>
  <c r="J70" i="6"/>
  <c r="J88" i="6"/>
  <c r="J24" i="9"/>
  <c r="J106" i="9"/>
  <c r="J109" i="9"/>
  <c r="J112" i="9"/>
  <c r="J115" i="9"/>
  <c r="J68" i="10"/>
  <c r="J53" i="6"/>
  <c r="J21" i="6"/>
  <c r="J32" i="8"/>
  <c r="J80" i="8"/>
  <c r="J104" i="8"/>
  <c r="J42" i="9"/>
  <c r="J45" i="9"/>
  <c r="J66" i="9"/>
  <c r="J69" i="9"/>
  <c r="J75" i="9"/>
  <c r="J84" i="9"/>
  <c r="J16" i="10"/>
  <c r="J19" i="10"/>
  <c r="J25" i="10"/>
  <c r="J43" i="10"/>
  <c r="J106" i="10"/>
  <c r="J62" i="6"/>
  <c r="J48" i="10"/>
  <c r="J30" i="6"/>
  <c r="J69" i="6"/>
  <c r="J90" i="6"/>
  <c r="J105" i="6"/>
  <c r="J26" i="9"/>
  <c r="J90" i="9"/>
  <c r="J96" i="9"/>
  <c r="J105" i="9"/>
  <c r="J111" i="9"/>
  <c r="J114" i="9"/>
  <c r="J117" i="9"/>
  <c r="J64" i="10"/>
  <c r="J70" i="10"/>
  <c r="J115" i="7"/>
  <c r="J119" i="7"/>
  <c r="J58" i="7"/>
  <c r="J62" i="7"/>
  <c r="J68" i="7"/>
  <c r="J74" i="7"/>
  <c r="J76" i="7"/>
  <c r="J78" i="7"/>
  <c r="J106" i="7"/>
  <c r="J52" i="8"/>
  <c r="J54" i="8"/>
  <c r="J84" i="8"/>
  <c r="J86" i="8"/>
  <c r="J16" i="8"/>
  <c r="J24" i="8"/>
  <c r="J26" i="8"/>
  <c r="J49" i="10"/>
  <c r="J88" i="10"/>
  <c r="J102" i="10"/>
  <c r="J114" i="10"/>
  <c r="J116" i="10"/>
  <c r="J118" i="10"/>
  <c r="J8" i="10"/>
  <c r="J10" i="10"/>
  <c r="J73" i="10"/>
  <c r="J75" i="10"/>
  <c r="J77" i="10"/>
  <c r="J18" i="10"/>
  <c r="J32" i="10"/>
  <c r="J40" i="10"/>
  <c r="J42" i="10"/>
  <c r="J63" i="10"/>
  <c r="J81" i="10"/>
  <c r="J83" i="10"/>
  <c r="J85" i="10"/>
  <c r="J89" i="10"/>
  <c r="J91" i="10"/>
  <c r="J93" i="10"/>
  <c r="J97" i="10"/>
  <c r="J99" i="10"/>
  <c r="J101" i="10"/>
  <c r="J24" i="10"/>
  <c r="J36" i="10"/>
  <c r="J38" i="10"/>
  <c r="J50" i="10"/>
  <c r="J113" i="10"/>
  <c r="J115" i="10"/>
  <c r="J58" i="10"/>
  <c r="J9" i="10"/>
  <c r="J11" i="10"/>
  <c r="J13" i="10"/>
  <c r="J72" i="10"/>
  <c r="J74" i="10"/>
  <c r="J119" i="10"/>
  <c r="N120" i="9"/>
  <c r="J50" i="9"/>
  <c r="J52" i="9"/>
  <c r="J9" i="9"/>
  <c r="J11" i="9"/>
  <c r="J13" i="9"/>
  <c r="J40" i="9"/>
  <c r="J48" i="9"/>
  <c r="J60" i="9"/>
  <c r="J99" i="9"/>
  <c r="J101" i="9"/>
  <c r="J72" i="9"/>
  <c r="J80" i="9"/>
  <c r="J10" i="9"/>
  <c r="J18" i="9"/>
  <c r="J20" i="9"/>
  <c r="J92" i="9"/>
  <c r="J8" i="9"/>
  <c r="J16" i="9"/>
  <c r="J98" i="9"/>
  <c r="J100" i="9"/>
  <c r="J120" i="14"/>
  <c r="F18" i="4" s="1"/>
  <c r="J120" i="13"/>
  <c r="J120" i="12"/>
  <c r="F16" i="4" s="1"/>
  <c r="J20" i="8"/>
  <c r="J22" i="8"/>
  <c r="J34" i="8"/>
  <c r="J40" i="8"/>
  <c r="J48" i="8"/>
  <c r="J56" i="8"/>
  <c r="J72" i="8"/>
  <c r="J74" i="8"/>
  <c r="J64" i="8"/>
  <c r="J68" i="8"/>
  <c r="J70" i="8"/>
  <c r="J88" i="8"/>
  <c r="J90" i="8"/>
  <c r="J108" i="8"/>
  <c r="J116" i="8"/>
  <c r="J118" i="8"/>
  <c r="J21" i="8"/>
  <c r="J41" i="8"/>
  <c r="J43" i="8"/>
  <c r="J47" i="8"/>
  <c r="J57" i="8"/>
  <c r="J59" i="8"/>
  <c r="J61" i="8"/>
  <c r="J63" i="8"/>
  <c r="J37" i="8"/>
  <c r="K120" i="8"/>
  <c r="E13" i="4" s="1"/>
  <c r="J10" i="8"/>
  <c r="J105" i="8"/>
  <c r="J107" i="8"/>
  <c r="J109" i="8"/>
  <c r="J111" i="8"/>
  <c r="J79" i="7"/>
  <c r="J81" i="7"/>
  <c r="J87" i="7"/>
  <c r="J89" i="7"/>
  <c r="J91" i="7"/>
  <c r="J93" i="7"/>
  <c r="J99" i="7"/>
  <c r="J107" i="7"/>
  <c r="J109" i="7"/>
  <c r="J29" i="6"/>
  <c r="J37" i="6"/>
  <c r="J45" i="6"/>
  <c r="J75" i="6"/>
  <c r="J110" i="6"/>
  <c r="J65" i="6"/>
  <c r="J14" i="6"/>
  <c r="J24" i="6"/>
  <c r="J28" i="6"/>
  <c r="J32" i="6"/>
  <c r="J36" i="6"/>
  <c r="J40" i="6"/>
  <c r="J48" i="6"/>
  <c r="J93" i="6"/>
  <c r="J101" i="6"/>
  <c r="J115" i="6"/>
  <c r="J46" i="6"/>
  <c r="J60" i="6"/>
  <c r="J64" i="6"/>
  <c r="J68" i="6"/>
  <c r="J72" i="6"/>
  <c r="J89" i="6"/>
  <c r="J97" i="6"/>
  <c r="J9" i="6"/>
  <c r="J54" i="6"/>
  <c r="J11" i="6"/>
  <c r="J17" i="6"/>
  <c r="J19" i="6"/>
  <c r="J78" i="6"/>
  <c r="J96" i="6"/>
  <c r="J100" i="6"/>
  <c r="J104" i="6"/>
  <c r="J41" i="6"/>
  <c r="J43" i="6"/>
  <c r="J49" i="6"/>
  <c r="J51" i="6"/>
  <c r="J86" i="6"/>
  <c r="J94" i="6"/>
  <c r="J112" i="6"/>
  <c r="J44" i="10"/>
  <c r="J15" i="10"/>
  <c r="J23" i="10"/>
  <c r="J33" i="10"/>
  <c r="J35" i="10"/>
  <c r="J37" i="10"/>
  <c r="J60" i="10"/>
  <c r="J62" i="10"/>
  <c r="J66" i="10"/>
  <c r="J87" i="10"/>
  <c r="K120" i="10"/>
  <c r="E22" i="4" s="1"/>
  <c r="J31" i="10"/>
  <c r="J95" i="10"/>
  <c r="J105" i="10"/>
  <c r="J107" i="10"/>
  <c r="J109" i="10"/>
  <c r="J71" i="10"/>
  <c r="J52" i="10"/>
  <c r="L120" i="10"/>
  <c r="J12" i="10"/>
  <c r="J14" i="10"/>
  <c r="J39" i="10"/>
  <c r="J51" i="10"/>
  <c r="J53" i="10"/>
  <c r="J76" i="10"/>
  <c r="J78" i="10"/>
  <c r="J82" i="10"/>
  <c r="J103" i="10"/>
  <c r="J117" i="10"/>
  <c r="J46" i="10"/>
  <c r="J54" i="10"/>
  <c r="J79" i="10"/>
  <c r="M120" i="10"/>
  <c r="J20" i="10"/>
  <c r="J22" i="10"/>
  <c r="J26" i="10"/>
  <c r="J47" i="10"/>
  <c r="J57" i="10"/>
  <c r="J59" i="10"/>
  <c r="J61" i="10"/>
  <c r="J84" i="10"/>
  <c r="J86" i="10"/>
  <c r="J90" i="10"/>
  <c r="J111" i="10"/>
  <c r="N120" i="10"/>
  <c r="J28" i="10"/>
  <c r="J30" i="10"/>
  <c r="J34" i="10"/>
  <c r="J55" i="10"/>
  <c r="J65" i="10"/>
  <c r="J67" i="10"/>
  <c r="J69" i="10"/>
  <c r="J92" i="10"/>
  <c r="J94" i="10"/>
  <c r="J98" i="10"/>
  <c r="J100" i="10"/>
  <c r="J54" i="9"/>
  <c r="J86" i="9"/>
  <c r="J103" i="9"/>
  <c r="J15" i="9"/>
  <c r="J17" i="9"/>
  <c r="J30" i="9"/>
  <c r="J47" i="9"/>
  <c r="J49" i="9"/>
  <c r="J62" i="9"/>
  <c r="J79" i="9"/>
  <c r="J81" i="9"/>
  <c r="J94" i="9"/>
  <c r="J113" i="9"/>
  <c r="J19" i="9"/>
  <c r="J21" i="9"/>
  <c r="J36" i="9"/>
  <c r="J51" i="9"/>
  <c r="J53" i="9"/>
  <c r="J68" i="9"/>
  <c r="J83" i="9"/>
  <c r="J85" i="9"/>
  <c r="J119" i="9"/>
  <c r="K120" i="9"/>
  <c r="E20" i="4" s="1"/>
  <c r="J23" i="9"/>
  <c r="J25" i="9"/>
  <c r="J38" i="9"/>
  <c r="J55" i="9"/>
  <c r="J57" i="9"/>
  <c r="J70" i="9"/>
  <c r="J87" i="9"/>
  <c r="J89" i="9"/>
  <c r="J102" i="9"/>
  <c r="J22" i="9"/>
  <c r="J39" i="9"/>
  <c r="J71" i="9"/>
  <c r="L120" i="9"/>
  <c r="J12" i="9"/>
  <c r="J27" i="9"/>
  <c r="J29" i="9"/>
  <c r="J44" i="9"/>
  <c r="J59" i="9"/>
  <c r="J61" i="9"/>
  <c r="J76" i="9"/>
  <c r="J91" i="9"/>
  <c r="J93" i="9"/>
  <c r="J108" i="9"/>
  <c r="J118" i="9"/>
  <c r="M120" i="9"/>
  <c r="J14" i="9"/>
  <c r="J31" i="9"/>
  <c r="J33" i="9"/>
  <c r="J46" i="9"/>
  <c r="J63" i="9"/>
  <c r="J65" i="9"/>
  <c r="J78" i="9"/>
  <c r="J95" i="9"/>
  <c r="J97" i="9"/>
  <c r="J110" i="9"/>
  <c r="J120" i="11"/>
  <c r="F15" i="4" s="1"/>
  <c r="L120" i="8"/>
  <c r="J12" i="8"/>
  <c r="J14" i="8"/>
  <c r="J18" i="8"/>
  <c r="J45" i="8"/>
  <c r="J49" i="8"/>
  <c r="J51" i="8"/>
  <c r="J53" i="8"/>
  <c r="J55" i="8"/>
  <c r="J76" i="8"/>
  <c r="J78" i="8"/>
  <c r="J82" i="8"/>
  <c r="J113" i="8"/>
  <c r="J115" i="8"/>
  <c r="J117" i="8"/>
  <c r="J119" i="8"/>
  <c r="N120" i="8"/>
  <c r="J28" i="8"/>
  <c r="J30" i="8"/>
  <c r="J65" i="8"/>
  <c r="J67" i="8"/>
  <c r="J69" i="8"/>
  <c r="J71" i="8"/>
  <c r="J92" i="8"/>
  <c r="J94" i="8"/>
  <c r="J98" i="8"/>
  <c r="J9" i="8"/>
  <c r="J11" i="8"/>
  <c r="J15" i="8"/>
  <c r="J36" i="8"/>
  <c r="J38" i="8"/>
  <c r="J42" i="8"/>
  <c r="J73" i="8"/>
  <c r="J75" i="8"/>
  <c r="J77" i="8"/>
  <c r="J79" i="8"/>
  <c r="J100" i="8"/>
  <c r="J102" i="8"/>
  <c r="J106" i="8"/>
  <c r="M120" i="8"/>
  <c r="J13" i="8"/>
  <c r="J17" i="8"/>
  <c r="J19" i="8"/>
  <c r="J23" i="8"/>
  <c r="J44" i="8"/>
  <c r="J46" i="8"/>
  <c r="J50" i="8"/>
  <c r="J81" i="8"/>
  <c r="J83" i="8"/>
  <c r="J85" i="8"/>
  <c r="J87" i="8"/>
  <c r="J110" i="8"/>
  <c r="J114" i="8"/>
  <c r="J25" i="8"/>
  <c r="J27" i="8"/>
  <c r="J31" i="8"/>
  <c r="J58" i="8"/>
  <c r="J89" i="8"/>
  <c r="J91" i="8"/>
  <c r="J93" i="8"/>
  <c r="J95" i="8"/>
  <c r="J8" i="8"/>
  <c r="J29" i="8"/>
  <c r="J33" i="8"/>
  <c r="J35" i="8"/>
  <c r="J39" i="8"/>
  <c r="J60" i="8"/>
  <c r="J62" i="8"/>
  <c r="J66" i="8"/>
  <c r="J97" i="8"/>
  <c r="J99" i="8"/>
  <c r="J101" i="8"/>
  <c r="J103" i="8"/>
  <c r="J9" i="7"/>
  <c r="J11" i="7"/>
  <c r="J19" i="7"/>
  <c r="J25" i="7"/>
  <c r="J27" i="7"/>
  <c r="J43" i="7"/>
  <c r="J51" i="7"/>
  <c r="J59" i="7"/>
  <c r="J67" i="7"/>
  <c r="J14" i="7"/>
  <c r="J54" i="7"/>
  <c r="J42" i="7"/>
  <c r="J50" i="7"/>
  <c r="J60" i="7"/>
  <c r="J18" i="7"/>
  <c r="J22" i="7"/>
  <c r="J26" i="7"/>
  <c r="J30" i="7"/>
  <c r="J34" i="7"/>
  <c r="J38" i="7"/>
  <c r="J118" i="7"/>
  <c r="M120" i="7"/>
  <c r="J16" i="7"/>
  <c r="J24" i="7"/>
  <c r="J32" i="7"/>
  <c r="J36" i="7"/>
  <c r="J71" i="7"/>
  <c r="J73" i="7"/>
  <c r="J75" i="7"/>
  <c r="J46" i="7"/>
  <c r="J29" i="7"/>
  <c r="J66" i="7"/>
  <c r="J111" i="7"/>
  <c r="J83" i="7"/>
  <c r="J45" i="7"/>
  <c r="J52" i="7"/>
  <c r="J15" i="7"/>
  <c r="J35" i="7"/>
  <c r="J39" i="7"/>
  <c r="J55" i="7"/>
  <c r="J57" i="7"/>
  <c r="J70" i="7"/>
  <c r="J82" i="7"/>
  <c r="J84" i="7"/>
  <c r="J86" i="7"/>
  <c r="J90" i="7"/>
  <c r="J98" i="7"/>
  <c r="J102" i="7"/>
  <c r="J10" i="7"/>
  <c r="J80" i="7"/>
  <c r="J88" i="7"/>
  <c r="J94" i="7"/>
  <c r="J96" i="7"/>
  <c r="J110" i="7"/>
  <c r="J114" i="7"/>
  <c r="N120" i="7"/>
  <c r="J12" i="7"/>
  <c r="J47" i="7"/>
  <c r="J49" i="7"/>
  <c r="J56" i="7"/>
  <c r="J69" i="7"/>
  <c r="J100" i="7"/>
  <c r="J113" i="7"/>
  <c r="J33" i="7"/>
  <c r="J40" i="7"/>
  <c r="J53" i="7"/>
  <c r="J95" i="7"/>
  <c r="J97" i="7"/>
  <c r="J104" i="7"/>
  <c r="J117" i="7"/>
  <c r="J23" i="7"/>
  <c r="J13" i="7"/>
  <c r="J20" i="7"/>
  <c r="J64" i="7"/>
  <c r="J77" i="7"/>
  <c r="J108" i="7"/>
  <c r="J17" i="7"/>
  <c r="J31" i="7"/>
  <c r="J37" i="7"/>
  <c r="J44" i="7"/>
  <c r="J101" i="7"/>
  <c r="K120" i="7"/>
  <c r="E11" i="4" s="1"/>
  <c r="J41" i="7"/>
  <c r="J48" i="7"/>
  <c r="J61" i="7"/>
  <c r="J92" i="7"/>
  <c r="J103" i="7"/>
  <c r="J105" i="7"/>
  <c r="J112" i="7"/>
  <c r="L120" i="7"/>
  <c r="J21" i="7"/>
  <c r="J28" i="7"/>
  <c r="J63" i="7"/>
  <c r="J65" i="7"/>
  <c r="J72" i="7"/>
  <c r="J85" i="7"/>
  <c r="J116" i="7"/>
  <c r="J15" i="6"/>
  <c r="J26" i="6"/>
  <c r="J47" i="6"/>
  <c r="J58" i="6"/>
  <c r="J79" i="6"/>
  <c r="J111" i="6"/>
  <c r="J73" i="6"/>
  <c r="J23" i="6"/>
  <c r="J34" i="6"/>
  <c r="J55" i="6"/>
  <c r="J66" i="6"/>
  <c r="J87" i="6"/>
  <c r="J98" i="6"/>
  <c r="K120" i="6"/>
  <c r="E7" i="4" s="1"/>
  <c r="J25" i="6"/>
  <c r="J27" i="6"/>
  <c r="J44" i="6"/>
  <c r="J57" i="6"/>
  <c r="J59" i="6"/>
  <c r="J76" i="6"/>
  <c r="J81" i="6"/>
  <c r="J91" i="6"/>
  <c r="J102" i="6"/>
  <c r="J108" i="6"/>
  <c r="J12" i="6"/>
  <c r="L120" i="6"/>
  <c r="J10" i="6"/>
  <c r="J31" i="6"/>
  <c r="J42" i="6"/>
  <c r="J63" i="6"/>
  <c r="J74" i="6"/>
  <c r="J95" i="6"/>
  <c r="J106" i="6"/>
  <c r="M120" i="6"/>
  <c r="J35" i="6"/>
  <c r="J20" i="6"/>
  <c r="J33" i="6"/>
  <c r="J52" i="6"/>
  <c r="J67" i="6"/>
  <c r="J84" i="6"/>
  <c r="J99" i="6"/>
  <c r="J116" i="6"/>
  <c r="N120" i="6"/>
  <c r="J18" i="6"/>
  <c r="J39" i="6"/>
  <c r="J50" i="6"/>
  <c r="J71" i="6"/>
  <c r="J82" i="6"/>
  <c r="J103" i="6"/>
  <c r="J114" i="6"/>
  <c r="J118" i="6"/>
  <c r="J8" i="7"/>
  <c r="J120" i="9" l="1"/>
  <c r="F20" i="4" s="1"/>
  <c r="F17" i="4"/>
  <c r="J120" i="10"/>
  <c r="F22" i="4" s="1"/>
  <c r="J120" i="6"/>
  <c r="F7" i="4" s="1"/>
  <c r="J120" i="8"/>
  <c r="F13" i="4" s="1"/>
  <c r="J120" i="7"/>
  <c r="F11" i="4" s="1"/>
  <c r="Q120" i="5"/>
  <c r="P120" i="5"/>
  <c r="O120" i="5"/>
  <c r="N119" i="5"/>
  <c r="M119" i="5"/>
  <c r="L119" i="5"/>
  <c r="K119" i="5"/>
  <c r="N118" i="5"/>
  <c r="M118" i="5"/>
  <c r="L118" i="5"/>
  <c r="K118" i="5"/>
  <c r="J118" i="5" s="1"/>
  <c r="N117" i="5"/>
  <c r="M117" i="5"/>
  <c r="L117" i="5"/>
  <c r="K117" i="5"/>
  <c r="N116" i="5"/>
  <c r="M116" i="5"/>
  <c r="L116" i="5"/>
  <c r="K116" i="5"/>
  <c r="N115" i="5"/>
  <c r="M115" i="5"/>
  <c r="L115" i="5"/>
  <c r="K115" i="5"/>
  <c r="N114" i="5"/>
  <c r="M114" i="5"/>
  <c r="L114" i="5"/>
  <c r="K114" i="5"/>
  <c r="N113" i="5"/>
  <c r="M113" i="5"/>
  <c r="L113" i="5"/>
  <c r="K113" i="5"/>
  <c r="N112" i="5"/>
  <c r="M112" i="5"/>
  <c r="L112" i="5"/>
  <c r="K112" i="5"/>
  <c r="N111" i="5"/>
  <c r="M111" i="5"/>
  <c r="L111" i="5"/>
  <c r="K111" i="5"/>
  <c r="N110" i="5"/>
  <c r="M110" i="5"/>
  <c r="L110" i="5"/>
  <c r="K110" i="5"/>
  <c r="N109" i="5"/>
  <c r="M109" i="5"/>
  <c r="L109" i="5"/>
  <c r="K109" i="5"/>
  <c r="N108" i="5"/>
  <c r="M108" i="5"/>
  <c r="L108" i="5"/>
  <c r="K108" i="5"/>
  <c r="N107" i="5"/>
  <c r="M107" i="5"/>
  <c r="L107" i="5"/>
  <c r="K107" i="5"/>
  <c r="N106" i="5"/>
  <c r="M106" i="5"/>
  <c r="L106" i="5"/>
  <c r="K106" i="5"/>
  <c r="J106" i="5" s="1"/>
  <c r="N105" i="5"/>
  <c r="M105" i="5"/>
  <c r="L105" i="5"/>
  <c r="K105" i="5"/>
  <c r="N104" i="5"/>
  <c r="M104" i="5"/>
  <c r="L104" i="5"/>
  <c r="K104" i="5"/>
  <c r="N103" i="5"/>
  <c r="M103" i="5"/>
  <c r="L103" i="5"/>
  <c r="K103" i="5"/>
  <c r="N102" i="5"/>
  <c r="M102" i="5"/>
  <c r="L102" i="5"/>
  <c r="K102" i="5"/>
  <c r="N101" i="5"/>
  <c r="M101" i="5"/>
  <c r="L101" i="5"/>
  <c r="K101" i="5"/>
  <c r="N100" i="5"/>
  <c r="M100" i="5"/>
  <c r="L100" i="5"/>
  <c r="K100" i="5"/>
  <c r="J100" i="5" s="1"/>
  <c r="N99" i="5"/>
  <c r="M99" i="5"/>
  <c r="L99" i="5"/>
  <c r="K99" i="5"/>
  <c r="J99" i="5" s="1"/>
  <c r="N98" i="5"/>
  <c r="M98" i="5"/>
  <c r="L98" i="5"/>
  <c r="K98" i="5"/>
  <c r="N97" i="5"/>
  <c r="M97" i="5"/>
  <c r="L97" i="5"/>
  <c r="K97" i="5"/>
  <c r="N96" i="5"/>
  <c r="M96" i="5"/>
  <c r="L96" i="5"/>
  <c r="K96" i="5"/>
  <c r="J96" i="5" s="1"/>
  <c r="N95" i="5"/>
  <c r="M95" i="5"/>
  <c r="L95" i="5"/>
  <c r="K95" i="5"/>
  <c r="N94" i="5"/>
  <c r="M94" i="5"/>
  <c r="L94" i="5"/>
  <c r="K94" i="5"/>
  <c r="J94" i="5" s="1"/>
  <c r="N93" i="5"/>
  <c r="M93" i="5"/>
  <c r="L93" i="5"/>
  <c r="K93" i="5"/>
  <c r="J93" i="5" s="1"/>
  <c r="N92" i="5"/>
  <c r="M92" i="5"/>
  <c r="L92" i="5"/>
  <c r="K92" i="5"/>
  <c r="N91" i="5"/>
  <c r="M91" i="5"/>
  <c r="L91" i="5"/>
  <c r="K91" i="5"/>
  <c r="J91" i="5" s="1"/>
  <c r="N90" i="5"/>
  <c r="M90" i="5"/>
  <c r="L90" i="5"/>
  <c r="K90" i="5"/>
  <c r="N89" i="5"/>
  <c r="M89" i="5"/>
  <c r="L89" i="5"/>
  <c r="K89" i="5"/>
  <c r="N88" i="5"/>
  <c r="M88" i="5"/>
  <c r="L88" i="5"/>
  <c r="K88" i="5"/>
  <c r="N87" i="5"/>
  <c r="M87" i="5"/>
  <c r="L87" i="5"/>
  <c r="K87" i="5"/>
  <c r="N86" i="5"/>
  <c r="M86" i="5"/>
  <c r="L86" i="5"/>
  <c r="K86" i="5"/>
  <c r="N85" i="5"/>
  <c r="M85" i="5"/>
  <c r="L85" i="5"/>
  <c r="K85" i="5"/>
  <c r="J85" i="5" s="1"/>
  <c r="N84" i="5"/>
  <c r="M84" i="5"/>
  <c r="L84" i="5"/>
  <c r="K84" i="5"/>
  <c r="N83" i="5"/>
  <c r="M83" i="5"/>
  <c r="L83" i="5"/>
  <c r="K83" i="5"/>
  <c r="N82" i="5"/>
  <c r="M82" i="5"/>
  <c r="L82" i="5"/>
  <c r="K82" i="5"/>
  <c r="N81" i="5"/>
  <c r="M81" i="5"/>
  <c r="L81" i="5"/>
  <c r="K81" i="5"/>
  <c r="N80" i="5"/>
  <c r="M80" i="5"/>
  <c r="L80" i="5"/>
  <c r="K80" i="5"/>
  <c r="N79" i="5"/>
  <c r="M79" i="5"/>
  <c r="L79" i="5"/>
  <c r="K79" i="5"/>
  <c r="N78" i="5"/>
  <c r="M78" i="5"/>
  <c r="L78" i="5"/>
  <c r="K78" i="5"/>
  <c r="N77" i="5"/>
  <c r="M77" i="5"/>
  <c r="L77" i="5"/>
  <c r="K77" i="5"/>
  <c r="N76" i="5"/>
  <c r="M76" i="5"/>
  <c r="L76" i="5"/>
  <c r="K76" i="5"/>
  <c r="N75" i="5"/>
  <c r="M75" i="5"/>
  <c r="L75" i="5"/>
  <c r="K75" i="5"/>
  <c r="N74" i="5"/>
  <c r="M74" i="5"/>
  <c r="L74" i="5"/>
  <c r="K74" i="5"/>
  <c r="N73" i="5"/>
  <c r="M73" i="5"/>
  <c r="L73" i="5"/>
  <c r="K73" i="5"/>
  <c r="N72" i="5"/>
  <c r="M72" i="5"/>
  <c r="L72" i="5"/>
  <c r="K72" i="5"/>
  <c r="N71" i="5"/>
  <c r="M71" i="5"/>
  <c r="L71" i="5"/>
  <c r="K71" i="5"/>
  <c r="N70" i="5"/>
  <c r="M70" i="5"/>
  <c r="L70" i="5"/>
  <c r="K70" i="5"/>
  <c r="N69" i="5"/>
  <c r="M69" i="5"/>
  <c r="L69" i="5"/>
  <c r="K69" i="5"/>
  <c r="J69" i="5"/>
  <c r="N68" i="5"/>
  <c r="M68" i="5"/>
  <c r="L68" i="5"/>
  <c r="K68" i="5"/>
  <c r="N67" i="5"/>
  <c r="M67" i="5"/>
  <c r="L67" i="5"/>
  <c r="K67" i="5"/>
  <c r="N66" i="5"/>
  <c r="M66" i="5"/>
  <c r="L66" i="5"/>
  <c r="K66" i="5"/>
  <c r="N65" i="5"/>
  <c r="M65" i="5"/>
  <c r="L65" i="5"/>
  <c r="K65" i="5"/>
  <c r="N64" i="5"/>
  <c r="M64" i="5"/>
  <c r="L64" i="5"/>
  <c r="K64" i="5"/>
  <c r="N63" i="5"/>
  <c r="M63" i="5"/>
  <c r="L63" i="5"/>
  <c r="K63" i="5"/>
  <c r="J63" i="5" s="1"/>
  <c r="N62" i="5"/>
  <c r="M62" i="5"/>
  <c r="L62" i="5"/>
  <c r="K62" i="5"/>
  <c r="N61" i="5"/>
  <c r="M61" i="5"/>
  <c r="L61" i="5"/>
  <c r="K61" i="5"/>
  <c r="N60" i="5"/>
  <c r="M60" i="5"/>
  <c r="L60" i="5"/>
  <c r="K60" i="5"/>
  <c r="N59" i="5"/>
  <c r="M59" i="5"/>
  <c r="L59" i="5"/>
  <c r="K59" i="5"/>
  <c r="J59" i="5" s="1"/>
  <c r="N58" i="5"/>
  <c r="M58" i="5"/>
  <c r="L58" i="5"/>
  <c r="K58" i="5"/>
  <c r="N57" i="5"/>
  <c r="M57" i="5"/>
  <c r="L57" i="5"/>
  <c r="K57" i="5"/>
  <c r="N56" i="5"/>
  <c r="M56" i="5"/>
  <c r="L56" i="5"/>
  <c r="K56" i="5"/>
  <c r="N55" i="5"/>
  <c r="M55" i="5"/>
  <c r="L55" i="5"/>
  <c r="K55" i="5"/>
  <c r="N54" i="5"/>
  <c r="M54" i="5"/>
  <c r="L54" i="5"/>
  <c r="K54" i="5"/>
  <c r="N53" i="5"/>
  <c r="M53" i="5"/>
  <c r="L53" i="5"/>
  <c r="K53" i="5"/>
  <c r="J53" i="5" s="1"/>
  <c r="N52" i="5"/>
  <c r="M52" i="5"/>
  <c r="L52" i="5"/>
  <c r="K52" i="5"/>
  <c r="N51" i="5"/>
  <c r="M51" i="5"/>
  <c r="L51" i="5"/>
  <c r="K51" i="5"/>
  <c r="N50" i="5"/>
  <c r="M50" i="5"/>
  <c r="L50" i="5"/>
  <c r="K50" i="5"/>
  <c r="N49" i="5"/>
  <c r="M49" i="5"/>
  <c r="L49" i="5"/>
  <c r="K49" i="5"/>
  <c r="N48" i="5"/>
  <c r="M48" i="5"/>
  <c r="L48" i="5"/>
  <c r="K48" i="5"/>
  <c r="N47" i="5"/>
  <c r="M47" i="5"/>
  <c r="L47" i="5"/>
  <c r="K47" i="5"/>
  <c r="N46" i="5"/>
  <c r="M46" i="5"/>
  <c r="L46" i="5"/>
  <c r="K46" i="5"/>
  <c r="N45" i="5"/>
  <c r="M45" i="5"/>
  <c r="L45" i="5"/>
  <c r="K45" i="5"/>
  <c r="N44" i="5"/>
  <c r="M44" i="5"/>
  <c r="L44" i="5"/>
  <c r="K44" i="5"/>
  <c r="N43" i="5"/>
  <c r="M43" i="5"/>
  <c r="L43" i="5"/>
  <c r="K43" i="5"/>
  <c r="N42" i="5"/>
  <c r="M42" i="5"/>
  <c r="L42" i="5"/>
  <c r="K42" i="5"/>
  <c r="N41" i="5"/>
  <c r="M41" i="5"/>
  <c r="L41" i="5"/>
  <c r="K41" i="5"/>
  <c r="N40" i="5"/>
  <c r="M40" i="5"/>
  <c r="L40" i="5"/>
  <c r="K40" i="5"/>
  <c r="N39" i="5"/>
  <c r="M39" i="5"/>
  <c r="L39" i="5"/>
  <c r="K39" i="5"/>
  <c r="N38" i="5"/>
  <c r="M38" i="5"/>
  <c r="L38" i="5"/>
  <c r="K38" i="5"/>
  <c r="N37" i="5"/>
  <c r="M37" i="5"/>
  <c r="L37" i="5"/>
  <c r="K37" i="5"/>
  <c r="N36" i="5"/>
  <c r="M36" i="5"/>
  <c r="L36" i="5"/>
  <c r="K36" i="5"/>
  <c r="N35" i="5"/>
  <c r="M35" i="5"/>
  <c r="L35" i="5"/>
  <c r="K35" i="5"/>
  <c r="N34" i="5"/>
  <c r="M34" i="5"/>
  <c r="L34" i="5"/>
  <c r="K34" i="5"/>
  <c r="N33" i="5"/>
  <c r="M33" i="5"/>
  <c r="L33" i="5"/>
  <c r="K33" i="5"/>
  <c r="N32" i="5"/>
  <c r="M32" i="5"/>
  <c r="L32" i="5"/>
  <c r="K32" i="5"/>
  <c r="N31" i="5"/>
  <c r="M31" i="5"/>
  <c r="L31" i="5"/>
  <c r="K31" i="5"/>
  <c r="N30" i="5"/>
  <c r="M30" i="5"/>
  <c r="L30" i="5"/>
  <c r="K30" i="5"/>
  <c r="N29" i="5"/>
  <c r="M29" i="5"/>
  <c r="L29" i="5"/>
  <c r="K29" i="5"/>
  <c r="J29" i="5" s="1"/>
  <c r="N28" i="5"/>
  <c r="M28" i="5"/>
  <c r="L28" i="5"/>
  <c r="K28" i="5"/>
  <c r="N27" i="5"/>
  <c r="M27" i="5"/>
  <c r="L27" i="5"/>
  <c r="K27" i="5"/>
  <c r="N26" i="5"/>
  <c r="M26" i="5"/>
  <c r="L26" i="5"/>
  <c r="K26" i="5"/>
  <c r="N25" i="5"/>
  <c r="M25" i="5"/>
  <c r="L25" i="5"/>
  <c r="K25" i="5"/>
  <c r="N24" i="5"/>
  <c r="M24" i="5"/>
  <c r="L24" i="5"/>
  <c r="K24" i="5"/>
  <c r="N23" i="5"/>
  <c r="M23" i="5"/>
  <c r="L23" i="5"/>
  <c r="K23" i="5"/>
  <c r="J23" i="5" s="1"/>
  <c r="N22" i="5"/>
  <c r="M22" i="5"/>
  <c r="L22" i="5"/>
  <c r="K22" i="5"/>
  <c r="N21" i="5"/>
  <c r="M21" i="5"/>
  <c r="L21" i="5"/>
  <c r="K21" i="5"/>
  <c r="J21" i="5" s="1"/>
  <c r="N20" i="5"/>
  <c r="M20" i="5"/>
  <c r="L20" i="5"/>
  <c r="K20" i="5"/>
  <c r="N19" i="5"/>
  <c r="M19" i="5"/>
  <c r="L19" i="5"/>
  <c r="K19" i="5"/>
  <c r="N18" i="5"/>
  <c r="M18" i="5"/>
  <c r="L18" i="5"/>
  <c r="K18" i="5"/>
  <c r="J18" i="5" s="1"/>
  <c r="N17" i="5"/>
  <c r="M17" i="5"/>
  <c r="L17" i="5"/>
  <c r="K17" i="5"/>
  <c r="N16" i="5"/>
  <c r="M16" i="5"/>
  <c r="L16" i="5"/>
  <c r="K16" i="5"/>
  <c r="N15" i="5"/>
  <c r="M15" i="5"/>
  <c r="L15" i="5"/>
  <c r="K15" i="5"/>
  <c r="N14" i="5"/>
  <c r="M14" i="5"/>
  <c r="L14" i="5"/>
  <c r="K14" i="5"/>
  <c r="N13" i="5"/>
  <c r="M13" i="5"/>
  <c r="L13" i="5"/>
  <c r="K13" i="5"/>
  <c r="N12" i="5"/>
  <c r="M12" i="5"/>
  <c r="L12" i="5"/>
  <c r="K12" i="5"/>
  <c r="N11" i="5"/>
  <c r="M11" i="5"/>
  <c r="L11" i="5"/>
  <c r="K11" i="5"/>
  <c r="N10" i="5"/>
  <c r="M10" i="5"/>
  <c r="L10" i="5"/>
  <c r="K10" i="5"/>
  <c r="N9" i="5"/>
  <c r="M9" i="5"/>
  <c r="L9" i="5"/>
  <c r="K9" i="5"/>
  <c r="N8" i="5"/>
  <c r="M8" i="5"/>
  <c r="L8" i="5"/>
  <c r="K8" i="5"/>
  <c r="K10" i="3"/>
  <c r="Q120" i="3"/>
  <c r="P120" i="3"/>
  <c r="O120" i="3"/>
  <c r="N119" i="3"/>
  <c r="M119" i="3"/>
  <c r="L119" i="3"/>
  <c r="K119" i="3"/>
  <c r="J119" i="3" s="1"/>
  <c r="N118" i="3"/>
  <c r="M118" i="3"/>
  <c r="L118" i="3"/>
  <c r="K118" i="3"/>
  <c r="N117" i="3"/>
  <c r="M117" i="3"/>
  <c r="L117" i="3"/>
  <c r="K117" i="3"/>
  <c r="N116" i="3"/>
  <c r="M116" i="3"/>
  <c r="L116" i="3"/>
  <c r="K116" i="3"/>
  <c r="N115" i="3"/>
  <c r="M115" i="3"/>
  <c r="L115" i="3"/>
  <c r="K115" i="3"/>
  <c r="N114" i="3"/>
  <c r="M114" i="3"/>
  <c r="L114" i="3"/>
  <c r="K114" i="3"/>
  <c r="N113" i="3"/>
  <c r="M113" i="3"/>
  <c r="L113" i="3"/>
  <c r="K113" i="3"/>
  <c r="N112" i="3"/>
  <c r="M112" i="3"/>
  <c r="L112" i="3"/>
  <c r="K112" i="3"/>
  <c r="N111" i="3"/>
  <c r="M111" i="3"/>
  <c r="L111" i="3"/>
  <c r="K111" i="3"/>
  <c r="N110" i="3"/>
  <c r="M110" i="3"/>
  <c r="L110" i="3"/>
  <c r="K110" i="3"/>
  <c r="J110" i="3" s="1"/>
  <c r="N109" i="3"/>
  <c r="M109" i="3"/>
  <c r="L109" i="3"/>
  <c r="K109" i="3"/>
  <c r="N108" i="3"/>
  <c r="M108" i="3"/>
  <c r="L108" i="3"/>
  <c r="K108" i="3"/>
  <c r="N107" i="3"/>
  <c r="M107" i="3"/>
  <c r="L107" i="3"/>
  <c r="K107" i="3"/>
  <c r="N106" i="3"/>
  <c r="M106" i="3"/>
  <c r="L106" i="3"/>
  <c r="K106" i="3"/>
  <c r="N105" i="3"/>
  <c r="M105" i="3"/>
  <c r="L105" i="3"/>
  <c r="K105" i="3"/>
  <c r="N104" i="3"/>
  <c r="M104" i="3"/>
  <c r="L104" i="3"/>
  <c r="K104" i="3"/>
  <c r="N103" i="3"/>
  <c r="M103" i="3"/>
  <c r="L103" i="3"/>
  <c r="K103" i="3"/>
  <c r="N102" i="3"/>
  <c r="M102" i="3"/>
  <c r="L102" i="3"/>
  <c r="K102" i="3"/>
  <c r="N101" i="3"/>
  <c r="M101" i="3"/>
  <c r="L101" i="3"/>
  <c r="K101" i="3"/>
  <c r="N100" i="3"/>
  <c r="M100" i="3"/>
  <c r="L100" i="3"/>
  <c r="K100" i="3"/>
  <c r="N99" i="3"/>
  <c r="M99" i="3"/>
  <c r="L99" i="3"/>
  <c r="K99" i="3"/>
  <c r="N98" i="3"/>
  <c r="M98" i="3"/>
  <c r="L98" i="3"/>
  <c r="K98" i="3"/>
  <c r="N97" i="3"/>
  <c r="M97" i="3"/>
  <c r="L97" i="3"/>
  <c r="K97" i="3"/>
  <c r="N96" i="3"/>
  <c r="M96" i="3"/>
  <c r="L96" i="3"/>
  <c r="K96" i="3"/>
  <c r="N95" i="3"/>
  <c r="M95" i="3"/>
  <c r="L95" i="3"/>
  <c r="K95" i="3"/>
  <c r="N94" i="3"/>
  <c r="M94" i="3"/>
  <c r="L94" i="3"/>
  <c r="K94" i="3"/>
  <c r="N93" i="3"/>
  <c r="M93" i="3"/>
  <c r="L93" i="3"/>
  <c r="K93" i="3"/>
  <c r="N92" i="3"/>
  <c r="M92" i="3"/>
  <c r="L92" i="3"/>
  <c r="K92" i="3"/>
  <c r="N91" i="3"/>
  <c r="M91" i="3"/>
  <c r="L91" i="3"/>
  <c r="K91" i="3"/>
  <c r="N90" i="3"/>
  <c r="M90" i="3"/>
  <c r="L90" i="3"/>
  <c r="K90" i="3"/>
  <c r="N89" i="3"/>
  <c r="M89" i="3"/>
  <c r="L89" i="3"/>
  <c r="K89" i="3"/>
  <c r="N88" i="3"/>
  <c r="M88" i="3"/>
  <c r="L88" i="3"/>
  <c r="J88" i="3" s="1"/>
  <c r="K88" i="3"/>
  <c r="N87" i="3"/>
  <c r="M87" i="3"/>
  <c r="L87" i="3"/>
  <c r="K87" i="3"/>
  <c r="N86" i="3"/>
  <c r="M86" i="3"/>
  <c r="L86" i="3"/>
  <c r="K86" i="3"/>
  <c r="N85" i="3"/>
  <c r="M85" i="3"/>
  <c r="L85" i="3"/>
  <c r="K85" i="3"/>
  <c r="N84" i="3"/>
  <c r="M84" i="3"/>
  <c r="L84" i="3"/>
  <c r="K84" i="3"/>
  <c r="N83" i="3"/>
  <c r="M83" i="3"/>
  <c r="L83" i="3"/>
  <c r="K83" i="3"/>
  <c r="N82" i="3"/>
  <c r="M82" i="3"/>
  <c r="L82" i="3"/>
  <c r="K82" i="3"/>
  <c r="N81" i="3"/>
  <c r="M81" i="3"/>
  <c r="L81" i="3"/>
  <c r="K81" i="3"/>
  <c r="N80" i="3"/>
  <c r="M80" i="3"/>
  <c r="L80" i="3"/>
  <c r="K80" i="3"/>
  <c r="N79" i="3"/>
  <c r="M79" i="3"/>
  <c r="L79" i="3"/>
  <c r="K79" i="3"/>
  <c r="N78" i="3"/>
  <c r="M78" i="3"/>
  <c r="L78" i="3"/>
  <c r="K78" i="3"/>
  <c r="N77" i="3"/>
  <c r="M77" i="3"/>
  <c r="L77" i="3"/>
  <c r="K77" i="3"/>
  <c r="N76" i="3"/>
  <c r="M76" i="3"/>
  <c r="L76" i="3"/>
  <c r="K76" i="3"/>
  <c r="N75" i="3"/>
  <c r="M75" i="3"/>
  <c r="L75" i="3"/>
  <c r="K75" i="3"/>
  <c r="N74" i="3"/>
  <c r="M74" i="3"/>
  <c r="L74" i="3"/>
  <c r="K74" i="3"/>
  <c r="N73" i="3"/>
  <c r="M73" i="3"/>
  <c r="L73" i="3"/>
  <c r="K73" i="3"/>
  <c r="N72" i="3"/>
  <c r="M72" i="3"/>
  <c r="L72" i="3"/>
  <c r="K72" i="3"/>
  <c r="N71" i="3"/>
  <c r="M71" i="3"/>
  <c r="L71" i="3"/>
  <c r="K71" i="3"/>
  <c r="N70" i="3"/>
  <c r="M70" i="3"/>
  <c r="L70" i="3"/>
  <c r="K70" i="3"/>
  <c r="N69" i="3"/>
  <c r="M69" i="3"/>
  <c r="L69" i="3"/>
  <c r="K69" i="3"/>
  <c r="N68" i="3"/>
  <c r="M68" i="3"/>
  <c r="L68" i="3"/>
  <c r="K68" i="3"/>
  <c r="N67" i="3"/>
  <c r="M67" i="3"/>
  <c r="L67" i="3"/>
  <c r="K67" i="3"/>
  <c r="N66" i="3"/>
  <c r="M66" i="3"/>
  <c r="L66" i="3"/>
  <c r="K66" i="3"/>
  <c r="N65" i="3"/>
  <c r="M65" i="3"/>
  <c r="L65" i="3"/>
  <c r="K65" i="3"/>
  <c r="N64" i="3"/>
  <c r="M64" i="3"/>
  <c r="L64" i="3"/>
  <c r="K64" i="3"/>
  <c r="N63" i="3"/>
  <c r="M63" i="3"/>
  <c r="L63" i="3"/>
  <c r="K63" i="3"/>
  <c r="N62" i="3"/>
  <c r="M62" i="3"/>
  <c r="L62" i="3"/>
  <c r="K62" i="3"/>
  <c r="J62" i="3" s="1"/>
  <c r="N61" i="3"/>
  <c r="M61" i="3"/>
  <c r="L61" i="3"/>
  <c r="K61" i="3"/>
  <c r="N60" i="3"/>
  <c r="M60" i="3"/>
  <c r="L60" i="3"/>
  <c r="K60" i="3"/>
  <c r="N59" i="3"/>
  <c r="M59" i="3"/>
  <c r="L59" i="3"/>
  <c r="K59" i="3"/>
  <c r="N58" i="3"/>
  <c r="M58" i="3"/>
  <c r="L58" i="3"/>
  <c r="K58" i="3"/>
  <c r="N57" i="3"/>
  <c r="M57" i="3"/>
  <c r="L57" i="3"/>
  <c r="K57" i="3"/>
  <c r="N56" i="3"/>
  <c r="M56" i="3"/>
  <c r="L56" i="3"/>
  <c r="K56" i="3"/>
  <c r="N55" i="3"/>
  <c r="M55" i="3"/>
  <c r="L55" i="3"/>
  <c r="K55" i="3"/>
  <c r="N54" i="3"/>
  <c r="M54" i="3"/>
  <c r="L54" i="3"/>
  <c r="K54" i="3"/>
  <c r="N53" i="3"/>
  <c r="M53" i="3"/>
  <c r="L53" i="3"/>
  <c r="K53" i="3"/>
  <c r="N52" i="3"/>
  <c r="M52" i="3"/>
  <c r="L52" i="3"/>
  <c r="K52" i="3"/>
  <c r="N51" i="3"/>
  <c r="M51" i="3"/>
  <c r="L51" i="3"/>
  <c r="K51" i="3"/>
  <c r="N50" i="3"/>
  <c r="M50" i="3"/>
  <c r="L50" i="3"/>
  <c r="K50" i="3"/>
  <c r="N49" i="3"/>
  <c r="M49" i="3"/>
  <c r="L49" i="3"/>
  <c r="K49" i="3"/>
  <c r="N48" i="3"/>
  <c r="M48" i="3"/>
  <c r="L48" i="3"/>
  <c r="K48" i="3"/>
  <c r="N47" i="3"/>
  <c r="M47" i="3"/>
  <c r="L47" i="3"/>
  <c r="K47" i="3"/>
  <c r="N46" i="3"/>
  <c r="M46" i="3"/>
  <c r="L46" i="3"/>
  <c r="K46" i="3"/>
  <c r="N45" i="3"/>
  <c r="M45" i="3"/>
  <c r="L45" i="3"/>
  <c r="K45" i="3"/>
  <c r="N44" i="3"/>
  <c r="M44" i="3"/>
  <c r="L44" i="3"/>
  <c r="K44" i="3"/>
  <c r="N43" i="3"/>
  <c r="M43" i="3"/>
  <c r="L43" i="3"/>
  <c r="K43" i="3"/>
  <c r="N42" i="3"/>
  <c r="M42" i="3"/>
  <c r="L42" i="3"/>
  <c r="K42" i="3"/>
  <c r="N41" i="3"/>
  <c r="M41" i="3"/>
  <c r="L41" i="3"/>
  <c r="K41" i="3"/>
  <c r="J41" i="3" s="1"/>
  <c r="N40" i="3"/>
  <c r="M40" i="3"/>
  <c r="L40" i="3"/>
  <c r="K40" i="3"/>
  <c r="N39" i="3"/>
  <c r="M39" i="3"/>
  <c r="L39" i="3"/>
  <c r="K39" i="3"/>
  <c r="N38" i="3"/>
  <c r="M38" i="3"/>
  <c r="L38" i="3"/>
  <c r="K38" i="3"/>
  <c r="N37" i="3"/>
  <c r="M37" i="3"/>
  <c r="L37" i="3"/>
  <c r="K37" i="3"/>
  <c r="N36" i="3"/>
  <c r="M36" i="3"/>
  <c r="L36" i="3"/>
  <c r="K36" i="3"/>
  <c r="N35" i="3"/>
  <c r="M35" i="3"/>
  <c r="L35" i="3"/>
  <c r="K35" i="3"/>
  <c r="J35" i="3" s="1"/>
  <c r="N34" i="3"/>
  <c r="M34" i="3"/>
  <c r="L34" i="3"/>
  <c r="K34" i="3"/>
  <c r="N33" i="3"/>
  <c r="M33" i="3"/>
  <c r="L33" i="3"/>
  <c r="K33" i="3"/>
  <c r="N32" i="3"/>
  <c r="M32" i="3"/>
  <c r="L32" i="3"/>
  <c r="K32" i="3"/>
  <c r="N31" i="3"/>
  <c r="M31" i="3"/>
  <c r="L31" i="3"/>
  <c r="K31" i="3"/>
  <c r="N30" i="3"/>
  <c r="M30" i="3"/>
  <c r="L30" i="3"/>
  <c r="K30" i="3"/>
  <c r="N29" i="3"/>
  <c r="M29" i="3"/>
  <c r="L29" i="3"/>
  <c r="K29" i="3"/>
  <c r="J29" i="3" s="1"/>
  <c r="N28" i="3"/>
  <c r="M28" i="3"/>
  <c r="L28" i="3"/>
  <c r="K28" i="3"/>
  <c r="N27" i="3"/>
  <c r="M27" i="3"/>
  <c r="L27" i="3"/>
  <c r="K27" i="3"/>
  <c r="N26" i="3"/>
  <c r="M26" i="3"/>
  <c r="L26" i="3"/>
  <c r="K26" i="3"/>
  <c r="N25" i="3"/>
  <c r="M25" i="3"/>
  <c r="L25" i="3"/>
  <c r="K25" i="3"/>
  <c r="N24" i="3"/>
  <c r="M24" i="3"/>
  <c r="L24" i="3"/>
  <c r="K24" i="3"/>
  <c r="N23" i="3"/>
  <c r="M23" i="3"/>
  <c r="L23" i="3"/>
  <c r="K23" i="3"/>
  <c r="N22" i="3"/>
  <c r="M22" i="3"/>
  <c r="L22" i="3"/>
  <c r="K22" i="3"/>
  <c r="N21" i="3"/>
  <c r="M21" i="3"/>
  <c r="L21" i="3"/>
  <c r="K21" i="3"/>
  <c r="N20" i="3"/>
  <c r="M20" i="3"/>
  <c r="L20" i="3"/>
  <c r="K20" i="3"/>
  <c r="N19" i="3"/>
  <c r="M19" i="3"/>
  <c r="L19" i="3"/>
  <c r="K19" i="3"/>
  <c r="N18" i="3"/>
  <c r="M18" i="3"/>
  <c r="L18" i="3"/>
  <c r="K18" i="3"/>
  <c r="N17" i="3"/>
  <c r="M17" i="3"/>
  <c r="L17" i="3"/>
  <c r="K17" i="3"/>
  <c r="J17" i="3" s="1"/>
  <c r="N16" i="3"/>
  <c r="M16" i="3"/>
  <c r="L16" i="3"/>
  <c r="K16" i="3"/>
  <c r="N15" i="3"/>
  <c r="M15" i="3"/>
  <c r="L15" i="3"/>
  <c r="K15" i="3"/>
  <c r="N14" i="3"/>
  <c r="M14" i="3"/>
  <c r="L14" i="3"/>
  <c r="K14" i="3"/>
  <c r="J14" i="3" s="1"/>
  <c r="N13" i="3"/>
  <c r="M13" i="3"/>
  <c r="L13" i="3"/>
  <c r="K13" i="3"/>
  <c r="N12" i="3"/>
  <c r="M12" i="3"/>
  <c r="L12" i="3"/>
  <c r="K12" i="3"/>
  <c r="N11" i="3"/>
  <c r="M11" i="3"/>
  <c r="L11" i="3"/>
  <c r="K11" i="3"/>
  <c r="J11" i="3" s="1"/>
  <c r="N10" i="3"/>
  <c r="M10" i="3"/>
  <c r="L10" i="3"/>
  <c r="N9" i="3"/>
  <c r="M9" i="3"/>
  <c r="L9" i="3"/>
  <c r="K9" i="3"/>
  <c r="N8" i="3"/>
  <c r="M8" i="3"/>
  <c r="L8" i="3"/>
  <c r="K8" i="3"/>
  <c r="J12" i="5" l="1"/>
  <c r="J27" i="5"/>
  <c r="J15" i="5"/>
  <c r="J35" i="5"/>
  <c r="J102" i="5"/>
  <c r="J117" i="5"/>
  <c r="J64" i="3"/>
  <c r="J94" i="3"/>
  <c r="J117" i="3"/>
  <c r="J40" i="3"/>
  <c r="J16" i="3"/>
  <c r="J23" i="3"/>
  <c r="J38" i="3"/>
  <c r="J53" i="3"/>
  <c r="J47" i="3"/>
  <c r="J56" i="3"/>
  <c r="J86" i="3"/>
  <c r="J24" i="3"/>
  <c r="J30" i="3"/>
  <c r="J48" i="3"/>
  <c r="J54" i="3"/>
  <c r="J72" i="3"/>
  <c r="J96" i="3"/>
  <c r="J31" i="5"/>
  <c r="J43" i="5"/>
  <c r="J61" i="5"/>
  <c r="J67" i="5"/>
  <c r="J92" i="5"/>
  <c r="J95" i="5"/>
  <c r="J98" i="5"/>
  <c r="J104" i="5"/>
  <c r="J32" i="3"/>
  <c r="J13" i="3"/>
  <c r="J19" i="3"/>
  <c r="J22" i="3"/>
  <c r="J25" i="3"/>
  <c r="J31" i="3"/>
  <c r="J37" i="3"/>
  <c r="J43" i="3"/>
  <c r="J46" i="3"/>
  <c r="J49" i="3"/>
  <c r="J55" i="3"/>
  <c r="J70" i="3"/>
  <c r="J115" i="3"/>
  <c r="J118" i="3"/>
  <c r="J11" i="5"/>
  <c r="J14" i="5"/>
  <c r="J20" i="5"/>
  <c r="J75" i="5"/>
  <c r="J87" i="5"/>
  <c r="J112" i="3"/>
  <c r="J80" i="3"/>
  <c r="J104" i="3"/>
  <c r="J15" i="3"/>
  <c r="J21" i="3"/>
  <c r="J27" i="3"/>
  <c r="J33" i="3"/>
  <c r="J39" i="3"/>
  <c r="J45" i="3"/>
  <c r="J51" i="3"/>
  <c r="J78" i="3"/>
  <c r="J102" i="3"/>
  <c r="J13" i="5"/>
  <c r="J16" i="5"/>
  <c r="J19" i="5"/>
  <c r="J71" i="5"/>
  <c r="J37" i="5"/>
  <c r="J81" i="5"/>
  <c r="J22" i="5"/>
  <c r="J24" i="5"/>
  <c r="J26" i="5"/>
  <c r="J28" i="5"/>
  <c r="J30" i="5"/>
  <c r="J32" i="5"/>
  <c r="J34" i="5"/>
  <c r="J36" i="5"/>
  <c r="J38" i="5"/>
  <c r="J40" i="5"/>
  <c r="J42" i="5"/>
  <c r="J54" i="5"/>
  <c r="J56" i="5"/>
  <c r="J58" i="5"/>
  <c r="J60" i="5"/>
  <c r="J62" i="5"/>
  <c r="J64" i="5"/>
  <c r="J66" i="5"/>
  <c r="J68" i="5"/>
  <c r="J107" i="5"/>
  <c r="M120" i="5"/>
  <c r="J101" i="5"/>
  <c r="J65" i="5"/>
  <c r="J44" i="5"/>
  <c r="J46" i="5"/>
  <c r="J48" i="5"/>
  <c r="J50" i="5"/>
  <c r="J52" i="5"/>
  <c r="J77" i="5"/>
  <c r="J79" i="5"/>
  <c r="J83" i="5"/>
  <c r="J108" i="5"/>
  <c r="J110" i="5"/>
  <c r="J112" i="5"/>
  <c r="J114" i="5"/>
  <c r="J116" i="5"/>
  <c r="J17" i="5"/>
  <c r="J33" i="5"/>
  <c r="J39" i="5"/>
  <c r="J70" i="5"/>
  <c r="J72" i="5"/>
  <c r="J74" i="5"/>
  <c r="J97" i="5"/>
  <c r="J103" i="5"/>
  <c r="J10" i="5"/>
  <c r="J45" i="5"/>
  <c r="J47" i="5"/>
  <c r="J51" i="5"/>
  <c r="J76" i="5"/>
  <c r="J78" i="5"/>
  <c r="J80" i="5"/>
  <c r="J82" i="5"/>
  <c r="J84" i="5"/>
  <c r="J109" i="5"/>
  <c r="J111" i="5"/>
  <c r="J115" i="5"/>
  <c r="L120" i="5"/>
  <c r="J49" i="5"/>
  <c r="J55" i="5"/>
  <c r="J86" i="5"/>
  <c r="J88" i="5"/>
  <c r="J90" i="5"/>
  <c r="J113" i="5"/>
  <c r="J119" i="5"/>
  <c r="J12" i="3"/>
  <c r="J18" i="3"/>
  <c r="J20" i="3"/>
  <c r="J26" i="3"/>
  <c r="J28" i="3"/>
  <c r="J34" i="3"/>
  <c r="J36" i="3"/>
  <c r="J42" i="3"/>
  <c r="J44" i="3"/>
  <c r="J50" i="3"/>
  <c r="J52" i="3"/>
  <c r="J58" i="3"/>
  <c r="J60" i="3"/>
  <c r="J66" i="3"/>
  <c r="J68" i="3"/>
  <c r="J74" i="3"/>
  <c r="J76" i="3"/>
  <c r="J82" i="3"/>
  <c r="J84" i="3"/>
  <c r="J90" i="3"/>
  <c r="J92" i="3"/>
  <c r="J98" i="3"/>
  <c r="J100" i="3"/>
  <c r="J106" i="3"/>
  <c r="J108" i="3"/>
  <c r="J114" i="3"/>
  <c r="J116" i="3"/>
  <c r="J10" i="3"/>
  <c r="J57" i="3"/>
  <c r="J59" i="3"/>
  <c r="J61" i="3"/>
  <c r="J63" i="3"/>
  <c r="J65" i="3"/>
  <c r="J67" i="3"/>
  <c r="J69" i="3"/>
  <c r="J71" i="3"/>
  <c r="J73" i="3"/>
  <c r="J75" i="3"/>
  <c r="J77" i="3"/>
  <c r="J79" i="3"/>
  <c r="J81" i="3"/>
  <c r="J83" i="3"/>
  <c r="J85" i="3"/>
  <c r="J87" i="3"/>
  <c r="J89" i="3"/>
  <c r="J91" i="3"/>
  <c r="J93" i="3"/>
  <c r="J95" i="3"/>
  <c r="J97" i="3"/>
  <c r="J99" i="3"/>
  <c r="J101" i="3"/>
  <c r="J103" i="3"/>
  <c r="J105" i="3"/>
  <c r="J107" i="3"/>
  <c r="J109" i="3"/>
  <c r="J111" i="3"/>
  <c r="J113" i="3"/>
  <c r="J9" i="3"/>
  <c r="K120" i="3"/>
  <c r="E23" i="4" s="1"/>
  <c r="L120" i="3"/>
  <c r="M120" i="3"/>
  <c r="N120" i="3"/>
  <c r="J8" i="3"/>
  <c r="J9" i="5"/>
  <c r="J41" i="5"/>
  <c r="J73" i="5"/>
  <c r="J105" i="5"/>
  <c r="N120" i="5"/>
  <c r="K120" i="5"/>
  <c r="E24" i="4" s="1"/>
  <c r="J25" i="5"/>
  <c r="J57" i="5"/>
  <c r="J89" i="5"/>
  <c r="J8" i="5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8" i="2"/>
  <c r="J120" i="3" l="1"/>
  <c r="F23" i="4" s="1"/>
  <c r="E25" i="4"/>
  <c r="E26" i="4" s="1"/>
  <c r="J120" i="5"/>
  <c r="F24" i="4" s="1"/>
  <c r="N119" i="2"/>
  <c r="K119" i="2"/>
  <c r="J119" i="2" s="1"/>
  <c r="N118" i="2"/>
  <c r="K118" i="2"/>
  <c r="J118" i="2" s="1"/>
  <c r="N117" i="2"/>
  <c r="K117" i="2"/>
  <c r="J117" i="2" s="1"/>
  <c r="N116" i="2"/>
  <c r="K116" i="2"/>
  <c r="J116" i="2" s="1"/>
  <c r="N115" i="2"/>
  <c r="K115" i="2"/>
  <c r="J115" i="2" s="1"/>
  <c r="N114" i="2"/>
  <c r="K114" i="2"/>
  <c r="J114" i="2" s="1"/>
  <c r="N113" i="2"/>
  <c r="K113" i="2"/>
  <c r="J113" i="2" s="1"/>
  <c r="N112" i="2"/>
  <c r="K112" i="2"/>
  <c r="J112" i="2" s="1"/>
  <c r="N111" i="2"/>
  <c r="K111" i="2"/>
  <c r="J111" i="2" s="1"/>
  <c r="N110" i="2"/>
  <c r="N109" i="2"/>
  <c r="K109" i="2"/>
  <c r="J109" i="2" s="1"/>
  <c r="N108" i="2"/>
  <c r="K108" i="2"/>
  <c r="J108" i="2" s="1"/>
  <c r="N107" i="2"/>
  <c r="K107" i="2"/>
  <c r="J107" i="2" s="1"/>
  <c r="N106" i="2"/>
  <c r="K106" i="2"/>
  <c r="J106" i="2" s="1"/>
  <c r="N105" i="2"/>
  <c r="K105" i="2"/>
  <c r="J105" i="2" s="1"/>
  <c r="N104" i="2"/>
  <c r="K104" i="2"/>
  <c r="J104" i="2" s="1"/>
  <c r="K103" i="2"/>
  <c r="J103" i="2" s="1"/>
  <c r="N102" i="2"/>
  <c r="K102" i="2"/>
  <c r="J102" i="2" s="1"/>
  <c r="N101" i="2"/>
  <c r="K101" i="2"/>
  <c r="J101" i="2" s="1"/>
  <c r="N100" i="2"/>
  <c r="K100" i="2"/>
  <c r="J100" i="2" s="1"/>
  <c r="N99" i="2"/>
  <c r="K99" i="2"/>
  <c r="J99" i="2" s="1"/>
  <c r="N98" i="2"/>
  <c r="K98" i="2"/>
  <c r="J98" i="2" s="1"/>
  <c r="N97" i="2"/>
  <c r="N96" i="2"/>
  <c r="K96" i="2"/>
  <c r="J96" i="2" s="1"/>
  <c r="N95" i="2"/>
  <c r="K95" i="2"/>
  <c r="J95" i="2" s="1"/>
  <c r="N94" i="2"/>
  <c r="K94" i="2"/>
  <c r="J94" i="2" s="1"/>
  <c r="K93" i="2"/>
  <c r="J93" i="2" s="1"/>
  <c r="N92" i="2"/>
  <c r="N91" i="2"/>
  <c r="K91" i="2"/>
  <c r="J91" i="2" s="1"/>
  <c r="N90" i="2"/>
  <c r="N89" i="2"/>
  <c r="K89" i="2"/>
  <c r="J89" i="2" s="1"/>
  <c r="N88" i="2"/>
  <c r="N87" i="2"/>
  <c r="K87" i="2"/>
  <c r="J87" i="2" s="1"/>
  <c r="N86" i="2"/>
  <c r="K86" i="2"/>
  <c r="J86" i="2" s="1"/>
  <c r="N85" i="2"/>
  <c r="N84" i="2"/>
  <c r="K83" i="2"/>
  <c r="J83" i="2" s="1"/>
  <c r="N83" i="2"/>
  <c r="N82" i="2"/>
  <c r="K82" i="2"/>
  <c r="J82" i="2" s="1"/>
  <c r="K81" i="2"/>
  <c r="J81" i="2" s="1"/>
  <c r="N80" i="2"/>
  <c r="K80" i="2"/>
  <c r="J80" i="2" s="1"/>
  <c r="N79" i="2"/>
  <c r="K79" i="2"/>
  <c r="J79" i="2" s="1"/>
  <c r="N78" i="2"/>
  <c r="K78" i="2"/>
  <c r="J78" i="2" s="1"/>
  <c r="N77" i="2"/>
  <c r="K77" i="2"/>
  <c r="J77" i="2" s="1"/>
  <c r="K76" i="2"/>
  <c r="J76" i="2" s="1"/>
  <c r="N75" i="2"/>
  <c r="N74" i="2"/>
  <c r="K74" i="2"/>
  <c r="J74" i="2" s="1"/>
  <c r="N73" i="2"/>
  <c r="K73" i="2"/>
  <c r="J73" i="2" s="1"/>
  <c r="K72" i="2"/>
  <c r="J72" i="2" s="1"/>
  <c r="N71" i="2"/>
  <c r="K71" i="2"/>
  <c r="J71" i="2" s="1"/>
  <c r="N70" i="2"/>
  <c r="N69" i="2"/>
  <c r="K69" i="2"/>
  <c r="J69" i="2" s="1"/>
  <c r="N68" i="2"/>
  <c r="K68" i="2"/>
  <c r="J68" i="2" s="1"/>
  <c r="K67" i="2"/>
  <c r="J67" i="2" s="1"/>
  <c r="N66" i="2"/>
  <c r="K66" i="2"/>
  <c r="J66" i="2" s="1"/>
  <c r="K65" i="2"/>
  <c r="J65" i="2" s="1"/>
  <c r="N64" i="2"/>
  <c r="N63" i="2"/>
  <c r="K63" i="2"/>
  <c r="J63" i="2" s="1"/>
  <c r="N62" i="2"/>
  <c r="K62" i="2"/>
  <c r="J62" i="2" s="1"/>
  <c r="N61" i="2"/>
  <c r="K61" i="2"/>
  <c r="J61" i="2" s="1"/>
  <c r="N60" i="2"/>
  <c r="K59" i="2"/>
  <c r="J59" i="2" s="1"/>
  <c r="N58" i="2"/>
  <c r="K58" i="2"/>
  <c r="J58" i="2" s="1"/>
  <c r="K57" i="2"/>
  <c r="J57" i="2" s="1"/>
  <c r="N56" i="2"/>
  <c r="K56" i="2"/>
  <c r="J56" i="2" s="1"/>
  <c r="N55" i="2"/>
  <c r="N54" i="2"/>
  <c r="N53" i="2"/>
  <c r="N52" i="2"/>
  <c r="K52" i="2"/>
  <c r="J52" i="2" s="1"/>
  <c r="K51" i="2"/>
  <c r="J51" i="2" s="1"/>
  <c r="N50" i="2"/>
  <c r="N49" i="2"/>
  <c r="K49" i="2"/>
  <c r="J49" i="2" s="1"/>
  <c r="N48" i="2"/>
  <c r="K48" i="2"/>
  <c r="J48" i="2" s="1"/>
  <c r="N47" i="2"/>
  <c r="K47" i="2"/>
  <c r="J47" i="2" s="1"/>
  <c r="K46" i="2"/>
  <c r="J46" i="2" s="1"/>
  <c r="N45" i="2"/>
  <c r="N44" i="2"/>
  <c r="N43" i="2"/>
  <c r="N42" i="2"/>
  <c r="K42" i="2"/>
  <c r="J42" i="2" s="1"/>
  <c r="N41" i="2"/>
  <c r="K41" i="2"/>
  <c r="J41" i="2" s="1"/>
  <c r="N40" i="2"/>
  <c r="K40" i="2"/>
  <c r="J40" i="2" s="1"/>
  <c r="N39" i="2"/>
  <c r="K39" i="2"/>
  <c r="J39" i="2" s="1"/>
  <c r="N38" i="2"/>
  <c r="N37" i="2"/>
  <c r="N36" i="2"/>
  <c r="K36" i="2"/>
  <c r="J36" i="2" s="1"/>
  <c r="K35" i="2"/>
  <c r="J35" i="2" s="1"/>
  <c r="N34" i="2"/>
  <c r="K34" i="2"/>
  <c r="J34" i="2" s="1"/>
  <c r="K33" i="2"/>
  <c r="J33" i="2" s="1"/>
  <c r="N32" i="2"/>
  <c r="N31" i="2"/>
  <c r="K31" i="2"/>
  <c r="J31" i="2" s="1"/>
  <c r="N30" i="2"/>
  <c r="K30" i="2"/>
  <c r="J30" i="2" s="1"/>
  <c r="N29" i="2"/>
  <c r="K29" i="2"/>
  <c r="J29" i="2" s="1"/>
  <c r="K28" i="2"/>
  <c r="J28" i="2" s="1"/>
  <c r="N27" i="2"/>
  <c r="K27" i="2"/>
  <c r="J27" i="2" s="1"/>
  <c r="K26" i="2"/>
  <c r="J26" i="2" s="1"/>
  <c r="N25" i="2"/>
  <c r="N24" i="2"/>
  <c r="N23" i="2"/>
  <c r="N22" i="2"/>
  <c r="K22" i="2"/>
  <c r="J22" i="2" s="1"/>
  <c r="K21" i="2"/>
  <c r="J21" i="2" s="1"/>
  <c r="N20" i="2"/>
  <c r="K20" i="2"/>
  <c r="J20" i="2" s="1"/>
  <c r="N19" i="2"/>
  <c r="N18" i="2"/>
  <c r="N17" i="2"/>
  <c r="K17" i="2"/>
  <c r="J17" i="2" s="1"/>
  <c r="N16" i="2"/>
  <c r="K16" i="2"/>
  <c r="J16" i="2" s="1"/>
  <c r="N15" i="2"/>
  <c r="K15" i="2"/>
  <c r="J15" i="2" s="1"/>
  <c r="K14" i="2"/>
  <c r="J14" i="2" s="1"/>
  <c r="N13" i="2"/>
  <c r="N12" i="2"/>
  <c r="K12" i="2"/>
  <c r="J12" i="2" s="1"/>
  <c r="N11" i="2"/>
  <c r="K11" i="2"/>
  <c r="J11" i="2" s="1"/>
  <c r="N10" i="2"/>
  <c r="K10" i="2"/>
  <c r="J10" i="2" s="1"/>
  <c r="K9" i="2"/>
  <c r="J9" i="2" s="1"/>
  <c r="K8" i="2"/>
  <c r="J8" i="2" s="1"/>
  <c r="F25" i="4" l="1"/>
  <c r="K23" i="2"/>
  <c r="J23" i="2" s="1"/>
  <c r="K13" i="2"/>
  <c r="J13" i="2" s="1"/>
  <c r="K32" i="2"/>
  <c r="J32" i="2" s="1"/>
  <c r="K43" i="2"/>
  <c r="J43" i="2" s="1"/>
  <c r="K45" i="2"/>
  <c r="J45" i="2" s="1"/>
  <c r="K50" i="2"/>
  <c r="J50" i="2" s="1"/>
  <c r="K64" i="2"/>
  <c r="J64" i="2" s="1"/>
  <c r="K110" i="2"/>
  <c r="J110" i="2" s="1"/>
  <c r="K53" i="2"/>
  <c r="J53" i="2" s="1"/>
  <c r="P120" i="2"/>
  <c r="K18" i="2"/>
  <c r="J18" i="2" s="1"/>
  <c r="K25" i="2"/>
  <c r="J25" i="2" s="1"/>
  <c r="L120" i="2"/>
  <c r="N9" i="2"/>
  <c r="N14" i="2"/>
  <c r="N21" i="2"/>
  <c r="N26" i="2"/>
  <c r="N28" i="2"/>
  <c r="N33" i="2"/>
  <c r="N35" i="2"/>
  <c r="N46" i="2"/>
  <c r="N51" i="2"/>
  <c r="N57" i="2"/>
  <c r="N59" i="2"/>
  <c r="N65" i="2"/>
  <c r="N67" i="2"/>
  <c r="N72" i="2"/>
  <c r="K84" i="2"/>
  <c r="J84" i="2" s="1"/>
  <c r="K88" i="2"/>
  <c r="J88" i="2" s="1"/>
  <c r="K90" i="2"/>
  <c r="J90" i="2" s="1"/>
  <c r="K92" i="2"/>
  <c r="J92" i="2" s="1"/>
  <c r="O120" i="2"/>
  <c r="N8" i="2"/>
  <c r="K37" i="2"/>
  <c r="J37" i="2" s="1"/>
  <c r="K54" i="2"/>
  <c r="J54" i="2" s="1"/>
  <c r="K19" i="2"/>
  <c r="J19" i="2" s="1"/>
  <c r="K24" i="2"/>
  <c r="J24" i="2" s="1"/>
  <c r="K38" i="2"/>
  <c r="J38" i="2" s="1"/>
  <c r="K44" i="2"/>
  <c r="J44" i="2" s="1"/>
  <c r="K55" i="2"/>
  <c r="J55" i="2" s="1"/>
  <c r="K60" i="2"/>
  <c r="J60" i="2" s="1"/>
  <c r="K70" i="2"/>
  <c r="J70" i="2" s="1"/>
  <c r="K75" i="2"/>
  <c r="J75" i="2" s="1"/>
  <c r="N76" i="2"/>
  <c r="N81" i="2"/>
  <c r="K85" i="2"/>
  <c r="J85" i="2" s="1"/>
  <c r="N93" i="2"/>
  <c r="K97" i="2"/>
  <c r="J97" i="2" s="1"/>
  <c r="N103" i="2"/>
  <c r="Q120" i="2"/>
  <c r="J120" i="2" l="1"/>
  <c r="J122" i="2" s="1"/>
  <c r="M120" i="2"/>
  <c r="K120" i="2"/>
  <c r="K122" i="2" s="1"/>
  <c r="N120" i="2"/>
</calcChain>
</file>

<file path=xl/sharedStrings.xml><?xml version="1.0" encoding="utf-8"?>
<sst xmlns="http://schemas.openxmlformats.org/spreadsheetml/2006/main" count="9377" uniqueCount="184">
  <si>
    <t>№ п/п</t>
  </si>
  <si>
    <t>Наименование спецодежды</t>
  </si>
  <si>
    <t>Костюм летний (куртка, брюки)</t>
  </si>
  <si>
    <t>Костюм летний (куртка, полукомбинезон)</t>
  </si>
  <si>
    <t xml:space="preserve">Костюм летний (куртка, полукомбинезон) </t>
  </si>
  <si>
    <t xml:space="preserve">Костюм зимний (куртка, полукомбинезон) </t>
  </si>
  <si>
    <t>Костюм зимний (куртка с капюшоном, полукомбинезон)</t>
  </si>
  <si>
    <t>Костюм зимний (куртка с капюшоном,полукомбинезон)</t>
  </si>
  <si>
    <t xml:space="preserve">Куртка-рубашка летняя </t>
  </si>
  <si>
    <t xml:space="preserve">Куртка-накидка </t>
  </si>
  <si>
    <t>Плащ термостойкий для защиты от воды</t>
  </si>
  <si>
    <t xml:space="preserve">Ботинки комбинированные летние </t>
  </si>
  <si>
    <t xml:space="preserve">Ботинки кожаные летние </t>
  </si>
  <si>
    <t xml:space="preserve">Ботинки с высокими берцами </t>
  </si>
  <si>
    <t xml:space="preserve">Полусапоги кожаные летние </t>
  </si>
  <si>
    <t xml:space="preserve">Сапоги кожаные летние </t>
  </si>
  <si>
    <t>для защиты от повышенных температур и механических воздействий (высотой не менее 290 мм) на маслобензостойкой термостойкой подошве из ПУ/нитрильной резины, поликарбонатный подносок ударной прочностью до 200 Дж</t>
  </si>
  <si>
    <t xml:space="preserve">Ботинки кожаные зимние </t>
  </si>
  <si>
    <t xml:space="preserve">Ботинки с высокими берцами кожаные зимние </t>
  </si>
  <si>
    <t xml:space="preserve">Полусапоги кожаные зимние </t>
  </si>
  <si>
    <t xml:space="preserve">Сапоги кожаные зимние </t>
  </si>
  <si>
    <t>Ботинки с высокими берцами кожаные зимние</t>
  </si>
  <si>
    <t xml:space="preserve">Сапоги резиновые термостойкие </t>
  </si>
  <si>
    <t>для защиты от повышенных температур на маслобензостойкой термостойкой подошве из нитрильной резины</t>
  </si>
  <si>
    <t>Сапоги резиновые термостойкие с защитным подноском</t>
  </si>
  <si>
    <t>для защиты от повышенных температур на маслобензостойкой термостойкой подошве из нитрильной резины, поликарбонатный подносок ударной прочностью до 200 Дж</t>
  </si>
  <si>
    <t>Каска защитная</t>
  </si>
  <si>
    <t>Подшлемник термостойкий летний</t>
  </si>
  <si>
    <t>Подшлемник термостойкий утепленный</t>
  </si>
  <si>
    <t>Перчатки термостойкие</t>
  </si>
  <si>
    <t xml:space="preserve">Перчатки термостойкие </t>
  </si>
  <si>
    <t>Фуфайка-свитер</t>
  </si>
  <si>
    <t>Бельё нательное термостойкое</t>
  </si>
  <si>
    <t>Бельё нательное хлопчатобумажное</t>
  </si>
  <si>
    <t>Костюм летний экранирующий типа ЭП-1</t>
  </si>
  <si>
    <t>экранирующая куртка, экранирующие брюки, накасник</t>
  </si>
  <si>
    <t>Экранирующие перчатки к комплекту ЭП-1</t>
  </si>
  <si>
    <t>к комплекту ЭП-1</t>
  </si>
  <si>
    <t xml:space="preserve">Кожаные экранирующие ботинки к комплекту ЭП-1  </t>
  </si>
  <si>
    <t>Костюм зимний экранирующий типа ЭП-3</t>
  </si>
  <si>
    <t>утепленная экранирующая куртка, утепленный экранирующий полукомбинезон, накасник, утепленные рукавицы</t>
  </si>
  <si>
    <t>Утепленные экранирующие перчатки к комплекту ЭП-3</t>
  </si>
  <si>
    <t>к комплекту ЭП-3</t>
  </si>
  <si>
    <t xml:space="preserve">Утепленные кожаные экранирующие ботинки к комплекту ЭП-3 </t>
  </si>
  <si>
    <t>Костюм защитный типа ЭП-4(0) летний</t>
  </si>
  <si>
    <t>электропроводящая куртка, электропроводящие брюки, электропроводящий накасник</t>
  </si>
  <si>
    <t>Электропроводящие  перчатки к комплекту ЭП-4(0)</t>
  </si>
  <si>
    <t>к комплекту ЭП-4(0) летнему</t>
  </si>
  <si>
    <t>Электропроводящие кожаные ботинки к комплекту ЭП-4(0)</t>
  </si>
  <si>
    <t>Костюм защитный  типа ЭП-4(0) зимний</t>
  </si>
  <si>
    <t>утепленная электропроводящая куртка, утепленный электропроводящий полукомбинезон, электропроводящая накасник, утепленные рукавицы</t>
  </si>
  <si>
    <t>Утепленные электропроводящие перчатки к комплекту ЭП-4(0)</t>
  </si>
  <si>
    <t>к комплекту ЭП-4(0) зимнему</t>
  </si>
  <si>
    <t>Утепленные электропроводящие кожаные  ботинки к комплекту ЭП-4(0)</t>
  </si>
  <si>
    <t>Жилет сигнальный огнестойкий</t>
  </si>
  <si>
    <t>зимний, огнестойкая флуоресцентная, 2 класс защиты</t>
  </si>
  <si>
    <t>Костюм для защиты от кислот и щелочей (куртка с капюшоном, брюки)</t>
  </si>
  <si>
    <t>Костюм для защиты от кислот и щелочей (куртка с капюшоном, полукомбинезон)</t>
  </si>
  <si>
    <r>
      <t>из термостойких антиэлектростатических материалов с постоянными защитными свойствами для защиты от термических рисков электрической дуги во II-I, III климатических поясах, 5-й уровень защиты (не менее 40 кал/см</t>
    </r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>)</t>
    </r>
  </si>
  <si>
    <r>
      <t>из термостойких антиэлектростатических материалов с постоянными защитными свойствами для защиты от термических рисков электрической дуги в IV и "особом" климатических поясах, 6-й уровень защиты (не менее 60 кал/см</t>
    </r>
    <r>
      <rPr>
        <vertAlign val="superscript"/>
        <sz val="10"/>
        <rFont val="Times New Roman"/>
        <family val="1"/>
        <charset val="204"/>
      </rPr>
      <t>2</t>
    </r>
    <r>
      <rPr>
        <sz val="10"/>
        <rFont val="Times New Roman"/>
        <family val="1"/>
        <charset val="204"/>
      </rPr>
      <t>)</t>
    </r>
  </si>
  <si>
    <r>
      <rPr>
        <i/>
        <sz val="8"/>
        <rFont val="Arial"/>
        <family val="2"/>
        <charset val="204"/>
      </rPr>
      <t>с притачной и съемной утепленными подкладками</t>
    </r>
    <r>
      <rPr>
        <sz val="8"/>
        <rFont val="Arial"/>
        <family val="2"/>
        <charset val="204"/>
      </rPr>
      <t xml:space="preserve"> из термостойких антиэлектростатических материалов с постоянными защитными свойствами для защиты от термических рисков электрической дуги в IV и "особом" климатическом поясе, 6-й уровень защиты (не менее 60 кал/см</t>
    </r>
    <r>
      <rPr>
        <vertAlign val="superscript"/>
        <sz val="10"/>
        <rFont val="Times New Roman"/>
        <family val="1"/>
        <charset val="204"/>
      </rPr>
      <t>2</t>
    </r>
    <r>
      <rPr>
        <sz val="10"/>
        <rFont val="Times New Roman"/>
        <family val="1"/>
        <charset val="204"/>
      </rPr>
      <t>)</t>
    </r>
  </si>
  <si>
    <r>
      <t>из термостойких антиэлектростатических материалов с постоянными защитными свойствами для защиты от термических рисков электрической дуги, 1-й уровень защиты (не менее 5 кал/см</t>
    </r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>)</t>
    </r>
  </si>
  <si>
    <r>
      <t>из термостойких антиэлектростатических материалов с постоянными защитными свойствами для защиты от термических рисков электрической дуги, 5-й уровень защиты (не менее 40 кал/см</t>
    </r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>)</t>
    </r>
  </si>
  <si>
    <r>
      <t>из термостойких антиэлектростатических материалов с постоянными защитными свойствами для защиты от термических рисков электрической дуги, 7-й уровень защиты (не менее  80 кал/см</t>
    </r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>)</t>
    </r>
  </si>
  <si>
    <r>
      <t>из термостойких антиэлектростатических материалов с постоянными защитными свойствами для защиты от термических рисков электрической дуги, 3-й уровень защиты (не менее 20 кал/см</t>
    </r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>)</t>
    </r>
  </si>
  <si>
    <r>
      <t>Цвет - красный, с защитным</t>
    </r>
    <r>
      <rPr>
        <i/>
        <sz val="8"/>
        <rFont val="Arial"/>
        <family val="2"/>
        <charset val="204"/>
      </rPr>
      <t xml:space="preserve"> укороченным щитком</t>
    </r>
    <r>
      <rPr>
        <sz val="8"/>
        <rFont val="Arial"/>
        <family val="2"/>
        <charset val="204"/>
      </rPr>
      <t xml:space="preserve"> для лица с термостойкой окантовкой и подбородочным ремешком (1000 В)</t>
    </r>
  </si>
  <si>
    <r>
      <t xml:space="preserve">Цвет - красный, с защитным </t>
    </r>
    <r>
      <rPr>
        <i/>
        <sz val="8"/>
        <rFont val="Arial"/>
        <family val="2"/>
        <charset val="204"/>
      </rPr>
      <t>укороченным щитком</t>
    </r>
    <r>
      <rPr>
        <sz val="8"/>
        <rFont val="Arial"/>
        <family val="2"/>
        <charset val="204"/>
      </rPr>
      <t xml:space="preserve"> для лица с термостойкой окантовкой и подбородочным ремешком (1000 В), </t>
    </r>
    <r>
      <rPr>
        <i/>
        <sz val="8"/>
        <rFont val="Arial"/>
        <family val="2"/>
        <charset val="204"/>
      </rPr>
      <t xml:space="preserve">храповой механизм регулировки </t>
    </r>
  </si>
  <si>
    <r>
      <rPr>
        <i/>
        <sz val="8"/>
        <rFont val="Arial"/>
        <family val="2"/>
        <charset val="204"/>
      </rPr>
      <t>с увеличенной подбородочной частью</t>
    </r>
    <r>
      <rPr>
        <sz val="8"/>
        <rFont val="Arial"/>
        <family val="2"/>
        <charset val="204"/>
      </rPr>
      <t xml:space="preserve">, </t>
    </r>
    <r>
      <rPr>
        <i/>
        <sz val="8"/>
        <rFont val="Arial"/>
        <family val="2"/>
        <charset val="204"/>
      </rPr>
      <t>удлиненной пелериной</t>
    </r>
    <r>
      <rPr>
        <sz val="8"/>
        <rFont val="Arial"/>
        <family val="2"/>
        <charset val="204"/>
      </rPr>
      <t xml:space="preserve"> из термостойких антиэлектростатических материалов с постоянными защитными свойствами для защиты от термических рисков электрической дуги, 1-й уровень защиты (не менее 5 кал/см</t>
    </r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>)</t>
    </r>
  </si>
  <si>
    <r>
      <rPr>
        <i/>
        <sz val="8"/>
        <rFont val="Arial"/>
        <family val="2"/>
        <charset val="204"/>
      </rPr>
      <t>с увеличенной подбородочной частью (защитный съемный лицевой клапан)</t>
    </r>
    <r>
      <rPr>
        <sz val="8"/>
        <rFont val="Arial"/>
        <family val="2"/>
        <charset val="204"/>
      </rPr>
      <t>из термостойких антиэлектростатических материалов с постоянными защитными свойствами для защиты от термических рисков электрической дуги, 1-й уровень защиты (не менее 5 кал/см</t>
    </r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>)</t>
    </r>
  </si>
  <si>
    <r>
      <rPr>
        <i/>
        <sz val="8"/>
        <rFont val="Arial"/>
        <family val="2"/>
        <charset val="204"/>
      </rPr>
      <t>с полимерным покрытием</t>
    </r>
    <r>
      <rPr>
        <sz val="8"/>
        <rFont val="Arial"/>
        <family val="2"/>
        <charset val="204"/>
      </rPr>
      <t xml:space="preserve"> из термостойких антиэлектростатических материалов с постоянными защитными свойствами для защиты от термических рисков электрической дуги, 1-й уровень защиты (не менее 5 кал/см</t>
    </r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>)</t>
    </r>
  </si>
  <si>
    <r>
      <rPr>
        <i/>
        <sz val="8"/>
        <rFont val="Arial"/>
        <family val="2"/>
        <charset val="204"/>
      </rPr>
      <t>утепленные</t>
    </r>
    <r>
      <rPr>
        <sz val="8"/>
        <rFont val="Arial"/>
        <family val="2"/>
        <charset val="204"/>
      </rPr>
      <t>, из из термостойких антиэлектростатических материалов с постоянными защитными свойствами для защиты от термических рисков электрической дуги, 1-й уровень защиты (не менее 5 кал/см</t>
    </r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>)</t>
    </r>
  </si>
  <si>
    <r>
      <t>из из термостойких антиэлектростатических материалов с постоянными защитными свойствами для защиты от термических рисков электрической дуги, 3-й уровень защиты (не менее 20 кал/см</t>
    </r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>)</t>
    </r>
  </si>
  <si>
    <r>
      <t>100% хлопок, поверхностная плотность 150±10% г/м</t>
    </r>
    <r>
      <rPr>
        <vertAlign val="superscript"/>
        <sz val="8"/>
        <rFont val="Arial"/>
        <family val="2"/>
        <charset val="204"/>
      </rPr>
      <t>2</t>
    </r>
  </si>
  <si>
    <r>
      <rPr>
        <i/>
        <sz val="8"/>
        <rFont val="Arial"/>
        <family val="2"/>
        <charset val="204"/>
      </rPr>
      <t>летний</t>
    </r>
    <r>
      <rPr>
        <sz val="8"/>
        <rFont val="Arial"/>
        <family val="2"/>
        <charset val="204"/>
      </rPr>
      <t>, огнестойкая флуоресцентная, 2 класс защиты</t>
    </r>
  </si>
  <si>
    <t>Предложение участника</t>
  </si>
  <si>
    <t>тип (мужской/  женский)</t>
  </si>
  <si>
    <t>ГОСТ</t>
  </si>
  <si>
    <t>Ед.изм.</t>
  </si>
  <si>
    <t>Характеристики: материал, состав, фасон, защита и т.д.</t>
  </si>
  <si>
    <t>Страна происхождения</t>
  </si>
  <si>
    <t>Размер</t>
  </si>
  <si>
    <t>Рост</t>
  </si>
  <si>
    <t>Всего по заявке</t>
  </si>
  <si>
    <t>Цена руб.Б/НДС</t>
  </si>
  <si>
    <t>Стоимость руб. Б/НДС</t>
  </si>
  <si>
    <t>НДС,                руб.</t>
  </si>
  <si>
    <t>Стоимостьруб. с НДС</t>
  </si>
  <si>
    <t>мужской</t>
  </si>
  <si>
    <t>ТР ТС 019/2011</t>
  </si>
  <si>
    <t>шт</t>
  </si>
  <si>
    <t>женский</t>
  </si>
  <si>
    <t>не определяется</t>
  </si>
  <si>
    <t>пар</t>
  </si>
  <si>
    <t>TP ТС 019/2011, ГОСТ 12.4.032-77; ГОСТ 12.4.137-84, ГОСТ 28507-90</t>
  </si>
  <si>
    <t>мужское - с кальсонами</t>
  </si>
  <si>
    <t xml:space="preserve">женское - с панталонами </t>
  </si>
  <si>
    <t>мужской/женский</t>
  </si>
  <si>
    <t>Примечание: * - сведения уточняются при формировании потребностей каждого отдельного подразделения</t>
  </si>
  <si>
    <r>
      <t>из термостойких антиэлектростатических материалов с постоянными защитными свойствами для защиты от термических рисков электрической дуги, плотностью не более 200-300 г/м², 1-й уровень защиты (не менее 5 кал/см</t>
    </r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>)</t>
    </r>
  </si>
  <si>
    <r>
      <rPr>
        <i/>
        <sz val="8"/>
        <rFont val="Arial"/>
        <family val="2"/>
        <charset val="204"/>
      </rPr>
      <t>облегченное</t>
    </r>
    <r>
      <rPr>
        <sz val="8"/>
        <rFont val="Arial"/>
        <family val="2"/>
        <charset val="204"/>
      </rPr>
      <t xml:space="preserve"> из термостойких антиэлектростатических материалов с постоянными защитными свойствами для защиты от термических рисков электрической дуги, плотностью не более 180-250 г/м², 1-й уровень защиты (не менее 5 кал/см</t>
    </r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>)</t>
    </r>
  </si>
  <si>
    <t xml:space="preserve">Приложение 2 к техническим требованиям </t>
  </si>
  <si>
    <r>
      <t>из термостойких антиэлектростатических материалов с постоянными защитными свойствами для защиты от термических рисков электрической дуги, плотностью не менее 180 г/м², 1-й уровень защиты (не менее 5 кал/см</t>
    </r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>)</t>
    </r>
  </si>
  <si>
    <r>
      <t>из термостойких антиэлектростатических материалов с постоянными защитными свойствами для защиты от термических рисков электрической дуги, плотностью не более 220 +10% г/м², 1-й уровень защиты (не менее 5 кал/см</t>
    </r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>)</t>
    </r>
  </si>
  <si>
    <r>
      <t>из термостойких антиэлектростатических материалов с постоянными защитными свойствами для защиты от термических рисков электрической дуги, плотностью не менее 180 г/м², 4-й уровень защиты (не менее 30 кал/см</t>
    </r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>)</t>
    </r>
  </si>
  <si>
    <r>
      <t>из термостойких антиэлектростатических материалов с постоянными защитными свойствами для защиты от термических рисков электрической дуги, плотностью не более 220 + 10% г/м², 4-й уровень защиты (не менее 30 кал/см</t>
    </r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>)</t>
    </r>
  </si>
  <si>
    <t>из термоогнестойких антиэлектростатических материалов с постоянными защитными свойствами для защиты от повышенных температур (от открытого пламени, теплового излучения, конвективной теплоты, от общих производственных загрязнений и механических воздействий (истирания), от химических факторов (от нефтепродуктов легкой фракции, от растворов кислот концентрацией до 50%, от растворов щелочей концентрацией до 20%), плотностью не более 220 + 10% г/м² с МНВО отделкой</t>
  </si>
  <si>
    <t xml:space="preserve">Костюм зимний (куртка, брюки) </t>
  </si>
  <si>
    <t>Костюм зимний (куртка с капюшоном, брюки)</t>
  </si>
  <si>
    <r>
      <t>из термостойких антиэлектростатических материалов с постоянными защитными свойствами для защиты от термических рисков электрической дуги, плотностью не менее 180 г/м², 3-й уровень защиты (не менее 20 кал/см</t>
    </r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>)</t>
    </r>
  </si>
  <si>
    <r>
      <t>из термостойких антиэлектростатических материалов с постоянными защитными свойствами для защиты от термических рисков электрической дуги, плотностью не менее 180 г/м²,  2-й уровень защиты (не менее 10 кал/см</t>
    </r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>)</t>
    </r>
  </si>
  <si>
    <t>** - ориентировочный объем продукции</t>
  </si>
  <si>
    <t>облегченные, для защиты от повышенных температур  (высота обуви в соответствии с техническими требованиями, п.4.1. Прил.1 ТТ) на маслобензостойкой термостойкой подошве из ПУ/нитрильной резины</t>
  </si>
  <si>
    <t>облегченные, для защиты от  повышенных температур и механических воздействий (высота обуви в соответствии с техническими требованиями, п.4.1. Прил.1 ТТ) на маслобензостойкой термостойкой подошве из ПУ/нитрильной резины, поликарбонатный подносок ударной прочностью до 200 Дж</t>
  </si>
  <si>
    <t>для защиты от повышенных температур  (высота обуви в соответствии с техническими требованиями, п.4.1. Прил.1 ТТ) на маслобензостойкой термостойкой подошве из ПУ/нитрильной резины</t>
  </si>
  <si>
    <t>для защиты от повышенных температур  (высота обуви в соответствии с техническими требованиями, п.4.1. Прил.1 ТТ) на маслобензостойкой термостойкой подошве из нитрильной резины</t>
  </si>
  <si>
    <t>для защиты от повышенных температур (высота обуви в соответствии с техническими требованиями, п.4.1. Прил.1 ТТ) на маслобензостойкой термостойкой подошве из ПУ/нитрильной резины</t>
  </si>
  <si>
    <t>для защиты от  повышенных температур и механических воздействий (высота обуви в соответствии с техническими требованиями, п.4.1. Прил.1 ТТ) на маслобензостойкой термостойкой подошве из ПУ/нитрильной резины, поликарбонатный подносок ударной прочностью до 200 Дж</t>
  </si>
  <si>
    <t>для защиты от повышенных температур  (высота обуви в соответствии с техническими требованиями, п.4.1. Прил.1 ТТ) на маслобензостойкой термостойкой подошве из нитрильной резины, поликарбонатный подносок ударной прочностью до 200 Дж</t>
  </si>
  <si>
    <t>для защиты от повышенных температур (высота обуви в соответствии с техническими требованиями, п.4.1. Прил.1 ТТ) на маслобензостойкой термостойкой подошве из ПУ/нитрильной резины для II-I, III и "особого" климатических поясов, утеплитель - натуральный мех</t>
  </si>
  <si>
    <t>для защиты от повышенных температур (высота обуви в соответствии с техническими требованиями, п.4.1.Прил.1 ТТ) на маслобензостойкой термостойкой подошве из ПУ/нитрильной резины для II-I, III и "особого" климатических поясов, поликарбонатный подносок ударной прочностью до 200 Дж, утеплитель - натуральный мех</t>
  </si>
  <si>
    <t>для защиты от повышенных температур (высота обуви в соответствии с техническими требованиями, п.4.1. Прил.1 ТТ) на маслобензостойкой термостойкой подошве из нитрильной резины для II-I, III и "особого" климатических поясов, утеплитель - натуральный мех (или искусственный огнестойкий утеплитель)</t>
  </si>
  <si>
    <t>для защиты от повышенных температур (высота обуви в соответствии с техническими требованиями, п.4.1.Прил.1 ТТ) на маслобензостойкой термостойкой подошве из пористой резины, для II-I, III, IV и "особого" климатических поясов, утеплитель - шерстяной мех (или искусственный огнестойкий утеплитель)</t>
  </si>
  <si>
    <t>для защиты от повышенных температур (высота обуви в соответствии с техническими требованиями, п.4.1. Прил.1 ТТ) на маслобензостойкой термостойкой подошве из нитрильной резины для II-I, III и "особого" климатических поясов, поликарбонатный подносок ударной прочностью до 200 Дж, утеплитель - натуральный мех (или искусственный огнестойкий утеплитель)</t>
  </si>
  <si>
    <t>для защиты от повышенных температур (высота обуви в соответствии с техническими требованиями, п.4.1. Прил.1 ТТ) на маслобензостойкой термостойкой подошве из пористой резины для II-I, III, IV и "особого" климатических поясов, поликарбонатный подносок ударной прочностью до 200 Дж, утеплитель - шерстяной мех (или искусственный огнестойкий утеплитель)</t>
  </si>
  <si>
    <t>для защиты от повышенных температур (высота обуви в соответствии с техническими требованиями, п.4.1.Прил.1 ТТ) на маслобензостойкой термостойкой подошве из пористой резины для II-I, III, IV и "особого" климатических поясов, утеплитель - шерстяной мех</t>
  </si>
  <si>
    <t>для защиты от повышенных температур (высота обуви в соответствии с техническими требованиями, п.4.1.Прил.1 ТТ) на маслобензостойкой термостойкой подошве из ПУ/нитрильной резины для II-I, III и "особого" климатических поясов, утеплитель - натуральный мех</t>
  </si>
  <si>
    <t>для защиты от повышенных температур (высота обуви в соответствии с техническими требованиями, п.4.1. Прил.1 ТТ) на маслобензостойкой термостойкой подошве из ПУ/нитрильной резины для II-I, III и "особого" климатических поясов, поликарбонатный подносок ударной прочностью до 200 Дж, утеплитель - натуральный мех</t>
  </si>
  <si>
    <t>для защиты от повышенных температур (высота обуви в соответствии с техническими требованиями, п.4.1. Прил.1 ТТ) на маслобензостойкой термостойкой подошве из пористой резины для II-I, III, IV и "особого" климатических поясов, поликарбонатный подносок ударной прочностью до 200 Дж, утеплитель - шерстяной мех</t>
  </si>
  <si>
    <r>
      <rPr>
        <i/>
        <sz val="8"/>
        <color theme="1"/>
        <rFont val="Arial"/>
        <family val="2"/>
        <charset val="204"/>
      </rPr>
      <t>с вкладным чулком,</t>
    </r>
    <r>
      <rPr>
        <sz val="8"/>
        <color theme="1"/>
        <rFont val="Arial"/>
        <family val="2"/>
        <charset val="204"/>
      </rPr>
      <t xml:space="preserve"> для защиты от повышенных температур (высота обуви в соответствии с техническими требованиями, п.4.1. Прил.1 ТТ) на маслобензостойкой термостойкой подошве из пористой резины для II-I, III, IV и "особого" климатических поясов, утеплитель - нат.мех / шерстяной мех / искусственный огнестойкий утеплитель</t>
    </r>
  </si>
  <si>
    <r>
      <rPr>
        <i/>
        <sz val="8"/>
        <color theme="1"/>
        <rFont val="Arial"/>
        <family val="2"/>
        <charset val="204"/>
      </rPr>
      <t>с вкладным чулком,</t>
    </r>
    <r>
      <rPr>
        <sz val="8"/>
        <color theme="1"/>
        <rFont val="Arial"/>
        <family val="2"/>
        <charset val="204"/>
      </rPr>
      <t xml:space="preserve"> для защиты от повышенных температур (высота обуви в соответствии с техническими требованиями, п.4.1. Прил.1 ТТ) на маслобензостойкой термостойкой подошве из пористой резины для II-I, III, IV и "особого" климатических поясов, поликарбонатный подносок ударной прочностью до 200 Дж, утеплитель - нат.мех / шерстяной мех / искусственный огнестойкий утеплитель</t>
    </r>
  </si>
  <si>
    <t xml:space="preserve"> Типовая номенклатура потребностей подразделений  Группы РусГидро в комплектах для защиты от термических рисков электрической дуги на ___ г.</t>
  </si>
  <si>
    <t>Количественная потребность СИЗ**</t>
  </si>
  <si>
    <t>Сумма, руб. без НДС</t>
  </si>
  <si>
    <t>TP ТС 019/2011</t>
  </si>
  <si>
    <t>TP ТС 019/2011, ГОСТ 12.4.137-2001, ГОСТ 12.4.032-77</t>
  </si>
  <si>
    <t>для защиты от повышенных температур (высота обуви в соответствии с техническими требованиями, п.4.1. Прил.1 ТТ) на маслобензостойкой термостойкой подошве из пористой резины для II-I, III, IV и "особого" климатических поясов, утеплитель - шерстяной мех</t>
  </si>
  <si>
    <r>
      <t>из термостойких антиэлектростатических материалов с постоянными защитными свойствами для защиты от термических рисков электрической дуги, плотностью не более 220 + 10% г/м²,  3-й уровень защиты (не менее 20 кал/см</t>
    </r>
    <r>
      <rPr>
        <vertAlign val="superscript"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>)</t>
    </r>
  </si>
  <si>
    <t>Итого сумма 2024-2026 гг., руб, без НДС</t>
  </si>
  <si>
    <t>Сумма на 2024 г., руб. без НДС</t>
  </si>
  <si>
    <t>Сумма на 2025 г., руб. без НДС</t>
  </si>
  <si>
    <t>Сумма на 2026 г., руб. без НДС</t>
  </si>
  <si>
    <t>Всего по заявке 2025-2026 гг.*</t>
  </si>
  <si>
    <t>Начальная максимальная цена за ед. товара, руб. без НДС на 2024 г.</t>
  </si>
  <si>
    <t>Начальная максимальная цена за ед. товара, руб. без НДС на 2025 г.</t>
  </si>
  <si>
    <t>Начальная максимальная цена за ед. товара, руб. без НДС на 2026 г</t>
  </si>
  <si>
    <t xml:space="preserve"> Типовая номенклатура потребностей подразделений  Группы РусГидро в комплектах для защиты от термических рисков электрической дуги на 2024 г.</t>
  </si>
  <si>
    <t xml:space="preserve">из термостойких антиэлектростатических материалов с постоянными защитными свойствами для защиты от термических рисков электрической дуги, с уровнем защиты до 35 кал/см² </t>
  </si>
  <si>
    <r>
      <rPr>
        <i/>
        <sz val="8"/>
        <rFont val="Arial"/>
        <family val="2"/>
        <charset val="204"/>
      </rPr>
      <t>с увеличенной подбородочной частью</t>
    </r>
    <r>
      <rPr>
        <sz val="8"/>
        <rFont val="Arial"/>
        <family val="2"/>
        <charset val="204"/>
      </rPr>
      <t xml:space="preserve">, </t>
    </r>
    <r>
      <rPr>
        <i/>
        <sz val="8"/>
        <rFont val="Arial"/>
        <family val="2"/>
        <charset val="204"/>
      </rPr>
      <t>удлиненной пелериной</t>
    </r>
    <r>
      <rPr>
        <sz val="8"/>
        <rFont val="Arial"/>
        <family val="2"/>
        <charset val="204"/>
      </rPr>
      <t xml:space="preserve"> из термостойких антиэлектростатических материалов для защиты от термических рисков электрической дуги с уровнем защиты до 45 кал/см² и пониженных температур (3-4 класс защиты) для эксплуатации в IV и «Особом» климатических поясах</t>
    </r>
  </si>
  <si>
    <t>ТЗПШ-4 не менее 45 кал/см2 для защиты от термических рисков электрической дуги с уровнем защиты до 45 кал/см² и пониженных температур (3-4 класс защиты) для эксплуатации в IV и «Особом» климатических поясах</t>
  </si>
  <si>
    <t>электрической дуги в корпоративном стиле Группы РусГидро</t>
  </si>
  <si>
    <t>Наименование филиала</t>
  </si>
  <si>
    <t>Филиал ПАО "РусГидро" - "Бурейская ГЭС"</t>
  </si>
  <si>
    <t>Филиал ПАО "РусГидро" - "Волжская ГЭС"</t>
  </si>
  <si>
    <t>Филиал ПАО "РусГидро" -  "Воткинская ГЭС"</t>
  </si>
  <si>
    <t>Филиал ПАО "РусГидро" -  "Дагестанский филиал"</t>
  </si>
  <si>
    <t>Филиал ПАО "РусГидро" - "Жигулевская ГЭС"</t>
  </si>
  <si>
    <t>Филиал ПАО "РусГидро" -  "Загорская ГАЭС"</t>
  </si>
  <si>
    <t>Филиал ПАО "РусГидро" - "Зейская ГЭС"</t>
  </si>
  <si>
    <t>Филиал ПАО "РусГидро" - "Камская ГЭС"</t>
  </si>
  <si>
    <t>Филиал ПАО "РусГидро" - "Кабардино-Балкарский филиал"</t>
  </si>
  <si>
    <t>Филиал ПАО "РусГидро" - "Каскад Верхневолжских ГЭС"</t>
  </si>
  <si>
    <t>Филиал ПАО "РусГидро" - "Каскад Кубанских ГЭС"</t>
  </si>
  <si>
    <t>Филиал ПАО "РусГидро" - "Карачаево-Черкесский филиал"</t>
  </si>
  <si>
    <t>Филиал ПАО "РусГидро" - "Нижегородская ГЭС"</t>
  </si>
  <si>
    <t>Филиал ПАО "РусГидро" - "Новосибирская ГЭС"</t>
  </si>
  <si>
    <t>Филиал ПАО "РусГидро" - "Саратовская ГЭС"</t>
  </si>
  <si>
    <t>Филиал ПАО "РусГидро" - "Северо-Осетинский филиал"</t>
  </si>
  <si>
    <t>Филиал ПАО "РусГидро" - "Саяно-Шушенская ГЭС имени П.С. Непорожнего"</t>
  </si>
  <si>
    <t>Филиал ПАО "РусГидро" - "Чебоксарская ГЭС"</t>
  </si>
  <si>
    <t>Итого, руб. без НДС</t>
  </si>
  <si>
    <t>Итого, руб. с НДС</t>
  </si>
  <si>
    <t xml:space="preserve">ЛОТ № 1-ЭКСП-БПД-СИЗ-2024-ЦЕНТР - Поставка комплектов для защиты от термических рисков </t>
  </si>
  <si>
    <t>Количество СИЗ, шт на 2024 г.</t>
  </si>
  <si>
    <t>Сумма, руб. без  НДС на 2024 г.</t>
  </si>
  <si>
    <t>Перечень филиалов ПАО "РусГидро"</t>
  </si>
  <si>
    <t>Всего сумма, руб. без НДС на 2027-2029 гг.</t>
  </si>
  <si>
    <t>2027 год</t>
  </si>
  <si>
    <t>Итого сумма 2027-2029 гг., руб, без НДС</t>
  </si>
  <si>
    <t>Сумма на 2027 г., руб. без НДС</t>
  </si>
  <si>
    <t>Сумма на 2028 г., руб. без НДС</t>
  </si>
  <si>
    <t>Сумма на 2029г., руб. без НДС</t>
  </si>
  <si>
    <t>Начальная максимальная цена за ед. товара, руб. без НДС на 2027 г.</t>
  </si>
  <si>
    <t>Начальная максимальная цена за ед. товара, руб. без НДС на 2028 г.</t>
  </si>
  <si>
    <t>Начальная максимальная цена за ед. товара, руб. без НДС на 2029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</si>
</sst>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1"/>
      <color theme="1"/>
      <name val="Calibri"/>
      <family val="2"/>
      <charset val="204"/>
      <scheme val="minor"/>
    </font>
    <font>
      <b/>
      <sz val="8"/>
      <name val="Arial Cyr"/>
      <charset val="204"/>
    </font>
    <font>
      <sz val="8"/>
      <name val="Arial"/>
      <family val="2"/>
      <charset val="204"/>
    </font>
    <font>
      <sz val="11"/>
      <name val="Calibri"/>
      <family val="2"/>
      <scheme val="minor"/>
    </font>
    <font>
      <vertAlign val="superscript"/>
      <sz val="8"/>
      <name val="Arial"/>
      <family val="2"/>
      <charset val="204"/>
    </font>
    <font>
      <vertAlign val="superscript"/>
      <sz val="10"/>
      <name val="Times New Roman"/>
      <family val="1"/>
      <charset val="204"/>
    </font>
    <font>
      <sz val="10"/>
      <name val="Times New Roman"/>
      <family val="1"/>
      <charset val="204"/>
    </font>
    <font>
      <i/>
      <sz val="8"/>
      <name val="Arial"/>
      <family val="2"/>
      <charset val="204"/>
    </font>
    <font>
      <sz val="8"/>
      <color theme="1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1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Times New Roman"/>
      <family val="1"/>
      <charset val="204"/>
    </font>
    <font>
      <sz val="8"/>
      <name val="Calibri"/>
      <family val="2"/>
      <scheme val="minor"/>
    </font>
    <font>
      <sz val="12"/>
      <name val="Times New Roman"/>
      <family val="1"/>
      <charset val="204"/>
    </font>
    <font>
      <sz val="9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8"/>
      <color rgb="FFFF0000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color rgb="FFFF0000"/>
      <name val="Arial"/>
      <family val="2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7" fillId="0" borderId="0"/>
  </cellStyleXfs>
  <cellXfs count="201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3" fillId="0" borderId="0" xfId="0" applyFont="1" applyFill="1"/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center"/>
    </xf>
    <xf numFmtId="4" fontId="3" fillId="0" borderId="0" xfId="0" applyNumberFormat="1" applyFont="1" applyFill="1"/>
    <xf numFmtId="0" fontId="0" fillId="0" borderId="0" xfId="0" applyFill="1"/>
    <xf numFmtId="0" fontId="3" fillId="0" borderId="0" xfId="0" applyFont="1" applyFill="1" applyAlignment="1"/>
    <xf numFmtId="0" fontId="3" fillId="0" borderId="0" xfId="0" applyFont="1" applyFill="1" applyAlignment="1">
      <alignment horizontal="right"/>
    </xf>
    <xf numFmtId="0" fontId="1" fillId="0" borderId="4" xfId="0" applyFont="1" applyFill="1" applyBorder="1" applyAlignment="1">
      <alignment horizontal="center" vertical="center" wrapText="1"/>
    </xf>
    <xf numFmtId="4" fontId="1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14" fillId="0" borderId="4" xfId="0" applyNumberFormat="1" applyFont="1" applyFill="1" applyBorder="1"/>
    <xf numFmtId="0" fontId="2" fillId="0" borderId="1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4" fontId="14" fillId="0" borderId="1" xfId="0" applyNumberFormat="1" applyFont="1" applyFill="1" applyBorder="1"/>
    <xf numFmtId="4" fontId="14" fillId="0" borderId="2" xfId="0" applyNumberFormat="1" applyFont="1" applyFill="1" applyBorder="1"/>
    <xf numFmtId="0" fontId="8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4" fontId="14" fillId="0" borderId="0" xfId="0" applyNumberFormat="1" applyFont="1" applyFill="1" applyBorder="1"/>
    <xf numFmtId="0" fontId="2" fillId="0" borderId="4" xfId="0" applyFont="1" applyFill="1" applyBorder="1" applyAlignment="1">
      <alignment vertical="center" wrapText="1"/>
    </xf>
    <xf numFmtId="4" fontId="3" fillId="0" borderId="0" xfId="0" applyNumberFormat="1" applyFont="1" applyFill="1" applyBorder="1"/>
    <xf numFmtId="4" fontId="15" fillId="0" borderId="0" xfId="0" applyNumberFormat="1" applyFont="1" applyFill="1" applyBorder="1" applyAlignment="1">
      <alignment vertical="top" wrapText="1"/>
    </xf>
    <xf numFmtId="4" fontId="15" fillId="0" borderId="0" xfId="0" applyNumberFormat="1" applyFont="1" applyFill="1" applyAlignment="1">
      <alignment vertical="top" wrapText="1"/>
    </xf>
    <xf numFmtId="0" fontId="14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4" fontId="17" fillId="0" borderId="4" xfId="0" applyNumberFormat="1" applyFont="1" applyFill="1" applyBorder="1" applyAlignment="1">
      <alignment horizontal="center" vertical="center"/>
    </xf>
    <xf numFmtId="4" fontId="18" fillId="0" borderId="4" xfId="0" applyNumberFormat="1" applyFont="1" applyFill="1" applyBorder="1" applyAlignment="1">
      <alignment horizontal="center" vertical="center"/>
    </xf>
    <xf numFmtId="0" fontId="18" fillId="0" borderId="4" xfId="0" applyNumberFormat="1" applyFont="1" applyFill="1" applyBorder="1" applyAlignment="1">
      <alignment horizontal="center" vertical="center"/>
    </xf>
    <xf numFmtId="0" fontId="3" fillId="0" borderId="0" xfId="0" applyFont="1" applyFill="1" applyBorder="1"/>
    <xf numFmtId="0" fontId="14" fillId="0" borderId="0" xfId="0" applyFont="1" applyFill="1" applyBorder="1"/>
    <xf numFmtId="0" fontId="19" fillId="0" borderId="0" xfId="0" applyFont="1" applyFill="1" applyAlignment="1">
      <alignment horizontal="center" vertical="center"/>
    </xf>
    <xf numFmtId="0" fontId="16" fillId="0" borderId="0" xfId="0" applyFont="1" applyFill="1"/>
    <xf numFmtId="0" fontId="19" fillId="0" borderId="0" xfId="0" applyFont="1" applyFill="1" applyAlignment="1">
      <alignment horizontal="center"/>
    </xf>
    <xf numFmtId="0" fontId="11" fillId="0" borderId="0" xfId="0" applyFont="1" applyFill="1"/>
    <xf numFmtId="0" fontId="16" fillId="0" borderId="0" xfId="0" applyFont="1" applyFill="1" applyAlignment="1">
      <alignment horizontal="left"/>
    </xf>
    <xf numFmtId="4" fontId="20" fillId="0" borderId="0" xfId="0" applyNumberFormat="1" applyFont="1" applyFill="1" applyBorder="1" applyAlignment="1">
      <alignment horizontal="left" vertical="top" wrapText="1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 wrapText="1"/>
    </xf>
    <xf numFmtId="0" fontId="21" fillId="0" borderId="0" xfId="0" applyFont="1" applyFill="1" applyAlignment="1"/>
    <xf numFmtId="3" fontId="2" fillId="0" borderId="4" xfId="0" applyNumberFormat="1" applyFont="1" applyFill="1" applyBorder="1" applyAlignment="1">
      <alignment horizontal="center" vertical="center"/>
    </xf>
    <xf numFmtId="0" fontId="16" fillId="0" borderId="0" xfId="0" applyFont="1" applyFill="1" applyBorder="1"/>
    <xf numFmtId="4" fontId="20" fillId="0" borderId="0" xfId="0" applyNumberFormat="1" applyFont="1" applyFill="1" applyBorder="1" applyAlignment="1">
      <alignment vertical="top" wrapText="1"/>
    </xf>
    <xf numFmtId="0" fontId="15" fillId="0" borderId="0" xfId="0" applyFont="1" applyFill="1" applyBorder="1" applyAlignment="1">
      <alignment wrapText="1"/>
    </xf>
    <xf numFmtId="0" fontId="15" fillId="0" borderId="0" xfId="0" applyFont="1" applyFill="1" applyAlignment="1">
      <alignment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vertical="center" shrinkToFit="1"/>
    </xf>
    <xf numFmtId="0" fontId="3" fillId="0" borderId="7" xfId="0" applyFont="1" applyFill="1" applyBorder="1" applyAlignment="1">
      <alignment vertical="center" shrinkToFit="1"/>
    </xf>
    <xf numFmtId="0" fontId="0" fillId="0" borderId="0" xfId="0" applyFill="1" applyAlignment="1">
      <alignment vertical="center"/>
    </xf>
    <xf numFmtId="0" fontId="10" fillId="0" borderId="6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left" vertical="center" wrapText="1"/>
    </xf>
    <xf numFmtId="3" fontId="2" fillId="0" borderId="4" xfId="0" applyNumberFormat="1" applyFont="1" applyBorder="1" applyAlignment="1">
      <alignment horizontal="center" vertical="center"/>
    </xf>
    <xf numFmtId="0" fontId="22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2" fillId="0" borderId="0" xfId="0" applyFont="1"/>
    <xf numFmtId="0" fontId="23" fillId="0" borderId="0" xfId="0" applyFont="1" applyAlignment="1">
      <alignment horizontal="center" vertical="center"/>
    </xf>
    <xf numFmtId="0" fontId="24" fillId="0" borderId="8" xfId="0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4" fillId="0" borderId="8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/>
    </xf>
    <xf numFmtId="0" fontId="15" fillId="0" borderId="11" xfId="0" applyFont="1" applyFill="1" applyBorder="1" applyAlignment="1">
      <alignment horizontal="left" vertical="center" wrapText="1"/>
    </xf>
    <xf numFmtId="0" fontId="15" fillId="0" borderId="12" xfId="0" applyFont="1" applyFill="1" applyBorder="1" applyAlignment="1">
      <alignment horizontal="center" vertical="center" wrapText="1"/>
    </xf>
    <xf numFmtId="4" fontId="23" fillId="0" borderId="12" xfId="0" applyNumberFormat="1" applyFont="1" applyFill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15" fillId="0" borderId="14" xfId="0" applyFont="1" applyFill="1" applyBorder="1" applyAlignment="1">
      <alignment horizontal="left" vertical="center" wrapText="1"/>
    </xf>
    <xf numFmtId="0" fontId="15" fillId="0" borderId="15" xfId="0" applyFont="1" applyFill="1" applyBorder="1" applyAlignment="1">
      <alignment horizontal="center" vertical="center" wrapText="1"/>
    </xf>
    <xf numFmtId="4" fontId="23" fillId="0" borderId="15" xfId="0" applyNumberFormat="1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left" vertical="center" wrapText="1"/>
    </xf>
    <xf numFmtId="0" fontId="15" fillId="0" borderId="17" xfId="0" applyFont="1" applyFill="1" applyBorder="1" applyAlignment="1">
      <alignment horizontal="center" vertical="center" wrapText="1"/>
    </xf>
    <xf numFmtId="4" fontId="23" fillId="0" borderId="17" xfId="0" applyNumberFormat="1" applyFont="1" applyFill="1" applyBorder="1" applyAlignment="1">
      <alignment horizontal="center" vertical="center"/>
    </xf>
    <xf numFmtId="0" fontId="15" fillId="0" borderId="18" xfId="0" applyFont="1" applyFill="1" applyBorder="1" applyAlignment="1">
      <alignment horizontal="center" vertical="center" wrapText="1"/>
    </xf>
    <xf numFmtId="0" fontId="25" fillId="0" borderId="19" xfId="0" applyFont="1" applyFill="1" applyBorder="1" applyAlignment="1">
      <alignment horizontal="left" vertical="center" wrapText="1"/>
    </xf>
    <xf numFmtId="4" fontId="24" fillId="0" borderId="8" xfId="0" applyNumberFormat="1" applyFont="1" applyFill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25" fillId="0" borderId="22" xfId="0" applyFont="1" applyFill="1" applyBorder="1" applyAlignment="1">
      <alignment horizontal="left" vertical="center" wrapText="1"/>
    </xf>
    <xf numFmtId="4" fontId="16" fillId="0" borderId="0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left" vertical="center" wrapText="1"/>
    </xf>
    <xf numFmtId="3" fontId="2" fillId="3" borderId="4" xfId="0" applyNumberFormat="1" applyFont="1" applyFill="1" applyBorder="1" applyAlignment="1">
      <alignment horizontal="center" vertical="center"/>
    </xf>
    <xf numFmtId="3" fontId="2" fillId="0" borderId="4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0" xfId="0" applyFont="1" applyFill="1"/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center"/>
    </xf>
    <xf numFmtId="4" fontId="3" fillId="0" borderId="0" xfId="0" applyNumberFormat="1" applyFont="1" applyFill="1"/>
    <xf numFmtId="0" fontId="0" fillId="0" borderId="0" xfId="0" applyFill="1"/>
    <xf numFmtId="0" fontId="3" fillId="0" borderId="0" xfId="0" applyFont="1" applyFill="1" applyAlignment="1"/>
    <xf numFmtId="0" fontId="3" fillId="0" borderId="0" xfId="0" applyFont="1" applyFill="1" applyAlignment="1">
      <alignment horizontal="right"/>
    </xf>
    <xf numFmtId="0" fontId="1" fillId="0" borderId="4" xfId="0" applyFont="1" applyFill="1" applyBorder="1" applyAlignment="1">
      <alignment horizontal="center" vertical="center" wrapText="1"/>
    </xf>
    <xf numFmtId="4" fontId="1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14" fillId="0" borderId="4" xfId="0" applyNumberFormat="1" applyFont="1" applyFill="1" applyBorder="1"/>
    <xf numFmtId="0" fontId="2" fillId="0" borderId="1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4" fontId="14" fillId="0" borderId="1" xfId="0" applyNumberFormat="1" applyFont="1" applyFill="1" applyBorder="1"/>
    <xf numFmtId="4" fontId="14" fillId="0" borderId="2" xfId="0" applyNumberFormat="1" applyFont="1" applyFill="1" applyBorder="1"/>
    <xf numFmtId="0" fontId="8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4" fontId="14" fillId="0" borderId="0" xfId="0" applyNumberFormat="1" applyFont="1" applyFill="1" applyBorder="1"/>
    <xf numFmtId="0" fontId="2" fillId="0" borderId="4" xfId="0" applyFont="1" applyFill="1" applyBorder="1" applyAlignment="1">
      <alignment vertical="center" wrapText="1"/>
    </xf>
    <xf numFmtId="4" fontId="3" fillId="0" borderId="0" xfId="0" applyNumberFormat="1" applyFont="1" applyFill="1" applyBorder="1"/>
    <xf numFmtId="4" fontId="15" fillId="0" borderId="0" xfId="0" applyNumberFormat="1" applyFont="1" applyFill="1" applyBorder="1" applyAlignment="1">
      <alignment vertical="top" wrapText="1"/>
    </xf>
    <xf numFmtId="4" fontId="15" fillId="0" borderId="0" xfId="0" applyNumberFormat="1" applyFont="1" applyFill="1" applyAlignment="1">
      <alignment vertical="top" wrapText="1"/>
    </xf>
    <xf numFmtId="0" fontId="14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4" fontId="17" fillId="0" borderId="4" xfId="0" applyNumberFormat="1" applyFont="1" applyFill="1" applyBorder="1" applyAlignment="1">
      <alignment horizontal="center" vertical="center"/>
    </xf>
    <xf numFmtId="4" fontId="18" fillId="0" borderId="4" xfId="0" applyNumberFormat="1" applyFont="1" applyFill="1" applyBorder="1" applyAlignment="1">
      <alignment horizontal="center" vertical="center"/>
    </xf>
    <xf numFmtId="0" fontId="18" fillId="0" borderId="4" xfId="0" applyNumberFormat="1" applyFont="1" applyFill="1" applyBorder="1" applyAlignment="1">
      <alignment horizontal="center" vertical="center"/>
    </xf>
    <xf numFmtId="0" fontId="3" fillId="0" borderId="0" xfId="0" applyFont="1" applyFill="1" applyBorder="1"/>
    <xf numFmtId="0" fontId="14" fillId="0" borderId="0" xfId="0" applyFont="1" applyFill="1" applyBorder="1"/>
    <xf numFmtId="0" fontId="19" fillId="0" borderId="0" xfId="0" applyFont="1" applyFill="1" applyAlignment="1">
      <alignment horizontal="center" vertical="center"/>
    </xf>
    <xf numFmtId="0" fontId="16" fillId="0" borderId="0" xfId="0" applyFont="1" applyFill="1"/>
    <xf numFmtId="0" fontId="19" fillId="0" borderId="0" xfId="0" applyFont="1" applyFill="1" applyAlignment="1">
      <alignment horizontal="center"/>
    </xf>
    <xf numFmtId="0" fontId="11" fillId="0" borderId="0" xfId="0" applyFont="1" applyFill="1"/>
    <xf numFmtId="0" fontId="16" fillId="0" borderId="0" xfId="0" applyFont="1" applyFill="1" applyAlignment="1">
      <alignment horizontal="left"/>
    </xf>
    <xf numFmtId="4" fontId="20" fillId="0" borderId="0" xfId="0" applyNumberFormat="1" applyFont="1" applyFill="1" applyBorder="1" applyAlignment="1">
      <alignment horizontal="left" vertical="top" wrapText="1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 wrapText="1"/>
    </xf>
    <xf numFmtId="0" fontId="21" fillId="0" borderId="0" xfId="0" applyFont="1" applyFill="1" applyAlignment="1"/>
    <xf numFmtId="3" fontId="2" fillId="0" borderId="4" xfId="0" applyNumberFormat="1" applyFont="1" applyFill="1" applyBorder="1" applyAlignment="1">
      <alignment horizontal="center" vertical="center"/>
    </xf>
    <xf numFmtId="0" fontId="16" fillId="0" borderId="0" xfId="0" applyFont="1" applyFill="1" applyBorder="1"/>
    <xf numFmtId="4" fontId="20" fillId="0" borderId="0" xfId="0" applyNumberFormat="1" applyFont="1" applyFill="1" applyBorder="1" applyAlignment="1">
      <alignment vertical="top" wrapText="1"/>
    </xf>
    <xf numFmtId="0" fontId="15" fillId="0" borderId="0" xfId="0" applyFont="1" applyFill="1" applyBorder="1" applyAlignment="1">
      <alignment wrapText="1"/>
    </xf>
    <xf numFmtId="0" fontId="15" fillId="0" borderId="0" xfId="0" applyFont="1" applyFill="1" applyAlignment="1">
      <alignment wrapText="1"/>
    </xf>
    <xf numFmtId="0" fontId="3" fillId="0" borderId="6" xfId="0" applyFont="1" applyFill="1" applyBorder="1" applyAlignment="1">
      <alignment vertical="center" shrinkToFit="1"/>
    </xf>
    <xf numFmtId="0" fontId="3" fillId="0" borderId="7" xfId="0" applyFont="1" applyFill="1" applyBorder="1" applyAlignment="1">
      <alignment vertical="center" shrinkToFit="1"/>
    </xf>
    <xf numFmtId="0" fontId="0" fillId="0" borderId="0" xfId="0" applyFill="1" applyAlignment="1">
      <alignment vertical="center"/>
    </xf>
    <xf numFmtId="0" fontId="10" fillId="0" borderId="6" xfId="0" applyFont="1" applyFill="1" applyBorder="1" applyAlignment="1">
      <alignment horizontal="left" vertical="center" wrapText="1"/>
    </xf>
    <xf numFmtId="3" fontId="26" fillId="0" borderId="4" xfId="0" applyNumberFormat="1" applyFont="1" applyFill="1" applyBorder="1" applyAlignment="1">
      <alignment horizontal="center" vertical="center"/>
    </xf>
    <xf numFmtId="3" fontId="2" fillId="0" borderId="4" xfId="1" applyNumberFormat="1" applyFont="1" applyBorder="1" applyAlignment="1">
      <alignment horizontal="center" vertical="center"/>
    </xf>
    <xf numFmtId="3" fontId="2" fillId="0" borderId="4" xfId="1" applyNumberFormat="1" applyFont="1" applyFill="1" applyBorder="1" applyAlignment="1">
      <alignment horizontal="center" vertical="center"/>
    </xf>
    <xf numFmtId="4" fontId="24" fillId="0" borderId="23" xfId="0" applyNumberFormat="1" applyFont="1" applyFill="1" applyBorder="1" applyAlignment="1">
      <alignment horizontal="center" vertical="center"/>
    </xf>
    <xf numFmtId="4" fontId="23" fillId="0" borderId="24" xfId="0" applyNumberFormat="1" applyFont="1" applyFill="1" applyBorder="1" applyAlignment="1">
      <alignment horizontal="center" vertical="center"/>
    </xf>
    <xf numFmtId="4" fontId="23" fillId="0" borderId="25" xfId="0" applyNumberFormat="1" applyFont="1" applyFill="1" applyBorder="1" applyAlignment="1">
      <alignment horizontal="center" vertical="center"/>
    </xf>
    <xf numFmtId="4" fontId="23" fillId="0" borderId="26" xfId="0" applyNumberFormat="1" applyFont="1" applyFill="1" applyBorder="1" applyAlignment="1">
      <alignment horizontal="center" vertical="center"/>
    </xf>
    <xf numFmtId="0" fontId="24" fillId="0" borderId="20" xfId="0" applyNumberFormat="1" applyFont="1" applyFill="1" applyBorder="1" applyAlignment="1">
      <alignment horizontal="center" vertical="center" wrapText="1"/>
    </xf>
    <xf numFmtId="4" fontId="23" fillId="0" borderId="27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19" fillId="0" borderId="0" xfId="0" applyFont="1" applyFill="1" applyAlignment="1">
      <alignment horizontal="left"/>
    </xf>
    <xf numFmtId="0" fontId="7" fillId="0" borderId="0" xfId="0" applyFont="1" applyFill="1" applyAlignment="1">
      <alignment horizontal="left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shrinkToFit="1"/>
    </xf>
    <xf numFmtId="0" fontId="12" fillId="0" borderId="6" xfId="0" applyFont="1" applyFill="1" applyBorder="1" applyAlignment="1">
      <alignment horizontal="center" vertical="center" shrinkToFi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left" vertical="center" wrapText="1"/>
    </xf>
    <xf numFmtId="4" fontId="24" fillId="0" borderId="20" xfId="0" applyNumberFormat="1" applyFont="1" applyFill="1" applyBorder="1" applyAlignment="1">
      <alignment horizontal="center" vertical="center"/>
    </xf>
    <xf numFmtId="4" fontId="24" fillId="0" borderId="23" xfId="0" applyNumberFormat="1" applyFont="1" applyFill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tabSelected="1" workbookViewId="0">
      <selection activeCell="R9" sqref="R9"/>
    </sheetView>
  </sheetViews>
  <sheetFormatPr defaultRowHeight="15" x14ac:dyDescent="0.25"/>
  <cols>
    <col min="1" max="1" width="4.85546875" style="7" customWidth="1"/>
    <col min="2" max="2" width="25" style="7" customWidth="1"/>
    <col min="3" max="3" width="30.42578125" style="4" customWidth="1"/>
    <col min="4" max="4" width="13.140625" style="7" customWidth="1"/>
    <col min="5" max="5" width="15.5703125" style="7" customWidth="1"/>
    <col min="6" max="6" width="9.140625" style="7" customWidth="1"/>
    <col min="7" max="9" width="12.140625" style="2" hidden="1" customWidth="1"/>
    <col min="10" max="10" width="12.28515625" style="7" hidden="1" customWidth="1"/>
    <col min="11" max="11" width="14.140625" style="7" hidden="1" customWidth="1"/>
    <col min="12" max="12" width="14.85546875" style="7" hidden="1" customWidth="1"/>
    <col min="13" max="13" width="13" style="7" hidden="1" customWidth="1"/>
    <col min="14" max="14" width="9.140625" style="7" customWidth="1"/>
    <col min="15" max="15" width="9.140625" style="7"/>
    <col min="16" max="16" width="9.140625" style="7" customWidth="1"/>
    <col min="17" max="17" width="7.5703125" style="7" customWidth="1"/>
    <col min="18" max="18" width="13.42578125" style="7" customWidth="1"/>
    <col min="19" max="30" width="9.140625" style="7" customWidth="1"/>
    <col min="31" max="16384" width="9.140625" style="7"/>
  </cols>
  <sheetData>
    <row r="1" spans="1:30" x14ac:dyDescent="0.25">
      <c r="A1" s="2"/>
      <c r="B1" s="3"/>
      <c r="D1" s="5"/>
      <c r="E1" s="2"/>
      <c r="F1" s="2"/>
      <c r="J1" s="2"/>
      <c r="K1" s="2"/>
      <c r="L1" s="2"/>
      <c r="M1" s="2"/>
      <c r="N1" s="2"/>
      <c r="O1" s="2"/>
      <c r="P1" s="2"/>
      <c r="Q1" s="2"/>
      <c r="R1" s="2"/>
      <c r="S1" s="6"/>
      <c r="T1" s="6"/>
      <c r="U1" s="6"/>
      <c r="V1" s="6"/>
      <c r="W1" s="2"/>
      <c r="X1" s="2"/>
      <c r="Y1" s="2"/>
      <c r="Z1" s="2"/>
      <c r="AA1" s="2"/>
      <c r="AB1" s="2"/>
      <c r="AC1" s="2"/>
      <c r="AD1" s="2"/>
    </row>
    <row r="2" spans="1:30" x14ac:dyDescent="0.25">
      <c r="A2" s="2"/>
      <c r="B2" s="3"/>
      <c r="D2" s="5"/>
      <c r="E2" s="2"/>
      <c r="F2" s="8"/>
      <c r="G2" s="8"/>
      <c r="H2" s="8"/>
      <c r="I2" s="8"/>
      <c r="J2" s="8"/>
      <c r="K2" s="8"/>
      <c r="L2" s="8"/>
      <c r="M2" s="8"/>
      <c r="N2" s="8"/>
      <c r="P2" s="8"/>
      <c r="Q2" s="8"/>
      <c r="R2" s="8"/>
      <c r="S2" s="8"/>
      <c r="T2" s="8"/>
      <c r="U2" s="8"/>
      <c r="V2" s="8"/>
      <c r="W2" s="8"/>
      <c r="X2" s="8" t="s">
        <v>100</v>
      </c>
      <c r="Y2" s="8"/>
      <c r="Z2" s="8"/>
      <c r="AA2" s="8"/>
      <c r="AB2" s="8"/>
      <c r="AC2" s="8"/>
      <c r="AD2" s="8"/>
    </row>
    <row r="3" spans="1:30" ht="23.25" x14ac:dyDescent="0.35">
      <c r="A3" s="2"/>
      <c r="B3" s="3"/>
      <c r="D3" s="5"/>
      <c r="E3" s="2"/>
      <c r="F3" s="8"/>
      <c r="G3" s="8"/>
      <c r="H3" s="8"/>
      <c r="I3" s="8"/>
      <c r="J3" s="8"/>
      <c r="K3" s="8"/>
      <c r="L3" s="8"/>
      <c r="M3" s="8"/>
      <c r="N3" s="8"/>
      <c r="O3" s="51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x14ac:dyDescent="0.25">
      <c r="A4" s="2"/>
      <c r="B4" s="3"/>
      <c r="D4" s="5"/>
      <c r="E4" s="2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9"/>
      <c r="AC4" s="9"/>
      <c r="AD4" s="9"/>
    </row>
    <row r="5" spans="1:30" x14ac:dyDescent="0.25">
      <c r="A5" s="2"/>
      <c r="B5" s="3"/>
      <c r="D5" s="5"/>
      <c r="E5" s="2"/>
      <c r="F5" s="2"/>
      <c r="J5" s="2"/>
      <c r="K5" s="2"/>
      <c r="L5" s="2"/>
      <c r="M5" s="2"/>
      <c r="N5" s="2"/>
      <c r="O5" s="2"/>
      <c r="P5" s="2"/>
      <c r="Q5" s="2"/>
      <c r="R5" s="2"/>
      <c r="S5" s="6"/>
      <c r="T5" s="6"/>
      <c r="U5" s="6"/>
      <c r="V5" s="6"/>
      <c r="W5" s="2"/>
      <c r="X5" s="2"/>
      <c r="Y5" s="2"/>
      <c r="Z5" s="2"/>
      <c r="AA5" s="2"/>
      <c r="AB5" s="2"/>
      <c r="AC5" s="2"/>
      <c r="AD5" s="2"/>
    </row>
    <row r="6" spans="1:30" s="61" customFormat="1" ht="28.5" customHeight="1" x14ac:dyDescent="0.25">
      <c r="A6" s="196" t="s">
        <v>130</v>
      </c>
      <c r="B6" s="197"/>
      <c r="C6" s="197"/>
      <c r="D6" s="197"/>
      <c r="E6" s="197"/>
      <c r="F6" s="197"/>
      <c r="G6" s="198"/>
      <c r="H6" s="62"/>
      <c r="I6" s="62"/>
      <c r="J6" s="191" t="s">
        <v>132</v>
      </c>
      <c r="K6" s="192"/>
      <c r="L6" s="192"/>
      <c r="M6" s="193"/>
      <c r="N6" s="191" t="s">
        <v>131</v>
      </c>
      <c r="O6" s="192"/>
      <c r="P6" s="192"/>
      <c r="Q6" s="193"/>
      <c r="R6" s="194" t="s">
        <v>74</v>
      </c>
      <c r="S6" s="195"/>
      <c r="T6" s="59"/>
      <c r="U6" s="59"/>
      <c r="V6" s="59"/>
      <c r="W6" s="59"/>
      <c r="X6" s="59"/>
      <c r="Y6" s="59"/>
      <c r="Z6" s="59"/>
      <c r="AA6" s="59"/>
      <c r="AB6" s="59"/>
      <c r="AC6" s="59"/>
      <c r="AD6" s="60"/>
    </row>
    <row r="7" spans="1:30" ht="78.75" x14ac:dyDescent="0.25">
      <c r="A7" s="1" t="s">
        <v>0</v>
      </c>
      <c r="B7" s="1" t="s">
        <v>1</v>
      </c>
      <c r="C7" s="1" t="s">
        <v>78</v>
      </c>
      <c r="D7" s="1" t="s">
        <v>75</v>
      </c>
      <c r="E7" s="1" t="s">
        <v>76</v>
      </c>
      <c r="F7" s="1" t="s">
        <v>77</v>
      </c>
      <c r="G7" s="10" t="s">
        <v>181</v>
      </c>
      <c r="H7" s="10" t="s">
        <v>182</v>
      </c>
      <c r="I7" s="10" t="s">
        <v>183</v>
      </c>
      <c r="J7" s="1" t="s">
        <v>177</v>
      </c>
      <c r="K7" s="1" t="s">
        <v>178</v>
      </c>
      <c r="L7" s="1" t="s">
        <v>179</v>
      </c>
      <c r="M7" s="1" t="s">
        <v>180</v>
      </c>
      <c r="N7" s="1" t="s">
        <v>141</v>
      </c>
      <c r="O7" s="1">
        <v>2027</v>
      </c>
      <c r="P7" s="1">
        <v>2028</v>
      </c>
      <c r="Q7" s="1">
        <v>2029</v>
      </c>
      <c r="R7" s="1" t="s">
        <v>1</v>
      </c>
      <c r="S7" s="1" t="s">
        <v>78</v>
      </c>
      <c r="T7" s="1" t="s">
        <v>75</v>
      </c>
      <c r="U7" s="1" t="s">
        <v>76</v>
      </c>
      <c r="V7" s="1" t="s">
        <v>79</v>
      </c>
      <c r="W7" s="1" t="s">
        <v>80</v>
      </c>
      <c r="X7" s="1" t="s">
        <v>81</v>
      </c>
      <c r="Y7" s="1" t="s">
        <v>77</v>
      </c>
      <c r="Z7" s="1" t="s">
        <v>82</v>
      </c>
      <c r="AA7" s="10" t="s">
        <v>83</v>
      </c>
      <c r="AB7" s="11" t="s">
        <v>84</v>
      </c>
      <c r="AC7" s="1" t="s">
        <v>85</v>
      </c>
      <c r="AD7" s="10" t="s">
        <v>86</v>
      </c>
    </row>
    <row r="8" spans="1:30" ht="21.75" customHeight="1" x14ac:dyDescent="0.25">
      <c r="A8" s="190">
        <v>1</v>
      </c>
      <c r="B8" s="174" t="s">
        <v>2</v>
      </c>
      <c r="C8" s="174" t="s">
        <v>101</v>
      </c>
      <c r="D8" s="12" t="s">
        <v>87</v>
      </c>
      <c r="E8" s="183" t="s">
        <v>88</v>
      </c>
      <c r="F8" s="12" t="s">
        <v>89</v>
      </c>
      <c r="G8" s="13">
        <v>15911</v>
      </c>
      <c r="H8" s="13">
        <v>16707</v>
      </c>
      <c r="I8" s="13">
        <v>17542</v>
      </c>
      <c r="J8" s="12">
        <f>K8+L8+M8</f>
        <v>4894408</v>
      </c>
      <c r="K8" s="12">
        <f>O8*G8</f>
        <v>1400168</v>
      </c>
      <c r="L8" s="12">
        <f>P8*H8</f>
        <v>2038254</v>
      </c>
      <c r="M8" s="12">
        <f>Q8*I8</f>
        <v>1455986</v>
      </c>
      <c r="N8" s="12">
        <f t="shared" ref="N8:N39" si="0">O8+P8+Q8</f>
        <v>293</v>
      </c>
      <c r="O8" s="52">
        <f>ВотГЭС!O8+ЗаГАЭС!O8+БурГЭС!O8+ЗеГЭС!O8+КБФ!O8+ККГЭС!O8+КЧФ!O8+НижГЭС!O8+Новосиб!O8+СОФ!O8+ЧеГЭС!O8+КВВГЭС!O8+СарГЭС!O8+СШГЭС!O8+ЖиГЭС!O8+КамГЭС!O8+ВолГЭС!O8+ДФ!O8</f>
        <v>88</v>
      </c>
      <c r="P8" s="154">
        <f>ВотГЭС!P8+ЗаГАЭС!P8+БурГЭС!P8+ЗеГЭС!P8+КБФ!P8+ККГЭС!P8+КЧФ!P8+НижГЭС!P8+Новосиб!P8+СОФ!P8+ЧеГЭС!P8+КВВГЭС!P8+СарГЭС!P8+СШГЭС!P8+ЖиГЭС!P8+КамГЭС!P8+ВолГЭС!P8+ДФ!P8</f>
        <v>122</v>
      </c>
      <c r="Q8" s="154">
        <f>ВотГЭС!Q8+ЗаГАЭС!Q8+БурГЭС!Q8+ЗеГЭС!Q8+КБФ!Q8+ККГЭС!Q8+КЧФ!Q8+НижГЭС!Q8+Новосиб!Q8+СОФ!Q8+ЧеГЭС!Q8+КВВГЭС!Q8+СарГЭС!Q8+СШГЭС!Q8+ЖиГЭС!Q8+КамГЭС!Q8+ВолГЭС!Q8+ДФ!Q8</f>
        <v>83</v>
      </c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 ht="16.5" customHeight="1" x14ac:dyDescent="0.25">
      <c r="A9" s="186"/>
      <c r="B9" s="175"/>
      <c r="C9" s="177"/>
      <c r="D9" s="12" t="s">
        <v>90</v>
      </c>
      <c r="E9" s="184"/>
      <c r="F9" s="12" t="s">
        <v>89</v>
      </c>
      <c r="G9" s="13">
        <v>15911</v>
      </c>
      <c r="H9" s="13">
        <v>16707</v>
      </c>
      <c r="I9" s="13">
        <v>17542</v>
      </c>
      <c r="J9" s="68">
        <f t="shared" ref="J9:J72" si="1">K9+L9+M9</f>
        <v>384495</v>
      </c>
      <c r="K9" s="12">
        <f t="shared" ref="K9:K64" si="2">O9*G9</f>
        <v>95466</v>
      </c>
      <c r="L9" s="63">
        <f t="shared" ref="L9:L72" si="3">P9*H9</f>
        <v>183777</v>
      </c>
      <c r="M9" s="63">
        <f t="shared" ref="M9:M72" si="4">Q9*I9</f>
        <v>105252</v>
      </c>
      <c r="N9" s="12">
        <f t="shared" si="0"/>
        <v>23</v>
      </c>
      <c r="O9" s="154">
        <f>ВотГЭС!O9+ЗаГАЭС!O9+БурГЭС!O9+ЗеГЭС!O9+КБФ!O9+ККГЭС!O9+КЧФ!O9+НижГЭС!O9+Новосиб!O9+СОФ!O9+ЧеГЭС!O9+КВВГЭС!O9+СарГЭС!O9+СШГЭС!O9+ЖиГЭС!O9+КамГЭС!O9+ВолГЭС!O9+ДФ!O9</f>
        <v>6</v>
      </c>
      <c r="P9" s="154">
        <f>ВотГЭС!P9+ЗаГАЭС!P9+БурГЭС!P9+ЗеГЭС!P9+КБФ!P9+ККГЭС!P9+КЧФ!P9+НижГЭС!P9+Новосиб!P9+СОФ!P9+ЧеГЭС!P9+КВВГЭС!P9+СарГЭС!P9+СШГЭС!P9+ЖиГЭС!P9+КамГЭС!P9+ВолГЭС!P9+ДФ!P9</f>
        <v>11</v>
      </c>
      <c r="Q9" s="154">
        <f>ВотГЭС!Q9+ЗаГАЭС!Q9+БурГЭС!Q9+ЗеГЭС!Q9+КБФ!Q9+ККГЭС!Q9+КЧФ!Q9+НижГЭС!Q9+Новосиб!Q9+СОФ!Q9+ЧеГЭС!Q9+КВВГЭС!Q9+СарГЭС!Q9+СШГЭС!Q9+ЖиГЭС!Q9+КамГЭС!Q9+ВолГЭС!Q9+ДФ!Q9</f>
        <v>6</v>
      </c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20.25" customHeight="1" x14ac:dyDescent="0.25">
      <c r="A10" s="190">
        <v>2</v>
      </c>
      <c r="B10" s="174" t="s">
        <v>3</v>
      </c>
      <c r="C10" s="177"/>
      <c r="D10" s="12" t="s">
        <v>87</v>
      </c>
      <c r="E10" s="183" t="s">
        <v>88</v>
      </c>
      <c r="F10" s="12" t="s">
        <v>89</v>
      </c>
      <c r="G10" s="13">
        <v>16433</v>
      </c>
      <c r="H10" s="13">
        <v>17255</v>
      </c>
      <c r="I10" s="13">
        <v>18118</v>
      </c>
      <c r="J10" s="68">
        <f t="shared" si="1"/>
        <v>0</v>
      </c>
      <c r="K10" s="12">
        <f t="shared" si="2"/>
        <v>0</v>
      </c>
      <c r="L10" s="63">
        <f t="shared" si="3"/>
        <v>0</v>
      </c>
      <c r="M10" s="63">
        <f t="shared" si="4"/>
        <v>0</v>
      </c>
      <c r="N10" s="12">
        <f t="shared" si="0"/>
        <v>0</v>
      </c>
      <c r="O10" s="154">
        <f>ВотГЭС!O10+ЗаГАЭС!O10+БурГЭС!O10+ЗеГЭС!O10+КБФ!O10+ККГЭС!O10+КЧФ!O10+НижГЭС!O10+Новосиб!O10+СОФ!O10+ЧеГЭС!O10+КВВГЭС!O10+СарГЭС!O10+СШГЭС!O10+ЖиГЭС!O10+КамГЭС!O10+ВолГЭС!O10+ДФ!O10</f>
        <v>0</v>
      </c>
      <c r="P10" s="154">
        <f>ВотГЭС!P10+ЗаГАЭС!P10+БурГЭС!P10+ЗеГЭС!P10+КБФ!P10+ККГЭС!P10+КЧФ!P10+НижГЭС!P10+Новосиб!P10+СОФ!P10+ЧеГЭС!P10+КВВГЭС!P10+СарГЭС!P10+СШГЭС!P10+ЖиГЭС!P10+КамГЭС!P10+ВолГЭС!P10+ДФ!P10</f>
        <v>0</v>
      </c>
      <c r="Q10" s="154">
        <f>ВотГЭС!Q10+ЗаГАЭС!Q10+БурГЭС!Q10+ЗеГЭС!Q10+КБФ!Q10+ККГЭС!Q10+КЧФ!Q10+НижГЭС!Q10+Новосиб!Q10+СОФ!Q10+ЧеГЭС!Q10+КВВГЭС!Q10+СарГЭС!Q10+СШГЭС!Q10+ЖиГЭС!Q10+КамГЭС!Q10+ВолГЭС!Q10+ДФ!Q10</f>
        <v>0</v>
      </c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 ht="20.25" customHeight="1" x14ac:dyDescent="0.25">
      <c r="A11" s="186"/>
      <c r="B11" s="176"/>
      <c r="C11" s="176"/>
      <c r="D11" s="12" t="s">
        <v>90</v>
      </c>
      <c r="E11" s="184"/>
      <c r="F11" s="12" t="s">
        <v>89</v>
      </c>
      <c r="G11" s="13">
        <v>16433</v>
      </c>
      <c r="H11" s="13">
        <v>17255</v>
      </c>
      <c r="I11" s="13">
        <v>18118</v>
      </c>
      <c r="J11" s="68">
        <f t="shared" si="1"/>
        <v>0</v>
      </c>
      <c r="K11" s="12">
        <f t="shared" si="2"/>
        <v>0</v>
      </c>
      <c r="L11" s="63">
        <f t="shared" si="3"/>
        <v>0</v>
      </c>
      <c r="M11" s="63">
        <f t="shared" si="4"/>
        <v>0</v>
      </c>
      <c r="N11" s="12">
        <f t="shared" si="0"/>
        <v>0</v>
      </c>
      <c r="O11" s="154">
        <f>ВотГЭС!O11+ЗаГАЭС!O11+БурГЭС!O11+ЗеГЭС!O11+КБФ!O11+ККГЭС!O11+КЧФ!O11+НижГЭС!O11+Новосиб!O11+СОФ!O11+ЧеГЭС!O11+КВВГЭС!O11+СарГЭС!O11+СШГЭС!O11+ЖиГЭС!O11+КамГЭС!O11+ВолГЭС!O11+ДФ!O11</f>
        <v>0</v>
      </c>
      <c r="P11" s="154">
        <f>ВотГЭС!P11+ЗаГАЭС!P11+БурГЭС!P11+ЗеГЭС!P11+КБФ!P11+ККГЭС!P11+КЧФ!P11+НижГЭС!P11+Новосиб!P11+СОФ!P11+ЧеГЭС!P11+КВВГЭС!P11+СарГЭС!P11+СШГЭС!P11+ЖиГЭС!P11+КамГЭС!P11+ВолГЭС!P11+ДФ!P11</f>
        <v>0</v>
      </c>
      <c r="Q11" s="154">
        <f>ВотГЭС!Q11+ЗаГАЭС!Q11+БурГЭС!Q11+ЗеГЭС!Q11+КБФ!Q11+ККГЭС!Q11+КЧФ!Q11+НижГЭС!Q11+Новосиб!Q11+СОФ!Q11+ЧеГЭС!Q11+КВВГЭС!Q11+СарГЭС!Q11+СШГЭС!Q11+ЖиГЭС!Q11+КамГЭС!Q11+ВолГЭС!Q11+ДФ!Q11</f>
        <v>0</v>
      </c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 ht="18.75" customHeight="1" x14ac:dyDescent="0.25">
      <c r="A12" s="190">
        <v>3</v>
      </c>
      <c r="B12" s="174" t="s">
        <v>2</v>
      </c>
      <c r="C12" s="174" t="s">
        <v>102</v>
      </c>
      <c r="D12" s="12" t="s">
        <v>87</v>
      </c>
      <c r="E12" s="183" t="s">
        <v>88</v>
      </c>
      <c r="F12" s="12" t="s">
        <v>89</v>
      </c>
      <c r="G12" s="13">
        <v>16521</v>
      </c>
      <c r="H12" s="13">
        <v>17347</v>
      </c>
      <c r="I12" s="13">
        <v>18214</v>
      </c>
      <c r="J12" s="68">
        <f t="shared" si="1"/>
        <v>7271503</v>
      </c>
      <c r="K12" s="12">
        <f t="shared" si="2"/>
        <v>1602537</v>
      </c>
      <c r="L12" s="63">
        <f t="shared" si="3"/>
        <v>3920422</v>
      </c>
      <c r="M12" s="63">
        <f t="shared" si="4"/>
        <v>1748544</v>
      </c>
      <c r="N12" s="12">
        <f t="shared" si="0"/>
        <v>419</v>
      </c>
      <c r="O12" s="154">
        <f>ВотГЭС!O12+ЗаГАЭС!O12+БурГЭС!O12+ЗеГЭС!O12+КБФ!O12+ККГЭС!O12+КЧФ!O12+НижГЭС!O12+Новосиб!O12+СОФ!O12+ЧеГЭС!O12+КВВГЭС!O12+СарГЭС!O12+СШГЭС!O12+ЖиГЭС!O12+КамГЭС!O12+ВолГЭС!O12+ДФ!O12</f>
        <v>97</v>
      </c>
      <c r="P12" s="154">
        <f>ВотГЭС!P12+ЗаГАЭС!P12+БурГЭС!P12+ЗеГЭС!P12+КБФ!P12+ККГЭС!P12+КЧФ!P12+НижГЭС!P12+Новосиб!P12+СОФ!P12+ЧеГЭС!P12+КВВГЭС!P12+СарГЭС!P12+СШГЭС!P12+ЖиГЭС!P12+КамГЭС!P12+ВолГЭС!P12+ДФ!P12</f>
        <v>226</v>
      </c>
      <c r="Q12" s="154">
        <f>ВотГЭС!Q12+ЗаГАЭС!Q12+БурГЭС!Q12+ЗеГЭС!Q12+КБФ!Q12+ККГЭС!Q12+КЧФ!Q12+НижГЭС!Q12+Новосиб!Q12+СОФ!Q12+ЧеГЭС!Q12+КВВГЭС!Q12+СарГЭС!Q12+СШГЭС!Q12+ЖиГЭС!Q12+КамГЭС!Q12+ВолГЭС!Q12+ДФ!Q12</f>
        <v>96</v>
      </c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20.25" customHeight="1" x14ac:dyDescent="0.25">
      <c r="A13" s="186"/>
      <c r="B13" s="189"/>
      <c r="C13" s="177"/>
      <c r="D13" s="12" t="s">
        <v>90</v>
      </c>
      <c r="E13" s="184"/>
      <c r="F13" s="12" t="s">
        <v>89</v>
      </c>
      <c r="G13" s="13">
        <v>16521</v>
      </c>
      <c r="H13" s="13">
        <v>17347</v>
      </c>
      <c r="I13" s="13">
        <v>18214</v>
      </c>
      <c r="J13" s="68">
        <f t="shared" si="1"/>
        <v>86817</v>
      </c>
      <c r="K13" s="12">
        <f t="shared" si="2"/>
        <v>33042</v>
      </c>
      <c r="L13" s="63">
        <f t="shared" si="3"/>
        <v>17347</v>
      </c>
      <c r="M13" s="63">
        <f t="shared" si="4"/>
        <v>36428</v>
      </c>
      <c r="N13" s="12">
        <f t="shared" si="0"/>
        <v>5</v>
      </c>
      <c r="O13" s="154">
        <f>ВотГЭС!O13+ЗаГАЭС!O13+БурГЭС!O13+ЗеГЭС!O13+КБФ!O13+ККГЭС!O13+КЧФ!O13+НижГЭС!O13+Новосиб!O13+СОФ!O13+ЧеГЭС!O13+КВВГЭС!O13+СарГЭС!O13+СШГЭС!O13+ЖиГЭС!O13+КамГЭС!O13+ВолГЭС!O13+ДФ!O13</f>
        <v>2</v>
      </c>
      <c r="P13" s="154">
        <f>ВотГЭС!P13+ЗаГАЭС!P13+БурГЭС!P13+ЗеГЭС!P13+КБФ!P13+ККГЭС!P13+КЧФ!P13+НижГЭС!P13+Новосиб!P13+СОФ!P13+ЧеГЭС!P13+КВВГЭС!P13+СарГЭС!P13+СШГЭС!P13+ЖиГЭС!P13+КамГЭС!P13+ВолГЭС!P13+ДФ!P13</f>
        <v>1</v>
      </c>
      <c r="Q13" s="154">
        <f>ВотГЭС!Q13+ЗаГАЭС!Q13+БурГЭС!Q13+ЗеГЭС!Q13+КБФ!Q13+ККГЭС!Q13+КЧФ!Q13+НижГЭС!Q13+Новосиб!Q13+СОФ!Q13+ЧеГЭС!Q13+КВВГЭС!Q13+СарГЭС!Q13+СШГЭС!Q13+ЖиГЭС!Q13+КамГЭС!Q13+ВолГЭС!Q13+ДФ!Q13</f>
        <v>2</v>
      </c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20.25" customHeight="1" x14ac:dyDescent="0.25">
      <c r="A14" s="190">
        <v>4</v>
      </c>
      <c r="B14" s="174" t="s">
        <v>3</v>
      </c>
      <c r="C14" s="177"/>
      <c r="D14" s="12" t="s">
        <v>87</v>
      </c>
      <c r="E14" s="183" t="s">
        <v>88</v>
      </c>
      <c r="F14" s="12" t="s">
        <v>89</v>
      </c>
      <c r="G14" s="13">
        <v>17362</v>
      </c>
      <c r="H14" s="13">
        <v>18230</v>
      </c>
      <c r="I14" s="13">
        <v>19142</v>
      </c>
      <c r="J14" s="68">
        <f t="shared" si="1"/>
        <v>0</v>
      </c>
      <c r="K14" s="12">
        <f t="shared" si="2"/>
        <v>0</v>
      </c>
      <c r="L14" s="63">
        <f t="shared" si="3"/>
        <v>0</v>
      </c>
      <c r="M14" s="63">
        <f t="shared" si="4"/>
        <v>0</v>
      </c>
      <c r="N14" s="12">
        <f t="shared" si="0"/>
        <v>0</v>
      </c>
      <c r="O14" s="154">
        <f>ВотГЭС!O14+ЗаГАЭС!O14+БурГЭС!O14+ЗеГЭС!O14+КБФ!O14+ККГЭС!O14+КЧФ!O14+НижГЭС!O14+Новосиб!O14+СОФ!O14+ЧеГЭС!O14+КВВГЭС!O14+СарГЭС!O14+СШГЭС!O14+ЖиГЭС!O14+КамГЭС!O14+ВолГЭС!O14+ДФ!O14</f>
        <v>0</v>
      </c>
      <c r="P14" s="154">
        <f>ВотГЭС!P14+ЗаГАЭС!P14+БурГЭС!P14+ЗеГЭС!P14+КБФ!P14+ККГЭС!P14+КЧФ!P14+НижГЭС!P14+Новосиб!P14+СОФ!P14+ЧеГЭС!P14+КВВГЭС!P14+СарГЭС!P14+СШГЭС!P14+ЖиГЭС!P14+КамГЭС!P14+ВолГЭС!P14+ДФ!P14</f>
        <v>0</v>
      </c>
      <c r="Q14" s="154">
        <f>ВотГЭС!Q14+ЗаГАЭС!Q14+БурГЭС!Q14+ЗеГЭС!Q14+КБФ!Q14+ККГЭС!Q14+КЧФ!Q14+НижГЭС!Q14+Новосиб!Q14+СОФ!Q14+ЧеГЭС!Q14+КВВГЭС!Q14+СарГЭС!Q14+СШГЭС!Q14+ЖиГЭС!Q14+КамГЭС!Q14+ВолГЭС!Q14+ДФ!Q14</f>
        <v>0</v>
      </c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25.5" customHeight="1" x14ac:dyDescent="0.25">
      <c r="A15" s="186"/>
      <c r="B15" s="189"/>
      <c r="C15" s="176"/>
      <c r="D15" s="12" t="s">
        <v>90</v>
      </c>
      <c r="E15" s="184"/>
      <c r="F15" s="12" t="s">
        <v>89</v>
      </c>
      <c r="G15" s="13">
        <v>17362</v>
      </c>
      <c r="H15" s="13">
        <v>18230</v>
      </c>
      <c r="I15" s="13">
        <v>19142</v>
      </c>
      <c r="J15" s="68">
        <f t="shared" si="1"/>
        <v>0</v>
      </c>
      <c r="K15" s="12">
        <f t="shared" si="2"/>
        <v>0</v>
      </c>
      <c r="L15" s="63">
        <f t="shared" si="3"/>
        <v>0</v>
      </c>
      <c r="M15" s="63">
        <f t="shared" si="4"/>
        <v>0</v>
      </c>
      <c r="N15" s="12">
        <f t="shared" si="0"/>
        <v>0</v>
      </c>
      <c r="O15" s="154">
        <f>ВотГЭС!O15+ЗаГАЭС!O15+БурГЭС!O15+ЗеГЭС!O15+КБФ!O15+ККГЭС!O15+КЧФ!O15+НижГЭС!O15+Новосиб!O15+СОФ!O15+ЧеГЭС!O15+КВВГЭС!O15+СарГЭС!O15+СШГЭС!O15+ЖиГЭС!O15+КамГЭС!O15+ВолГЭС!O15+ДФ!O15</f>
        <v>0</v>
      </c>
      <c r="P15" s="154">
        <f>ВотГЭС!P15+ЗаГАЭС!P15+БурГЭС!P15+ЗеГЭС!P15+КБФ!P15+ККГЭС!P15+КЧФ!P15+НижГЭС!P15+Новосиб!P15+СОФ!P15+ЧеГЭС!P15+КВВГЭС!P15+СарГЭС!P15+СШГЭС!P15+ЖиГЭС!P15+КамГЭС!P15+ВолГЭС!P15+ДФ!P15</f>
        <v>0</v>
      </c>
      <c r="Q15" s="154">
        <f>ВотГЭС!Q15+ЗаГАЭС!Q15+БурГЭС!Q15+ЗеГЭС!Q15+КБФ!Q15+ККГЭС!Q15+КЧФ!Q15+НижГЭС!Q15+Новосиб!Q15+СОФ!Q15+ЧеГЭС!Q15+КВВГЭС!Q15+СарГЭС!Q15+СШГЭС!Q15+ЖиГЭС!Q15+КамГЭС!Q15+ВолГЭС!Q15+ДФ!Q15</f>
        <v>0</v>
      </c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19.5" customHeight="1" x14ac:dyDescent="0.25">
      <c r="A16" s="190">
        <v>5</v>
      </c>
      <c r="B16" s="174" t="s">
        <v>2</v>
      </c>
      <c r="C16" s="174" t="s">
        <v>109</v>
      </c>
      <c r="D16" s="12" t="s">
        <v>87</v>
      </c>
      <c r="E16" s="183" t="s">
        <v>88</v>
      </c>
      <c r="F16" s="12" t="s">
        <v>89</v>
      </c>
      <c r="G16" s="13">
        <v>16521</v>
      </c>
      <c r="H16" s="13">
        <v>17347</v>
      </c>
      <c r="I16" s="13">
        <v>18214</v>
      </c>
      <c r="J16" s="68">
        <f t="shared" si="1"/>
        <v>4621208</v>
      </c>
      <c r="K16" s="12">
        <f t="shared" si="2"/>
        <v>1734705</v>
      </c>
      <c r="L16" s="63">
        <f t="shared" si="3"/>
        <v>919391</v>
      </c>
      <c r="M16" s="63">
        <f t="shared" si="4"/>
        <v>1967112</v>
      </c>
      <c r="N16" s="12">
        <f t="shared" si="0"/>
        <v>266</v>
      </c>
      <c r="O16" s="154">
        <f>ВотГЭС!O16+ЗаГАЭС!O16+БурГЭС!O16+ЗеГЭС!O16+КБФ!O16+ККГЭС!O16+КЧФ!O16+НижГЭС!O16+Новосиб!O16+СОФ!O16+ЧеГЭС!O16+КВВГЭС!O16+СарГЭС!O16+СШГЭС!O16+ЖиГЭС!O16+КамГЭС!O16+ВолГЭС!O16+ДФ!O16</f>
        <v>105</v>
      </c>
      <c r="P16" s="154">
        <f>ВотГЭС!P16+ЗаГАЭС!P16+БурГЭС!P16+ЗеГЭС!P16+КБФ!P16+ККГЭС!P16+КЧФ!P16+НижГЭС!P16+Новосиб!P16+СОФ!P16+ЧеГЭС!P16+КВВГЭС!P16+СарГЭС!P16+СШГЭС!P16+ЖиГЭС!P16+КамГЭС!P16+ВолГЭС!P16+ДФ!P16</f>
        <v>53</v>
      </c>
      <c r="Q16" s="154">
        <f>ВотГЭС!Q16+ЗаГАЭС!Q16+БурГЭС!Q16+ЗеГЭС!Q16+КБФ!Q16+ККГЭС!Q16+КЧФ!Q16+НижГЭС!Q16+Новосиб!Q16+СОФ!Q16+ЧеГЭС!Q16+КВВГЭС!Q16+СарГЭС!Q16+СШГЭС!Q16+ЖиГЭС!Q16+КамГЭС!Q16+ВолГЭС!Q16+ДФ!Q16</f>
        <v>108</v>
      </c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20.25" customHeight="1" x14ac:dyDescent="0.25">
      <c r="A17" s="186"/>
      <c r="B17" s="189"/>
      <c r="C17" s="177"/>
      <c r="D17" s="12" t="s">
        <v>90</v>
      </c>
      <c r="E17" s="184"/>
      <c r="F17" s="12" t="s">
        <v>89</v>
      </c>
      <c r="G17" s="13">
        <v>16521</v>
      </c>
      <c r="H17" s="13">
        <v>17347</v>
      </c>
      <c r="I17" s="13">
        <v>18214</v>
      </c>
      <c r="J17" s="68">
        <f t="shared" si="1"/>
        <v>34735</v>
      </c>
      <c r="K17" s="12">
        <f t="shared" si="2"/>
        <v>16521</v>
      </c>
      <c r="L17" s="63">
        <f t="shared" si="3"/>
        <v>0</v>
      </c>
      <c r="M17" s="63">
        <f t="shared" si="4"/>
        <v>18214</v>
      </c>
      <c r="N17" s="12">
        <f t="shared" si="0"/>
        <v>2</v>
      </c>
      <c r="O17" s="154">
        <f>ВотГЭС!O17+ЗаГАЭС!O17+БурГЭС!O17+ЗеГЭС!O17+КБФ!O17+ККГЭС!O17+КЧФ!O17+НижГЭС!O17+Новосиб!O17+СОФ!O17+ЧеГЭС!O17+КВВГЭС!O17+СарГЭС!O17+СШГЭС!O17+ЖиГЭС!O17+КамГЭС!O17+ВолГЭС!O17+ДФ!O17</f>
        <v>1</v>
      </c>
      <c r="P17" s="154">
        <f>ВотГЭС!P17+ЗаГАЭС!P17+БурГЭС!P17+ЗеГЭС!P17+КБФ!P17+ККГЭС!P17+КЧФ!P17+НижГЭС!P17+Новосиб!P17+СОФ!P17+ЧеГЭС!P17+КВВГЭС!P17+СарГЭС!P17+СШГЭС!P17+ЖиГЭС!P17+КамГЭС!P17+ВолГЭС!P17+ДФ!P17</f>
        <v>0</v>
      </c>
      <c r="Q17" s="154">
        <f>ВотГЭС!Q17+ЗаГАЭС!Q17+БурГЭС!Q17+ЗеГЭС!Q17+КБФ!Q17+ККГЭС!Q17+КЧФ!Q17+НижГЭС!Q17+Новосиб!Q17+СОФ!Q17+ЧеГЭС!Q17+КВВГЭС!Q17+СарГЭС!Q17+СШГЭС!Q17+ЖиГЭС!Q17+КамГЭС!Q17+ВолГЭС!Q17+ДФ!Q17</f>
        <v>1</v>
      </c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20.25" customHeight="1" x14ac:dyDescent="0.25">
      <c r="A18" s="190">
        <v>6</v>
      </c>
      <c r="B18" s="174" t="s">
        <v>4</v>
      </c>
      <c r="C18" s="177"/>
      <c r="D18" s="12" t="s">
        <v>87</v>
      </c>
      <c r="E18" s="183" t="s">
        <v>88</v>
      </c>
      <c r="F18" s="12" t="s">
        <v>89</v>
      </c>
      <c r="G18" s="13">
        <v>17362</v>
      </c>
      <c r="H18" s="13">
        <v>18230</v>
      </c>
      <c r="I18" s="13">
        <v>19142</v>
      </c>
      <c r="J18" s="68">
        <f t="shared" si="1"/>
        <v>36460</v>
      </c>
      <c r="K18" s="12">
        <f t="shared" si="2"/>
        <v>0</v>
      </c>
      <c r="L18" s="63">
        <f t="shared" si="3"/>
        <v>36460</v>
      </c>
      <c r="M18" s="63">
        <f t="shared" si="4"/>
        <v>0</v>
      </c>
      <c r="N18" s="12">
        <f t="shared" si="0"/>
        <v>2</v>
      </c>
      <c r="O18" s="154">
        <f>ВотГЭС!O18+ЗаГАЭС!O18+БурГЭС!O18+ЗеГЭС!O18+КБФ!O18+ККГЭС!O18+КЧФ!O18+НижГЭС!O18+Новосиб!O18+СОФ!O18+ЧеГЭС!O18+КВВГЭС!O18+СарГЭС!O18+СШГЭС!O18+ЖиГЭС!O18+КамГЭС!O18+ВолГЭС!O18+ДФ!O18</f>
        <v>0</v>
      </c>
      <c r="P18" s="154">
        <f>ВотГЭС!P18+ЗаГАЭС!P18+БурГЭС!P18+ЗеГЭС!P18+КБФ!P18+ККГЭС!P18+КЧФ!P18+НижГЭС!P18+Новосиб!P18+СОФ!P18+ЧеГЭС!P18+КВВГЭС!P18+СарГЭС!P18+СШГЭС!P18+ЖиГЭС!P18+КамГЭС!P18+ВолГЭС!P18+ДФ!P18</f>
        <v>2</v>
      </c>
      <c r="Q18" s="154">
        <f>ВотГЭС!Q18+ЗаГАЭС!Q18+БурГЭС!Q18+ЗеГЭС!Q18+КБФ!Q18+ККГЭС!Q18+КЧФ!Q18+НижГЭС!Q18+Новосиб!Q18+СОФ!Q18+ЧеГЭС!Q18+КВВГЭС!Q18+СарГЭС!Q18+СШГЭС!Q18+ЖиГЭС!Q18+КамГЭС!Q18+ВолГЭС!Q18+ДФ!Q18</f>
        <v>0</v>
      </c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20.25" customHeight="1" x14ac:dyDescent="0.25">
      <c r="A19" s="186"/>
      <c r="B19" s="189"/>
      <c r="C19" s="176"/>
      <c r="D19" s="12" t="s">
        <v>90</v>
      </c>
      <c r="E19" s="184"/>
      <c r="F19" s="12" t="s">
        <v>89</v>
      </c>
      <c r="G19" s="13">
        <v>17362</v>
      </c>
      <c r="H19" s="13">
        <v>18230</v>
      </c>
      <c r="I19" s="13">
        <v>19142</v>
      </c>
      <c r="J19" s="68">
        <f t="shared" si="1"/>
        <v>0</v>
      </c>
      <c r="K19" s="12">
        <f t="shared" si="2"/>
        <v>0</v>
      </c>
      <c r="L19" s="63">
        <f t="shared" si="3"/>
        <v>0</v>
      </c>
      <c r="M19" s="63">
        <f t="shared" si="4"/>
        <v>0</v>
      </c>
      <c r="N19" s="12">
        <f t="shared" si="0"/>
        <v>0</v>
      </c>
      <c r="O19" s="154">
        <f>ВотГЭС!O19+ЗаГАЭС!O19+БурГЭС!O19+ЗеГЭС!O19+КБФ!O19+ККГЭС!O19+КЧФ!O19+НижГЭС!O19+Новосиб!O19+СОФ!O19+ЧеГЭС!O19+КВВГЭС!O19+СарГЭС!O19+СШГЭС!O19+ЖиГЭС!O19+КамГЭС!O19+ВолГЭС!O19+ДФ!O19</f>
        <v>0</v>
      </c>
      <c r="P19" s="154">
        <f>ВотГЭС!P19+ЗаГАЭС!P19+БурГЭС!P19+ЗеГЭС!P19+КБФ!P19+ККГЭС!P19+КЧФ!P19+НижГЭС!P19+Новосиб!P19+СОФ!P19+ЧеГЭС!P19+КВВГЭС!P19+СарГЭС!P19+СШГЭС!P19+ЖиГЭС!P19+КамГЭС!P19+ВолГЭС!P19+ДФ!P19</f>
        <v>0</v>
      </c>
      <c r="Q19" s="154">
        <f>ВотГЭС!Q19+ЗаГАЭС!Q19+БурГЭС!Q19+ЗеГЭС!Q19+КБФ!Q19+ККГЭС!Q19+КЧФ!Q19+НижГЭС!Q19+Новосиб!Q19+СОФ!Q19+ЧеГЭС!Q19+КВВГЭС!Q19+СарГЭС!Q19+СШГЭС!Q19+ЖиГЭС!Q19+КамГЭС!Q19+ВолГЭС!Q19+ДФ!Q19</f>
        <v>0</v>
      </c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20.25" customHeight="1" x14ac:dyDescent="0.25">
      <c r="A20" s="190">
        <v>7</v>
      </c>
      <c r="B20" s="174" t="s">
        <v>2</v>
      </c>
      <c r="C20" s="174" t="s">
        <v>108</v>
      </c>
      <c r="D20" s="12" t="s">
        <v>87</v>
      </c>
      <c r="E20" s="183" t="s">
        <v>88</v>
      </c>
      <c r="F20" s="12" t="s">
        <v>89</v>
      </c>
      <c r="G20" s="13">
        <v>17530</v>
      </c>
      <c r="H20" s="13">
        <v>18407</v>
      </c>
      <c r="I20" s="13">
        <v>19326</v>
      </c>
      <c r="J20" s="68">
        <f t="shared" si="1"/>
        <v>0</v>
      </c>
      <c r="K20" s="12">
        <f t="shared" si="2"/>
        <v>0</v>
      </c>
      <c r="L20" s="63">
        <f t="shared" si="3"/>
        <v>0</v>
      </c>
      <c r="M20" s="63">
        <f t="shared" si="4"/>
        <v>0</v>
      </c>
      <c r="N20" s="12">
        <f t="shared" si="0"/>
        <v>0</v>
      </c>
      <c r="O20" s="154">
        <f>ВотГЭС!O20+ЗаГАЭС!O20+БурГЭС!O20+ЗеГЭС!O20+КБФ!O20+ККГЭС!O20+КЧФ!O20+НижГЭС!O20+Новосиб!O20+СОФ!O20+ЧеГЭС!O20+КВВГЭС!O20+СарГЭС!O20+СШГЭС!O20+ЖиГЭС!O20+КамГЭС!O20+ВолГЭС!O20+ДФ!O20</f>
        <v>0</v>
      </c>
      <c r="P20" s="154">
        <f>ВотГЭС!P20+ЗаГАЭС!P20+БурГЭС!P20+ЗеГЭС!P20+КБФ!P20+ККГЭС!P20+КЧФ!P20+НижГЭС!P20+Новосиб!P20+СОФ!P20+ЧеГЭС!P20+КВВГЭС!P20+СарГЭС!P20+СШГЭС!P20+ЖиГЭС!P20+КамГЭС!P20+ВолГЭС!P20+ДФ!P20</f>
        <v>0</v>
      </c>
      <c r="Q20" s="154">
        <f>ВотГЭС!Q20+ЗаГАЭС!Q20+БурГЭС!Q20+ЗеГЭС!Q20+КБФ!Q20+ККГЭС!Q20+КЧФ!Q20+НижГЭС!Q20+Новосиб!Q20+СОФ!Q20+ЧеГЭС!Q20+КВВГЭС!Q20+СарГЭС!Q20+СШГЭС!Q20+ЖиГЭС!Q20+КамГЭС!Q20+ВолГЭС!Q20+ДФ!Q20</f>
        <v>0</v>
      </c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20.25" customHeight="1" x14ac:dyDescent="0.25">
      <c r="A21" s="186"/>
      <c r="B21" s="175"/>
      <c r="C21" s="177"/>
      <c r="D21" s="12" t="s">
        <v>90</v>
      </c>
      <c r="E21" s="184"/>
      <c r="F21" s="12" t="s">
        <v>89</v>
      </c>
      <c r="G21" s="13">
        <v>17530</v>
      </c>
      <c r="H21" s="13">
        <v>18407</v>
      </c>
      <c r="I21" s="13">
        <v>19326</v>
      </c>
      <c r="J21" s="68">
        <f t="shared" si="1"/>
        <v>0</v>
      </c>
      <c r="K21" s="12">
        <f t="shared" si="2"/>
        <v>0</v>
      </c>
      <c r="L21" s="63">
        <f t="shared" si="3"/>
        <v>0</v>
      </c>
      <c r="M21" s="63">
        <f t="shared" si="4"/>
        <v>0</v>
      </c>
      <c r="N21" s="12">
        <f t="shared" si="0"/>
        <v>0</v>
      </c>
      <c r="O21" s="154">
        <f>ВотГЭС!O21+ЗаГАЭС!O21+БурГЭС!O21+ЗеГЭС!O21+КБФ!O21+ККГЭС!O21+КЧФ!O21+НижГЭС!O21+Новосиб!O21+СОФ!O21+ЧеГЭС!O21+КВВГЭС!O21+СарГЭС!O21+СШГЭС!O21+ЖиГЭС!O21+КамГЭС!O21+ВолГЭС!O21+ДФ!O21</f>
        <v>0</v>
      </c>
      <c r="P21" s="154">
        <f>ВотГЭС!P21+ЗаГАЭС!P21+БурГЭС!P21+ЗеГЭС!P21+КБФ!P21+ККГЭС!P21+КЧФ!P21+НижГЭС!P21+Новосиб!P21+СОФ!P21+ЧеГЭС!P21+КВВГЭС!P21+СарГЭС!P21+СШГЭС!P21+ЖиГЭС!P21+КамГЭС!P21+ВолГЭС!P21+ДФ!P21</f>
        <v>0</v>
      </c>
      <c r="Q21" s="154">
        <f>ВотГЭС!Q21+ЗаГАЭС!Q21+БурГЭС!Q21+ЗеГЭС!Q21+КБФ!Q21+ККГЭС!Q21+КЧФ!Q21+НижГЭС!Q21+Новосиб!Q21+СОФ!Q21+ЧеГЭС!Q21+КВВГЭС!Q21+СарГЭС!Q21+СШГЭС!Q21+ЖиГЭС!Q21+КамГЭС!Q21+ВолГЭС!Q21+ДФ!Q21</f>
        <v>0</v>
      </c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20.25" customHeight="1" x14ac:dyDescent="0.25">
      <c r="A22" s="190">
        <v>8</v>
      </c>
      <c r="B22" s="174" t="s">
        <v>3</v>
      </c>
      <c r="C22" s="177"/>
      <c r="D22" s="12" t="s">
        <v>87</v>
      </c>
      <c r="E22" s="183" t="s">
        <v>88</v>
      </c>
      <c r="F22" s="12" t="s">
        <v>89</v>
      </c>
      <c r="G22" s="13">
        <v>18118</v>
      </c>
      <c r="H22" s="13">
        <v>19024</v>
      </c>
      <c r="I22" s="13">
        <v>19975</v>
      </c>
      <c r="J22" s="68">
        <f t="shared" si="1"/>
        <v>5861358</v>
      </c>
      <c r="K22" s="12">
        <f t="shared" si="2"/>
        <v>1938626</v>
      </c>
      <c r="L22" s="63">
        <f t="shared" si="3"/>
        <v>2244832</v>
      </c>
      <c r="M22" s="63">
        <f t="shared" si="4"/>
        <v>1677900</v>
      </c>
      <c r="N22" s="12">
        <f t="shared" si="0"/>
        <v>309</v>
      </c>
      <c r="O22" s="154">
        <f>ВотГЭС!O22+ЗаГАЭС!O22+БурГЭС!O22+ЗеГЭС!O22+КБФ!O22+ККГЭС!O22+КЧФ!O22+НижГЭС!O22+Новосиб!O22+СОФ!O22+ЧеГЭС!O22+КВВГЭС!O22+СарГЭС!O22+СШГЭС!O22+ЖиГЭС!O22+КамГЭС!O22+ВолГЭС!O22+ДФ!O22</f>
        <v>107</v>
      </c>
      <c r="P22" s="154">
        <f>ВотГЭС!P22+ЗаГАЭС!P22+БурГЭС!P22+ЗеГЭС!P22+КБФ!P22+ККГЭС!P22+КЧФ!P22+НижГЭС!P22+Новосиб!P22+СОФ!P22+ЧеГЭС!P22+КВВГЭС!P22+СарГЭС!P22+СШГЭС!P22+ЖиГЭС!P22+КамГЭС!P22+ВолГЭС!P22+ДФ!P22</f>
        <v>118</v>
      </c>
      <c r="Q22" s="154">
        <f>ВотГЭС!Q22+ЗаГАЭС!Q22+БурГЭС!Q22+ЗеГЭС!Q22+КБФ!Q22+ККГЭС!Q22+КЧФ!Q22+НижГЭС!Q22+Новосиб!Q22+СОФ!Q22+ЧеГЭС!Q22+КВВГЭС!Q22+СарГЭС!Q22+СШГЭС!Q22+ЖиГЭС!Q22+КамГЭС!Q22+ВолГЭС!Q22+ДФ!Q22</f>
        <v>84</v>
      </c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15.75" customHeight="1" x14ac:dyDescent="0.25">
      <c r="A23" s="186"/>
      <c r="B23" s="175"/>
      <c r="C23" s="176"/>
      <c r="D23" s="12" t="s">
        <v>90</v>
      </c>
      <c r="E23" s="184"/>
      <c r="F23" s="12" t="s">
        <v>89</v>
      </c>
      <c r="G23" s="13">
        <v>18118</v>
      </c>
      <c r="H23" s="13">
        <v>19024</v>
      </c>
      <c r="I23" s="13">
        <v>19975</v>
      </c>
      <c r="J23" s="68">
        <f t="shared" si="1"/>
        <v>0</v>
      </c>
      <c r="K23" s="12">
        <f t="shared" si="2"/>
        <v>0</v>
      </c>
      <c r="L23" s="63">
        <f t="shared" si="3"/>
        <v>0</v>
      </c>
      <c r="M23" s="63">
        <f t="shared" si="4"/>
        <v>0</v>
      </c>
      <c r="N23" s="12">
        <f t="shared" si="0"/>
        <v>0</v>
      </c>
      <c r="O23" s="154">
        <f>ВотГЭС!O23+ЗаГАЭС!O23+БурГЭС!O23+ЗеГЭС!O23+КБФ!O23+ККГЭС!O23+КЧФ!O23+НижГЭС!O23+Новосиб!O23+СОФ!O23+ЧеГЭС!O23+КВВГЭС!O23+СарГЭС!O23+СШГЭС!O23+ЖиГЭС!O23+КамГЭС!O23+ВолГЭС!O23+ДФ!O23</f>
        <v>0</v>
      </c>
      <c r="P23" s="154">
        <f>ВотГЭС!P23+ЗаГАЭС!P23+БурГЭС!P23+ЗеГЭС!P23+КБФ!P23+ККГЭС!P23+КЧФ!P23+НижГЭС!P23+Новосиб!P23+СОФ!P23+ЧеГЭС!P23+КВВГЭС!P23+СарГЭС!P23+СШГЭС!P23+ЖиГЭС!P23+КамГЭС!P23+ВолГЭС!P23+ДФ!P23</f>
        <v>0</v>
      </c>
      <c r="Q23" s="154">
        <f>ВотГЭС!Q23+ЗаГАЭС!Q23+БурГЭС!Q23+ЗеГЭС!Q23+КБФ!Q23+ККГЭС!Q23+КЧФ!Q23+НижГЭС!Q23+Новосиб!Q23+СОФ!Q23+ЧеГЭС!Q23+КВВГЭС!Q23+СарГЭС!Q23+СШГЭС!Q23+ЖиГЭС!Q23+КамГЭС!Q23+ВолГЭС!Q23+ДФ!Q23</f>
        <v>0</v>
      </c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25.5" customHeight="1" x14ac:dyDescent="0.25">
      <c r="A24" s="190">
        <v>9</v>
      </c>
      <c r="B24" s="174" t="s">
        <v>2</v>
      </c>
      <c r="C24" s="174" t="s">
        <v>136</v>
      </c>
      <c r="D24" s="12" t="s">
        <v>87</v>
      </c>
      <c r="E24" s="183" t="s">
        <v>88</v>
      </c>
      <c r="F24" s="12" t="s">
        <v>89</v>
      </c>
      <c r="G24" s="13">
        <v>18713</v>
      </c>
      <c r="H24" s="13">
        <v>19649</v>
      </c>
      <c r="I24" s="13">
        <v>20631</v>
      </c>
      <c r="J24" s="68">
        <f t="shared" si="1"/>
        <v>11255778</v>
      </c>
      <c r="K24" s="12">
        <f t="shared" si="2"/>
        <v>3536757</v>
      </c>
      <c r="L24" s="63">
        <f t="shared" si="3"/>
        <v>3654714</v>
      </c>
      <c r="M24" s="63">
        <f t="shared" si="4"/>
        <v>4064307</v>
      </c>
      <c r="N24" s="12">
        <f t="shared" si="0"/>
        <v>572</v>
      </c>
      <c r="O24" s="154">
        <f>ВотГЭС!O24+ЗаГАЭС!O24+БурГЭС!O24+ЗеГЭС!O24+КБФ!O24+ККГЭС!O24+КЧФ!O24+НижГЭС!O24+Новосиб!O24+СОФ!O24+ЧеГЭС!O24+КВВГЭС!O24+СарГЭС!O24+СШГЭС!O24+ЖиГЭС!O24+КамГЭС!O24+ВолГЭС!O24+ДФ!O24</f>
        <v>189</v>
      </c>
      <c r="P24" s="154">
        <f>ВотГЭС!P24+ЗаГАЭС!P24+БурГЭС!P24+ЗеГЭС!P24+КБФ!P24+ККГЭС!P24+КЧФ!P24+НижГЭС!P24+Новосиб!P24+СОФ!P24+ЧеГЭС!P24+КВВГЭС!P24+СарГЭС!P24+СШГЭС!P24+ЖиГЭС!P24+КамГЭС!P24+ВолГЭС!P24+ДФ!P24</f>
        <v>186</v>
      </c>
      <c r="Q24" s="154">
        <f>ВотГЭС!Q24+ЗаГАЭС!Q24+БурГЭС!Q24+ЗеГЭС!Q24+КБФ!Q24+ККГЭС!Q24+КЧФ!Q24+НижГЭС!Q24+Новосиб!Q24+СОФ!Q24+ЧеГЭС!Q24+КВВГЭС!Q24+СарГЭС!Q24+СШГЭС!Q24+ЖиГЭС!Q24+КамГЭС!Q24+ВолГЭС!Q24+ДФ!Q24</f>
        <v>197</v>
      </c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20.25" customHeight="1" x14ac:dyDescent="0.25">
      <c r="A25" s="186"/>
      <c r="B25" s="175"/>
      <c r="C25" s="177"/>
      <c r="D25" s="12" t="s">
        <v>90</v>
      </c>
      <c r="E25" s="184"/>
      <c r="F25" s="12" t="s">
        <v>89</v>
      </c>
      <c r="G25" s="13">
        <v>18713</v>
      </c>
      <c r="H25" s="13">
        <v>19649</v>
      </c>
      <c r="I25" s="13">
        <v>20631</v>
      </c>
      <c r="J25" s="68">
        <f t="shared" si="1"/>
        <v>372717</v>
      </c>
      <c r="K25" s="12">
        <f t="shared" si="2"/>
        <v>149704</v>
      </c>
      <c r="L25" s="63">
        <f t="shared" si="3"/>
        <v>78596</v>
      </c>
      <c r="M25" s="63">
        <f t="shared" si="4"/>
        <v>144417</v>
      </c>
      <c r="N25" s="12">
        <f t="shared" si="0"/>
        <v>19</v>
      </c>
      <c r="O25" s="154">
        <f>ВотГЭС!O25+ЗаГАЭС!O25+БурГЭС!O25+ЗеГЭС!O25+КБФ!O25+ККГЭС!O25+КЧФ!O25+НижГЭС!O25+Новосиб!O25+СОФ!O25+ЧеГЭС!O25+КВВГЭС!O25+СарГЭС!O25+СШГЭС!O25+ЖиГЭС!O25+КамГЭС!O25+ВолГЭС!O25+ДФ!O25</f>
        <v>8</v>
      </c>
      <c r="P25" s="154">
        <f>ВотГЭС!P25+ЗаГАЭС!P25+БурГЭС!P25+ЗеГЭС!P25+КБФ!P25+ККГЭС!P25+КЧФ!P25+НижГЭС!P25+Новосиб!P25+СОФ!P25+ЧеГЭС!P25+КВВГЭС!P25+СарГЭС!P25+СШГЭС!P25+ЖиГЭС!P25+КамГЭС!P25+ВолГЭС!P25+ДФ!P25</f>
        <v>4</v>
      </c>
      <c r="Q25" s="154">
        <f>ВотГЭС!Q25+ЗаГАЭС!Q25+БурГЭС!Q25+ЗеГЭС!Q25+КБФ!Q25+ККГЭС!Q25+КЧФ!Q25+НижГЭС!Q25+Новосиб!Q25+СОФ!Q25+ЧеГЭС!Q25+КВВГЭС!Q25+СарГЭС!Q25+СШГЭС!Q25+ЖиГЭС!Q25+КамГЭС!Q25+ВолГЭС!Q25+ДФ!Q25</f>
        <v>7</v>
      </c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20.25" customHeight="1" x14ac:dyDescent="0.25">
      <c r="A26" s="190">
        <v>10</v>
      </c>
      <c r="B26" s="174" t="s">
        <v>3</v>
      </c>
      <c r="C26" s="177"/>
      <c r="D26" s="12" t="s">
        <v>87</v>
      </c>
      <c r="E26" s="183" t="s">
        <v>88</v>
      </c>
      <c r="F26" s="12" t="s">
        <v>89</v>
      </c>
      <c r="G26" s="13">
        <v>19576</v>
      </c>
      <c r="H26" s="13">
        <v>20555</v>
      </c>
      <c r="I26" s="13">
        <v>21583</v>
      </c>
      <c r="J26" s="68">
        <f t="shared" si="1"/>
        <v>2901587</v>
      </c>
      <c r="K26" s="12">
        <f t="shared" si="2"/>
        <v>1331168</v>
      </c>
      <c r="L26" s="63">
        <f t="shared" si="3"/>
        <v>102775</v>
      </c>
      <c r="M26" s="63">
        <f t="shared" si="4"/>
        <v>1467644</v>
      </c>
      <c r="N26" s="12">
        <f t="shared" si="0"/>
        <v>141</v>
      </c>
      <c r="O26" s="154">
        <f>ВотГЭС!O26+ЗаГАЭС!O26+БурГЭС!O26+ЗеГЭС!O26+КБФ!O26+ККГЭС!O26+КЧФ!O26+НижГЭС!O26+Новосиб!O26+СОФ!O26+ЧеГЭС!O26+КВВГЭС!O26+СарГЭС!O26+СШГЭС!O26+ЖиГЭС!O26+КамГЭС!O26+ВолГЭС!O26+ДФ!O26</f>
        <v>68</v>
      </c>
      <c r="P26" s="154">
        <f>ВотГЭС!P26+ЗаГАЭС!P26+БурГЭС!P26+ЗеГЭС!P26+КБФ!P26+ККГЭС!P26+КЧФ!P26+НижГЭС!P26+Новосиб!P26+СОФ!P26+ЧеГЭС!P26+КВВГЭС!P26+СарГЭС!P26+СШГЭС!P26+ЖиГЭС!P26+КамГЭС!P26+ВолГЭС!P26+ДФ!P26</f>
        <v>5</v>
      </c>
      <c r="Q26" s="154">
        <f>ВотГЭС!Q26+ЗаГАЭС!Q26+БурГЭС!Q26+ЗеГЭС!Q26+КБФ!Q26+ККГЭС!Q26+КЧФ!Q26+НижГЭС!Q26+Новосиб!Q26+СОФ!Q26+ЧеГЭС!Q26+КВВГЭС!Q26+СарГЭС!Q26+СШГЭС!Q26+ЖиГЭС!Q26+КамГЭС!Q26+ВолГЭС!Q26+ДФ!Q26</f>
        <v>68</v>
      </c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</row>
    <row r="27" spans="1:30" ht="20.25" customHeight="1" x14ac:dyDescent="0.25">
      <c r="A27" s="186"/>
      <c r="B27" s="175"/>
      <c r="C27" s="176"/>
      <c r="D27" s="12" t="s">
        <v>90</v>
      </c>
      <c r="E27" s="184"/>
      <c r="F27" s="12" t="s">
        <v>89</v>
      </c>
      <c r="G27" s="13">
        <v>19576</v>
      </c>
      <c r="H27" s="13">
        <v>20555</v>
      </c>
      <c r="I27" s="13">
        <v>21583</v>
      </c>
      <c r="J27" s="68">
        <f t="shared" si="1"/>
        <v>0</v>
      </c>
      <c r="K27" s="12">
        <f t="shared" si="2"/>
        <v>0</v>
      </c>
      <c r="L27" s="63">
        <f t="shared" si="3"/>
        <v>0</v>
      </c>
      <c r="M27" s="63">
        <f t="shared" si="4"/>
        <v>0</v>
      </c>
      <c r="N27" s="12">
        <f t="shared" si="0"/>
        <v>0</v>
      </c>
      <c r="O27" s="154">
        <f>ВотГЭС!O27+ЗаГАЭС!O27+БурГЭС!O27+ЗеГЭС!O27+КБФ!O27+ККГЭС!O27+КЧФ!O27+НижГЭС!O27+Новосиб!O27+СОФ!O27+ЧеГЭС!O27+КВВГЭС!O27+СарГЭС!O27+СШГЭС!O27+ЖиГЭС!O27+КамГЭС!O27+ВолГЭС!O27+ДФ!O27</f>
        <v>0</v>
      </c>
      <c r="P27" s="154">
        <f>ВотГЭС!P27+ЗаГАЭС!P27+БурГЭС!P27+ЗеГЭС!P27+КБФ!P27+ККГЭС!P27+КЧФ!P27+НижГЭС!P27+Новосиб!P27+СОФ!P27+ЧеГЭС!P27+КВВГЭС!P27+СарГЭС!P27+СШГЭС!P27+ЖиГЭС!P27+КамГЭС!P27+ВолГЭС!P27+ДФ!P27</f>
        <v>0</v>
      </c>
      <c r="Q27" s="154">
        <f>ВотГЭС!Q27+ЗаГАЭС!Q27+БурГЭС!Q27+ЗеГЭС!Q27+КБФ!Q27+ККГЭС!Q27+КЧФ!Q27+НижГЭС!Q27+Новосиб!Q27+СОФ!Q27+ЧеГЭС!Q27+КВВГЭС!Q27+СарГЭС!Q27+СШГЭС!Q27+ЖиГЭС!Q27+КамГЭС!Q27+ВолГЭС!Q27+ДФ!Q27</f>
        <v>0</v>
      </c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1:30" ht="21.75" customHeight="1" x14ac:dyDescent="0.25">
      <c r="A28" s="190">
        <v>11</v>
      </c>
      <c r="B28" s="174" t="s">
        <v>2</v>
      </c>
      <c r="C28" s="174" t="s">
        <v>103</v>
      </c>
      <c r="D28" s="12" t="s">
        <v>87</v>
      </c>
      <c r="E28" s="183" t="s">
        <v>88</v>
      </c>
      <c r="F28" s="12" t="s">
        <v>89</v>
      </c>
      <c r="G28" s="13">
        <v>18536</v>
      </c>
      <c r="H28" s="13">
        <v>19463</v>
      </c>
      <c r="I28" s="13">
        <v>20436</v>
      </c>
      <c r="J28" s="68">
        <f t="shared" si="1"/>
        <v>7746104</v>
      </c>
      <c r="K28" s="12">
        <f t="shared" si="2"/>
        <v>1890672</v>
      </c>
      <c r="L28" s="63">
        <f t="shared" si="3"/>
        <v>4281860</v>
      </c>
      <c r="M28" s="63">
        <f t="shared" si="4"/>
        <v>1573572</v>
      </c>
      <c r="N28" s="12">
        <f t="shared" si="0"/>
        <v>399</v>
      </c>
      <c r="O28" s="154">
        <f>ВотГЭС!O28+ЗаГАЭС!O28+БурГЭС!O28+ЗеГЭС!O28+КБФ!O28+ККГЭС!O28+КЧФ!O28+НижГЭС!O28+Новосиб!O28+СОФ!O28+ЧеГЭС!O28+КВВГЭС!O28+СарГЭС!O28+СШГЭС!O28+ЖиГЭС!O28+КамГЭС!O28+ВолГЭС!O28+ДФ!O28</f>
        <v>102</v>
      </c>
      <c r="P28" s="154">
        <f>ВотГЭС!P28+ЗаГАЭС!P28+БурГЭС!P28+ЗеГЭС!P28+КБФ!P28+ККГЭС!P28+КЧФ!P28+НижГЭС!P28+Новосиб!P28+СОФ!P28+ЧеГЭС!P28+КВВГЭС!P28+СарГЭС!P28+СШГЭС!P28+ЖиГЭС!P28+КамГЭС!P28+ВолГЭС!P28+ДФ!P28</f>
        <v>220</v>
      </c>
      <c r="Q28" s="154">
        <f>ВотГЭС!Q28+ЗаГАЭС!Q28+БурГЭС!Q28+ЗеГЭС!Q28+КБФ!Q28+ККГЭС!Q28+КЧФ!Q28+НижГЭС!Q28+Новосиб!Q28+СОФ!Q28+ЧеГЭС!Q28+КВВГЭС!Q28+СарГЭС!Q28+СШГЭС!Q28+ЖиГЭС!Q28+КамГЭС!Q28+ВолГЭС!Q28+ДФ!Q28</f>
        <v>77</v>
      </c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</row>
    <row r="29" spans="1:30" ht="20.25" customHeight="1" x14ac:dyDescent="0.25">
      <c r="A29" s="186"/>
      <c r="B29" s="175"/>
      <c r="C29" s="177"/>
      <c r="D29" s="12" t="s">
        <v>90</v>
      </c>
      <c r="E29" s="184"/>
      <c r="F29" s="12" t="s">
        <v>89</v>
      </c>
      <c r="G29" s="13">
        <v>18536</v>
      </c>
      <c r="H29" s="13">
        <v>19463</v>
      </c>
      <c r="I29" s="13">
        <v>20436</v>
      </c>
      <c r="J29" s="68">
        <f t="shared" si="1"/>
        <v>136333</v>
      </c>
      <c r="K29" s="12">
        <f t="shared" si="2"/>
        <v>37072</v>
      </c>
      <c r="L29" s="63">
        <f t="shared" si="3"/>
        <v>58389</v>
      </c>
      <c r="M29" s="63">
        <f t="shared" si="4"/>
        <v>40872</v>
      </c>
      <c r="N29" s="12">
        <f t="shared" si="0"/>
        <v>7</v>
      </c>
      <c r="O29" s="154">
        <f>ВотГЭС!O29+ЗаГАЭС!O29+БурГЭС!O29+ЗеГЭС!O29+КБФ!O29+ККГЭС!O29+КЧФ!O29+НижГЭС!O29+Новосиб!O29+СОФ!O29+ЧеГЭС!O29+КВВГЭС!O29+СарГЭС!O29+СШГЭС!O29+ЖиГЭС!O29+КамГЭС!O29+ВолГЭС!O29+ДФ!O29</f>
        <v>2</v>
      </c>
      <c r="P29" s="154">
        <f>ВотГЭС!P29+ЗаГАЭС!P29+БурГЭС!P29+ЗеГЭС!P29+КБФ!P29+ККГЭС!P29+КЧФ!P29+НижГЭС!P29+Новосиб!P29+СОФ!P29+ЧеГЭС!P29+КВВГЭС!P29+СарГЭС!P29+СШГЭС!P29+ЖиГЭС!P29+КамГЭС!P29+ВолГЭС!P29+ДФ!P29</f>
        <v>3</v>
      </c>
      <c r="Q29" s="154">
        <f>ВотГЭС!Q29+ЗаГАЭС!Q29+БурГЭС!Q29+ЗеГЭС!Q29+КБФ!Q29+ККГЭС!Q29+КЧФ!Q29+НижГЭС!Q29+Новосиб!Q29+СОФ!Q29+ЧеГЭС!Q29+КВВГЭС!Q29+СарГЭС!Q29+СШГЭС!Q29+ЖиГЭС!Q29+КамГЭС!Q29+ВолГЭС!Q29+ДФ!Q29</f>
        <v>2</v>
      </c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</row>
    <row r="30" spans="1:30" ht="20.25" customHeight="1" x14ac:dyDescent="0.25">
      <c r="A30" s="190">
        <v>12</v>
      </c>
      <c r="B30" s="174" t="s">
        <v>3</v>
      </c>
      <c r="C30" s="177"/>
      <c r="D30" s="12" t="s">
        <v>87</v>
      </c>
      <c r="E30" s="183" t="s">
        <v>88</v>
      </c>
      <c r="F30" s="12" t="s">
        <v>89</v>
      </c>
      <c r="G30" s="13">
        <v>19139</v>
      </c>
      <c r="H30" s="13">
        <v>20096</v>
      </c>
      <c r="I30" s="13">
        <v>21101</v>
      </c>
      <c r="J30" s="68">
        <f t="shared" si="1"/>
        <v>0</v>
      </c>
      <c r="K30" s="12">
        <f t="shared" si="2"/>
        <v>0</v>
      </c>
      <c r="L30" s="63">
        <f t="shared" si="3"/>
        <v>0</v>
      </c>
      <c r="M30" s="63">
        <f t="shared" si="4"/>
        <v>0</v>
      </c>
      <c r="N30" s="12">
        <f t="shared" si="0"/>
        <v>0</v>
      </c>
      <c r="O30" s="154">
        <f>ВотГЭС!O30+ЗаГАЭС!O30+БурГЭС!O30+ЗеГЭС!O30+КБФ!O30+ККГЭС!O30+КЧФ!O30+НижГЭС!O30+Новосиб!O30+СОФ!O30+ЧеГЭС!O30+КВВГЭС!O30+СарГЭС!O30+СШГЭС!O30+ЖиГЭС!O30+КамГЭС!O30+ВолГЭС!O30+ДФ!O30</f>
        <v>0</v>
      </c>
      <c r="P30" s="154">
        <f>ВотГЭС!P30+ЗаГАЭС!P30+БурГЭС!P30+ЗеГЭС!P30+КБФ!P30+ККГЭС!P30+КЧФ!P30+НижГЭС!P30+Новосиб!P30+СОФ!P30+ЧеГЭС!P30+КВВГЭС!P30+СарГЭС!P30+СШГЭС!P30+ЖиГЭС!P30+КамГЭС!P30+ВолГЭС!P30+ДФ!P30</f>
        <v>0</v>
      </c>
      <c r="Q30" s="154">
        <f>ВотГЭС!Q30+ЗаГАЭС!Q30+БурГЭС!Q30+ЗеГЭС!Q30+КБФ!Q30+ККГЭС!Q30+КЧФ!Q30+НижГЭС!Q30+Новосиб!Q30+СОФ!Q30+ЧеГЭС!Q30+КВВГЭС!Q30+СарГЭС!Q30+СШГЭС!Q30+ЖиГЭС!Q30+КамГЭС!Q30+ВолГЭС!Q30+ДФ!Q30</f>
        <v>0</v>
      </c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 ht="20.25" customHeight="1" x14ac:dyDescent="0.25">
      <c r="A31" s="186"/>
      <c r="B31" s="175"/>
      <c r="C31" s="176"/>
      <c r="D31" s="12" t="s">
        <v>90</v>
      </c>
      <c r="E31" s="184"/>
      <c r="F31" s="12" t="s">
        <v>89</v>
      </c>
      <c r="G31" s="13">
        <v>19139</v>
      </c>
      <c r="H31" s="13">
        <v>20096</v>
      </c>
      <c r="I31" s="13">
        <v>21101</v>
      </c>
      <c r="J31" s="68">
        <f t="shared" si="1"/>
        <v>0</v>
      </c>
      <c r="K31" s="12">
        <f t="shared" si="2"/>
        <v>0</v>
      </c>
      <c r="L31" s="63">
        <f t="shared" si="3"/>
        <v>0</v>
      </c>
      <c r="M31" s="63">
        <f t="shared" si="4"/>
        <v>0</v>
      </c>
      <c r="N31" s="12">
        <f t="shared" si="0"/>
        <v>0</v>
      </c>
      <c r="O31" s="154">
        <f>ВотГЭС!O31+ЗаГАЭС!O31+БурГЭС!O31+ЗеГЭС!O31+КБФ!O31+ККГЭС!O31+КЧФ!O31+НижГЭС!O31+Новосиб!O31+СОФ!O31+ЧеГЭС!O31+КВВГЭС!O31+СарГЭС!O31+СШГЭС!O31+ЖиГЭС!O31+КамГЭС!O31+ВолГЭС!O31+ДФ!O31</f>
        <v>0</v>
      </c>
      <c r="P31" s="154">
        <f>ВотГЭС!P31+ЗаГАЭС!P31+БурГЭС!P31+ЗеГЭС!P31+КБФ!P31+ККГЭС!P31+КЧФ!P31+НижГЭС!P31+Новосиб!P31+СОФ!P31+ЧеГЭС!P31+КВВГЭС!P31+СарГЭС!P31+СШГЭС!P31+ЖиГЭС!P31+КамГЭС!P31+ВолГЭС!P31+ДФ!P31</f>
        <v>0</v>
      </c>
      <c r="Q31" s="154">
        <f>ВотГЭС!Q31+ЗаГАЭС!Q31+БурГЭС!Q31+ЗеГЭС!Q31+КБФ!Q31+ККГЭС!Q31+КЧФ!Q31+НижГЭС!Q31+Новосиб!Q31+СОФ!Q31+ЧеГЭС!Q31+КВВГЭС!Q31+СарГЭС!Q31+СШГЭС!Q31+ЖиГЭС!Q31+КамГЭС!Q31+ВолГЭС!Q31+ДФ!Q31</f>
        <v>0</v>
      </c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</row>
    <row r="32" spans="1:30" ht="24.75" customHeight="1" x14ac:dyDescent="0.25">
      <c r="A32" s="190">
        <v>13</v>
      </c>
      <c r="B32" s="174" t="s">
        <v>2</v>
      </c>
      <c r="C32" s="174" t="s">
        <v>104</v>
      </c>
      <c r="D32" s="12" t="s">
        <v>87</v>
      </c>
      <c r="E32" s="183" t="s">
        <v>88</v>
      </c>
      <c r="F32" s="12" t="s">
        <v>89</v>
      </c>
      <c r="G32" s="13">
        <v>19820</v>
      </c>
      <c r="H32" s="13">
        <v>20811</v>
      </c>
      <c r="I32" s="13">
        <v>21852</v>
      </c>
      <c r="J32" s="68">
        <f t="shared" si="1"/>
        <v>4600990</v>
      </c>
      <c r="K32" s="12">
        <f t="shared" si="2"/>
        <v>1109920</v>
      </c>
      <c r="L32" s="63">
        <f t="shared" si="3"/>
        <v>2289210</v>
      </c>
      <c r="M32" s="63">
        <f t="shared" si="4"/>
        <v>1201860</v>
      </c>
      <c r="N32" s="12">
        <f t="shared" si="0"/>
        <v>221</v>
      </c>
      <c r="O32" s="154">
        <f>ВотГЭС!O32+ЗаГАЭС!O32+БурГЭС!O32+ЗеГЭС!O32+КБФ!O32+ККГЭС!O32+КЧФ!O32+НижГЭС!O32+Новосиб!O32+СОФ!O32+ЧеГЭС!O32+КВВГЭС!O32+СарГЭС!O32+СШГЭС!O32+ЖиГЭС!O32+КамГЭС!O32+ВолГЭС!O32+ДФ!O32</f>
        <v>56</v>
      </c>
      <c r="P32" s="154">
        <f>ВотГЭС!P32+ЗаГАЭС!P32+БурГЭС!P32+ЗеГЭС!P32+КБФ!P32+ККГЭС!P32+КЧФ!P32+НижГЭС!P32+Новосиб!P32+СОФ!P32+ЧеГЭС!P32+КВВГЭС!P32+СарГЭС!P32+СШГЭС!P32+ЖиГЭС!P32+КамГЭС!P32+ВолГЭС!P32+ДФ!P32</f>
        <v>110</v>
      </c>
      <c r="Q32" s="154">
        <f>ВотГЭС!Q32+ЗаГАЭС!Q32+БурГЭС!Q32+ЗеГЭС!Q32+КБФ!Q32+ККГЭС!Q32+КЧФ!Q32+НижГЭС!Q32+Новосиб!Q32+СОФ!Q32+ЧеГЭС!Q32+КВВГЭС!Q32+СарГЭС!Q32+СШГЭС!Q32+ЖиГЭС!Q32+КамГЭС!Q32+ВолГЭС!Q32+ДФ!Q32</f>
        <v>55</v>
      </c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</row>
    <row r="33" spans="1:30" ht="20.25" customHeight="1" x14ac:dyDescent="0.25">
      <c r="A33" s="186"/>
      <c r="B33" s="175"/>
      <c r="C33" s="177"/>
      <c r="D33" s="12" t="s">
        <v>90</v>
      </c>
      <c r="E33" s="184"/>
      <c r="F33" s="12" t="s">
        <v>89</v>
      </c>
      <c r="G33" s="13">
        <v>19820</v>
      </c>
      <c r="H33" s="13">
        <v>20811</v>
      </c>
      <c r="I33" s="13">
        <v>21852</v>
      </c>
      <c r="J33" s="68">
        <f t="shared" si="1"/>
        <v>229121</v>
      </c>
      <c r="K33" s="12">
        <f t="shared" si="2"/>
        <v>79280</v>
      </c>
      <c r="L33" s="63">
        <f t="shared" si="3"/>
        <v>62433</v>
      </c>
      <c r="M33" s="63">
        <f t="shared" si="4"/>
        <v>87408</v>
      </c>
      <c r="N33" s="12">
        <f t="shared" si="0"/>
        <v>11</v>
      </c>
      <c r="O33" s="154">
        <f>ВотГЭС!O33+ЗаГАЭС!O33+БурГЭС!O33+ЗеГЭС!O33+КБФ!O33+ККГЭС!O33+КЧФ!O33+НижГЭС!O33+Новосиб!O33+СОФ!O33+ЧеГЭС!O33+КВВГЭС!O33+СарГЭС!O33+СШГЭС!O33+ЖиГЭС!O33+КамГЭС!O33+ВолГЭС!O33+ДФ!O33</f>
        <v>4</v>
      </c>
      <c r="P33" s="154">
        <f>ВотГЭС!P33+ЗаГАЭС!P33+БурГЭС!P33+ЗеГЭС!P33+КБФ!P33+ККГЭС!P33+КЧФ!P33+НижГЭС!P33+Новосиб!P33+СОФ!P33+ЧеГЭС!P33+КВВГЭС!P33+СарГЭС!P33+СШГЭС!P33+ЖиГЭС!P33+КамГЭС!P33+ВолГЭС!P33+ДФ!P33</f>
        <v>3</v>
      </c>
      <c r="Q33" s="154">
        <f>ВотГЭС!Q33+ЗаГАЭС!Q33+БурГЭС!Q33+ЗеГЭС!Q33+КБФ!Q33+ККГЭС!Q33+КЧФ!Q33+НижГЭС!Q33+Новосиб!Q33+СОФ!Q33+ЧеГЭС!Q33+КВВГЭС!Q33+СарГЭС!Q33+СШГЭС!Q33+ЖиГЭС!Q33+КамГЭС!Q33+ВолГЭС!Q33+ДФ!Q33</f>
        <v>4</v>
      </c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</row>
    <row r="34" spans="1:30" ht="20.25" customHeight="1" x14ac:dyDescent="0.25">
      <c r="A34" s="190">
        <v>14</v>
      </c>
      <c r="B34" s="174" t="s">
        <v>3</v>
      </c>
      <c r="C34" s="177"/>
      <c r="D34" s="12" t="s">
        <v>87</v>
      </c>
      <c r="E34" s="183" t="s">
        <v>88</v>
      </c>
      <c r="F34" s="12" t="s">
        <v>89</v>
      </c>
      <c r="G34" s="13">
        <v>20658</v>
      </c>
      <c r="H34" s="13">
        <v>21691</v>
      </c>
      <c r="I34" s="13">
        <v>22776</v>
      </c>
      <c r="J34" s="68">
        <f t="shared" si="1"/>
        <v>4210401</v>
      </c>
      <c r="K34" s="12">
        <f t="shared" si="2"/>
        <v>1363428</v>
      </c>
      <c r="L34" s="63">
        <f t="shared" si="3"/>
        <v>1366533</v>
      </c>
      <c r="M34" s="63">
        <f t="shared" si="4"/>
        <v>1480440</v>
      </c>
      <c r="N34" s="12">
        <f t="shared" si="0"/>
        <v>194</v>
      </c>
      <c r="O34" s="154">
        <f>ВотГЭС!O34+ЗаГАЭС!O34+БурГЭС!O34+ЗеГЭС!O34+КБФ!O34+ККГЭС!O34+КЧФ!O34+НижГЭС!O34+Новосиб!O34+СОФ!O34+ЧеГЭС!O34+КВВГЭС!O34+СарГЭС!O34+СШГЭС!O34+ЖиГЭС!O34+КамГЭС!O34+ВолГЭС!O34+ДФ!O34</f>
        <v>66</v>
      </c>
      <c r="P34" s="154">
        <f>ВотГЭС!P34+ЗаГАЭС!P34+БурГЭС!P34+ЗеГЭС!P34+КБФ!P34+ККГЭС!P34+КЧФ!P34+НижГЭС!P34+Новосиб!P34+СОФ!P34+ЧеГЭС!P34+КВВГЭС!P34+СарГЭС!P34+СШГЭС!P34+ЖиГЭС!P34+КамГЭС!P34+ВолГЭС!P34+ДФ!P34</f>
        <v>63</v>
      </c>
      <c r="Q34" s="154">
        <f>ВотГЭС!Q34+ЗаГАЭС!Q34+БурГЭС!Q34+ЗеГЭС!Q34+КБФ!Q34+ККГЭС!Q34+КЧФ!Q34+НижГЭС!Q34+Новосиб!Q34+СОФ!Q34+ЧеГЭС!Q34+КВВГЭС!Q34+СарГЭС!Q34+СШГЭС!Q34+ЖиГЭС!Q34+КамГЭС!Q34+ВолГЭС!Q34+ДФ!Q34</f>
        <v>65</v>
      </c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</row>
    <row r="35" spans="1:30" ht="19.5" customHeight="1" x14ac:dyDescent="0.25">
      <c r="A35" s="186"/>
      <c r="B35" s="175"/>
      <c r="C35" s="176"/>
      <c r="D35" s="12" t="s">
        <v>90</v>
      </c>
      <c r="E35" s="184"/>
      <c r="F35" s="12" t="s">
        <v>89</v>
      </c>
      <c r="G35" s="13">
        <v>20658</v>
      </c>
      <c r="H35" s="13">
        <v>21691</v>
      </c>
      <c r="I35" s="13">
        <v>22776</v>
      </c>
      <c r="J35" s="68">
        <f t="shared" si="1"/>
        <v>282191</v>
      </c>
      <c r="K35" s="12">
        <f t="shared" si="2"/>
        <v>82632</v>
      </c>
      <c r="L35" s="63">
        <f t="shared" si="3"/>
        <v>108455</v>
      </c>
      <c r="M35" s="63">
        <f t="shared" si="4"/>
        <v>91104</v>
      </c>
      <c r="N35" s="12">
        <f t="shared" si="0"/>
        <v>13</v>
      </c>
      <c r="O35" s="154">
        <f>ВотГЭС!O35+ЗаГАЭС!O35+БурГЭС!O35+ЗеГЭС!O35+КБФ!O35+ККГЭС!O35+КЧФ!O35+НижГЭС!O35+Новосиб!O35+СОФ!O35+ЧеГЭС!O35+КВВГЭС!O35+СарГЭС!O35+СШГЭС!O35+ЖиГЭС!O35+КамГЭС!O35+ВолГЭС!O35+ДФ!O35</f>
        <v>4</v>
      </c>
      <c r="P35" s="154">
        <f>ВотГЭС!P35+ЗаГАЭС!P35+БурГЭС!P35+ЗеГЭС!P35+КБФ!P35+ККГЭС!P35+КЧФ!P35+НижГЭС!P35+Новосиб!P35+СОФ!P35+ЧеГЭС!P35+КВВГЭС!P35+СарГЭС!P35+СШГЭС!P35+ЖиГЭС!P35+КамГЭС!P35+ВолГЭС!P35+ДФ!P35</f>
        <v>5</v>
      </c>
      <c r="Q35" s="154">
        <f>ВотГЭС!Q35+ЗаГАЭС!Q35+БурГЭС!Q35+ЗеГЭС!Q35+КБФ!Q35+ККГЭС!Q35+КЧФ!Q35+НижГЭС!Q35+Новосиб!Q35+СОФ!Q35+ЧеГЭС!Q35+КВВГЭС!Q35+СарГЭС!Q35+СШГЭС!Q35+ЖиГЭС!Q35+КамГЭС!Q35+ВолГЭС!Q35+ДФ!Q35</f>
        <v>4</v>
      </c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</row>
    <row r="36" spans="1:30" ht="20.25" customHeight="1" x14ac:dyDescent="0.25">
      <c r="A36" s="190">
        <v>15</v>
      </c>
      <c r="B36" s="174" t="s">
        <v>106</v>
      </c>
      <c r="C36" s="174" t="s">
        <v>58</v>
      </c>
      <c r="D36" s="12" t="s">
        <v>87</v>
      </c>
      <c r="E36" s="183" t="s">
        <v>88</v>
      </c>
      <c r="F36" s="12" t="s">
        <v>89</v>
      </c>
      <c r="G36" s="13">
        <v>25128</v>
      </c>
      <c r="H36" s="13">
        <v>26384</v>
      </c>
      <c r="I36" s="13">
        <v>27703</v>
      </c>
      <c r="J36" s="68">
        <f t="shared" si="1"/>
        <v>14904539</v>
      </c>
      <c r="K36" s="12">
        <f t="shared" si="2"/>
        <v>4296888</v>
      </c>
      <c r="L36" s="63">
        <f t="shared" si="3"/>
        <v>5593408</v>
      </c>
      <c r="M36" s="63">
        <f t="shared" si="4"/>
        <v>5014243</v>
      </c>
      <c r="N36" s="12">
        <f t="shared" si="0"/>
        <v>564</v>
      </c>
      <c r="O36" s="154">
        <f>ВотГЭС!O36+ЗаГАЭС!O36+БурГЭС!O36+ЗеГЭС!O36+КБФ!O36+ККГЭС!O36+КЧФ!O36+НижГЭС!O36+Новосиб!O36+СОФ!O36+ЧеГЭС!O36+КВВГЭС!O36+СарГЭС!O36+СШГЭС!O36+ЖиГЭС!O36+КамГЭС!O36+ВолГЭС!O36+ДФ!O36</f>
        <v>171</v>
      </c>
      <c r="P36" s="154">
        <f>ВотГЭС!P36+ЗаГАЭС!P36+БурГЭС!P36+ЗеГЭС!P36+КБФ!P36+ККГЭС!P36+КЧФ!P36+НижГЭС!P36+Новосиб!P36+СОФ!P36+ЧеГЭС!P36+КВВГЭС!P36+СарГЭС!P36+СШГЭС!P36+ЖиГЭС!P36+КамГЭС!P36+ВолГЭС!P36+ДФ!P36</f>
        <v>212</v>
      </c>
      <c r="Q36" s="154">
        <f>ВотГЭС!Q36+ЗаГАЭС!Q36+БурГЭС!Q36+ЗеГЭС!Q36+КБФ!Q36+ККГЭС!Q36+КЧФ!Q36+НижГЭС!Q36+Новосиб!Q36+СОФ!Q36+ЧеГЭС!Q36+КВВГЭС!Q36+СарГЭС!Q36+СШГЭС!Q36+ЖиГЭС!Q36+КамГЭС!Q36+ВолГЭС!Q36+ДФ!Q36</f>
        <v>181</v>
      </c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</row>
    <row r="37" spans="1:30" ht="20.25" customHeight="1" x14ac:dyDescent="0.25">
      <c r="A37" s="186"/>
      <c r="B37" s="175"/>
      <c r="C37" s="177"/>
      <c r="D37" s="12" t="s">
        <v>90</v>
      </c>
      <c r="E37" s="184"/>
      <c r="F37" s="12" t="s">
        <v>89</v>
      </c>
      <c r="G37" s="13">
        <v>25128</v>
      </c>
      <c r="H37" s="13">
        <v>26384</v>
      </c>
      <c r="I37" s="13">
        <v>27703</v>
      </c>
      <c r="J37" s="68">
        <f t="shared" si="1"/>
        <v>290350</v>
      </c>
      <c r="K37" s="12">
        <f t="shared" si="2"/>
        <v>50256</v>
      </c>
      <c r="L37" s="63">
        <f t="shared" si="3"/>
        <v>184688</v>
      </c>
      <c r="M37" s="63">
        <f t="shared" si="4"/>
        <v>55406</v>
      </c>
      <c r="N37" s="12">
        <f t="shared" si="0"/>
        <v>11</v>
      </c>
      <c r="O37" s="154">
        <f>ВотГЭС!O37+ЗаГАЭС!O37+БурГЭС!O37+ЗеГЭС!O37+КБФ!O37+ККГЭС!O37+КЧФ!O37+НижГЭС!O37+Новосиб!O37+СОФ!O37+ЧеГЭС!O37+КВВГЭС!O37+СарГЭС!O37+СШГЭС!O37+ЖиГЭС!O37+КамГЭС!O37+ВолГЭС!O37+ДФ!O37</f>
        <v>2</v>
      </c>
      <c r="P37" s="154">
        <f>ВотГЭС!P37+ЗаГАЭС!P37+БурГЭС!P37+ЗеГЭС!P37+КБФ!P37+ККГЭС!P37+КЧФ!P37+НижГЭС!P37+Новосиб!P37+СОФ!P37+ЧеГЭС!P37+КВВГЭС!P37+СарГЭС!P37+СШГЭС!P37+ЖиГЭС!P37+КамГЭС!P37+ВолГЭС!P37+ДФ!P37</f>
        <v>7</v>
      </c>
      <c r="Q37" s="154">
        <f>ВотГЭС!Q37+ЗаГАЭС!Q37+БурГЭС!Q37+ЗеГЭС!Q37+КБФ!Q37+ККГЭС!Q37+КЧФ!Q37+НижГЭС!Q37+Новосиб!Q37+СОФ!Q37+ЧеГЭС!Q37+КВВГЭС!Q37+СарГЭС!Q37+СШГЭС!Q37+ЖиГЭС!Q37+КамГЭС!Q37+ВолГЭС!Q37+ДФ!Q37</f>
        <v>2</v>
      </c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</row>
    <row r="38" spans="1:30" ht="20.25" customHeight="1" x14ac:dyDescent="0.25">
      <c r="A38" s="190">
        <v>16</v>
      </c>
      <c r="B38" s="174" t="s">
        <v>5</v>
      </c>
      <c r="C38" s="177"/>
      <c r="D38" s="12" t="s">
        <v>87</v>
      </c>
      <c r="E38" s="183" t="s">
        <v>88</v>
      </c>
      <c r="F38" s="12" t="s">
        <v>89</v>
      </c>
      <c r="G38" s="13">
        <v>25932</v>
      </c>
      <c r="H38" s="13">
        <v>27229</v>
      </c>
      <c r="I38" s="13">
        <v>28590</v>
      </c>
      <c r="J38" s="68">
        <f t="shared" si="1"/>
        <v>3922512</v>
      </c>
      <c r="K38" s="12">
        <f t="shared" si="2"/>
        <v>622368</v>
      </c>
      <c r="L38" s="63">
        <f t="shared" si="3"/>
        <v>2613984</v>
      </c>
      <c r="M38" s="63">
        <f t="shared" si="4"/>
        <v>686160</v>
      </c>
      <c r="N38" s="12">
        <f t="shared" si="0"/>
        <v>144</v>
      </c>
      <c r="O38" s="154">
        <f>ВотГЭС!O38+ЗаГАЭС!O38+БурГЭС!O38+ЗеГЭС!O38+КБФ!O38+ККГЭС!O38+КЧФ!O38+НижГЭС!O38+Новосиб!O38+СОФ!O38+ЧеГЭС!O38+КВВГЭС!O38+СарГЭС!O38+СШГЭС!O38+ЖиГЭС!O38+КамГЭС!O38+ВолГЭС!O38+ДФ!O38</f>
        <v>24</v>
      </c>
      <c r="P38" s="154">
        <f>ВотГЭС!P38+ЗаГАЭС!P38+БурГЭС!P38+ЗеГЭС!P38+КБФ!P38+ККГЭС!P38+КЧФ!P38+НижГЭС!P38+Новосиб!P38+СОФ!P38+ЧеГЭС!P38+КВВГЭС!P38+СарГЭС!P38+СШГЭС!P38+ЖиГЭС!P38+КамГЭС!P38+ВолГЭС!P38+ДФ!P38</f>
        <v>96</v>
      </c>
      <c r="Q38" s="154">
        <f>ВотГЭС!Q38+ЗаГАЭС!Q38+БурГЭС!Q38+ЗеГЭС!Q38+КБФ!Q38+ККГЭС!Q38+КЧФ!Q38+НижГЭС!Q38+Новосиб!Q38+СОФ!Q38+ЧеГЭС!Q38+КВВГЭС!Q38+СарГЭС!Q38+СШГЭС!Q38+ЖиГЭС!Q38+КамГЭС!Q38+ВолГЭС!Q38+ДФ!Q38</f>
        <v>24</v>
      </c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</row>
    <row r="39" spans="1:30" ht="20.25" customHeight="1" x14ac:dyDescent="0.25">
      <c r="A39" s="186"/>
      <c r="B39" s="175"/>
      <c r="C39" s="176"/>
      <c r="D39" s="12" t="s">
        <v>90</v>
      </c>
      <c r="E39" s="184"/>
      <c r="F39" s="12" t="s">
        <v>89</v>
      </c>
      <c r="G39" s="13">
        <v>25932</v>
      </c>
      <c r="H39" s="13">
        <v>27229</v>
      </c>
      <c r="I39" s="13">
        <v>28590</v>
      </c>
      <c r="J39" s="68">
        <f t="shared" si="1"/>
        <v>54458</v>
      </c>
      <c r="K39" s="12">
        <f t="shared" si="2"/>
        <v>0</v>
      </c>
      <c r="L39" s="63">
        <f t="shared" si="3"/>
        <v>54458</v>
      </c>
      <c r="M39" s="63">
        <f t="shared" si="4"/>
        <v>0</v>
      </c>
      <c r="N39" s="12">
        <f t="shared" si="0"/>
        <v>2</v>
      </c>
      <c r="O39" s="154">
        <f>ВотГЭС!O39+ЗаГАЭС!O39+БурГЭС!O39+ЗеГЭС!O39+КБФ!O39+ККГЭС!O39+КЧФ!O39+НижГЭС!O39+Новосиб!O39+СОФ!O39+ЧеГЭС!O39+КВВГЭС!O39+СарГЭС!O39+СШГЭС!O39+ЖиГЭС!O39+КамГЭС!O39+ВолГЭС!O39+ДФ!O39</f>
        <v>0</v>
      </c>
      <c r="P39" s="154">
        <f>ВотГЭС!P39+ЗаГАЭС!P39+БурГЭС!P39+ЗеГЭС!P39+КБФ!P39+ККГЭС!P39+КЧФ!P39+НижГЭС!P39+Новосиб!P39+СОФ!P39+ЧеГЭС!P39+КВВГЭС!P39+СарГЭС!P39+СШГЭС!P39+ЖиГЭС!P39+КамГЭС!P39+ВолГЭС!P39+ДФ!P39</f>
        <v>2</v>
      </c>
      <c r="Q39" s="154">
        <f>ВотГЭС!Q39+ЗаГАЭС!Q39+БурГЭС!Q39+ЗеГЭС!Q39+КБФ!Q39+ККГЭС!Q39+КЧФ!Q39+НижГЭС!Q39+Новосиб!Q39+СОФ!Q39+ЧеГЭС!Q39+КВВГЭС!Q39+СарГЭС!Q39+СШГЭС!Q39+ЖиГЭС!Q39+КамГЭС!Q39+ВолГЭС!Q39+ДФ!Q39</f>
        <v>0</v>
      </c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</row>
    <row r="40" spans="1:30" ht="20.25" customHeight="1" x14ac:dyDescent="0.25">
      <c r="A40" s="190">
        <v>17</v>
      </c>
      <c r="B40" s="174" t="s">
        <v>107</v>
      </c>
      <c r="C40" s="174" t="s">
        <v>58</v>
      </c>
      <c r="D40" s="12" t="s">
        <v>87</v>
      </c>
      <c r="E40" s="183" t="s">
        <v>88</v>
      </c>
      <c r="F40" s="12" t="s">
        <v>89</v>
      </c>
      <c r="G40" s="13">
        <v>27156</v>
      </c>
      <c r="H40" s="13">
        <v>28514</v>
      </c>
      <c r="I40" s="13">
        <v>29940</v>
      </c>
      <c r="J40" s="68">
        <f t="shared" si="1"/>
        <v>28836470</v>
      </c>
      <c r="K40" s="12">
        <f t="shared" si="2"/>
        <v>9205884</v>
      </c>
      <c r="L40" s="63">
        <f t="shared" si="3"/>
        <v>7385126</v>
      </c>
      <c r="M40" s="63">
        <f t="shared" si="4"/>
        <v>12245460</v>
      </c>
      <c r="N40" s="12">
        <f t="shared" ref="N40:N71" si="5">O40+P40+Q40</f>
        <v>1007</v>
      </c>
      <c r="O40" s="154">
        <f>ВотГЭС!O40+ЗаГАЭС!O40+БурГЭС!O40+ЗеГЭС!O40+КБФ!O40+ККГЭС!O40+КЧФ!O40+НижГЭС!O40+Новосиб!O40+СОФ!O40+ЧеГЭС!O40+КВВГЭС!O40+СарГЭС!O40+СШГЭС!O40+ЖиГЭС!O40+КамГЭС!O40+ВолГЭС!O40+ДФ!O40</f>
        <v>339</v>
      </c>
      <c r="P40" s="154">
        <f>ВотГЭС!P40+ЗаГАЭС!P40+БурГЭС!P40+ЗеГЭС!P40+КБФ!P40+ККГЭС!P40+КЧФ!P40+НижГЭС!P40+Новосиб!P40+СОФ!P40+ЧеГЭС!P40+КВВГЭС!P40+СарГЭС!P40+СШГЭС!P40+ЖиГЭС!P40+КамГЭС!P40+ВолГЭС!P40+ДФ!P40</f>
        <v>259</v>
      </c>
      <c r="Q40" s="154">
        <f>ВотГЭС!Q40+ЗаГАЭС!Q40+БурГЭС!Q40+ЗеГЭС!Q40+КБФ!Q40+ККГЭС!Q40+КЧФ!Q40+НижГЭС!Q40+Новосиб!Q40+СОФ!Q40+ЧеГЭС!Q40+КВВГЭС!Q40+СарГЭС!Q40+СШГЭС!Q40+ЖиГЭС!Q40+КамГЭС!Q40+ВолГЭС!Q40+ДФ!Q40</f>
        <v>409</v>
      </c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</row>
    <row r="41" spans="1:30" ht="20.25" customHeight="1" x14ac:dyDescent="0.25">
      <c r="A41" s="186"/>
      <c r="B41" s="189"/>
      <c r="C41" s="177"/>
      <c r="D41" s="12" t="s">
        <v>90</v>
      </c>
      <c r="E41" s="184"/>
      <c r="F41" s="12" t="s">
        <v>89</v>
      </c>
      <c r="G41" s="13">
        <v>27156</v>
      </c>
      <c r="H41" s="13">
        <v>28514</v>
      </c>
      <c r="I41" s="13">
        <v>29940</v>
      </c>
      <c r="J41" s="68">
        <f t="shared" si="1"/>
        <v>940216</v>
      </c>
      <c r="K41" s="12">
        <f t="shared" si="2"/>
        <v>271560</v>
      </c>
      <c r="L41" s="63">
        <f t="shared" si="3"/>
        <v>399196</v>
      </c>
      <c r="M41" s="63">
        <f t="shared" si="4"/>
        <v>269460</v>
      </c>
      <c r="N41" s="12">
        <f t="shared" si="5"/>
        <v>33</v>
      </c>
      <c r="O41" s="154">
        <f>ВотГЭС!O41+ЗаГАЭС!O41+БурГЭС!O41+ЗеГЭС!O41+КБФ!O41+ККГЭС!O41+КЧФ!O41+НижГЭС!O41+Новосиб!O41+СОФ!O41+ЧеГЭС!O41+КВВГЭС!O41+СарГЭС!O41+СШГЭС!O41+ЖиГЭС!O41+КамГЭС!O41+ВолГЭС!O41+ДФ!O41</f>
        <v>10</v>
      </c>
      <c r="P41" s="154">
        <f>ВотГЭС!P41+ЗаГАЭС!P41+БурГЭС!P41+ЗеГЭС!P41+КБФ!P41+ККГЭС!P41+КЧФ!P41+НижГЭС!P41+Новосиб!P41+СОФ!P41+ЧеГЭС!P41+КВВГЭС!P41+СарГЭС!P41+СШГЭС!P41+ЖиГЭС!P41+КамГЭС!P41+ВолГЭС!P41+ДФ!P41</f>
        <v>14</v>
      </c>
      <c r="Q41" s="154">
        <f>ВотГЭС!Q41+ЗаГАЭС!Q41+БурГЭС!Q41+ЗеГЭС!Q41+КБФ!Q41+ККГЭС!Q41+КЧФ!Q41+НижГЭС!Q41+Новосиб!Q41+СОФ!Q41+ЧеГЭС!Q41+КВВГЭС!Q41+СарГЭС!Q41+СШГЭС!Q41+ЖиГЭС!Q41+КамГЭС!Q41+ВолГЭС!Q41+ДФ!Q41</f>
        <v>9</v>
      </c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</row>
    <row r="42" spans="1:30" ht="20.25" customHeight="1" x14ac:dyDescent="0.25">
      <c r="A42" s="185">
        <v>18</v>
      </c>
      <c r="B42" s="174" t="s">
        <v>6</v>
      </c>
      <c r="C42" s="177"/>
      <c r="D42" s="12" t="s">
        <v>87</v>
      </c>
      <c r="E42" s="183" t="s">
        <v>88</v>
      </c>
      <c r="F42" s="12" t="s">
        <v>89</v>
      </c>
      <c r="G42" s="13">
        <v>28137</v>
      </c>
      <c r="H42" s="13">
        <v>29544</v>
      </c>
      <c r="I42" s="13">
        <v>31021</v>
      </c>
      <c r="J42" s="68">
        <f t="shared" si="1"/>
        <v>18544485</v>
      </c>
      <c r="K42" s="12">
        <f t="shared" si="2"/>
        <v>5233482</v>
      </c>
      <c r="L42" s="63">
        <f t="shared" si="3"/>
        <v>6145152</v>
      </c>
      <c r="M42" s="63">
        <f t="shared" si="4"/>
        <v>7165851</v>
      </c>
      <c r="N42" s="12">
        <f t="shared" si="5"/>
        <v>625</v>
      </c>
      <c r="O42" s="154">
        <f>ВотГЭС!O42+ЗаГАЭС!O42+БурГЭС!O42+ЗеГЭС!O42+КБФ!O42+ККГЭС!O42+КЧФ!O42+НижГЭС!O42+Новосиб!O42+СОФ!O42+ЧеГЭС!O42+КВВГЭС!O42+СарГЭС!O42+СШГЭС!O42+ЖиГЭС!O42+КамГЭС!O42+ВолГЭС!O42+ДФ!O42</f>
        <v>186</v>
      </c>
      <c r="P42" s="154">
        <f>ВотГЭС!P42+ЗаГАЭС!P42+БурГЭС!P42+ЗеГЭС!P42+КБФ!P42+ККГЭС!P42+КЧФ!P42+НижГЭС!P42+Новосиб!P42+СОФ!P42+ЧеГЭС!P42+КВВГЭС!P42+СарГЭС!P42+СШГЭС!P42+ЖиГЭС!P42+КамГЭС!P42+ВолГЭС!P42+ДФ!P42</f>
        <v>208</v>
      </c>
      <c r="Q42" s="154">
        <f>ВотГЭС!Q42+ЗаГАЭС!Q42+БурГЭС!Q42+ЗеГЭС!Q42+КБФ!Q42+ККГЭС!Q42+КЧФ!Q42+НижГЭС!Q42+Новосиб!Q42+СОФ!Q42+ЧеГЭС!Q42+КВВГЭС!Q42+СарГЭС!Q42+СШГЭС!Q42+ЖиГЭС!Q42+КамГЭС!Q42+ВолГЭС!Q42+ДФ!Q42</f>
        <v>231</v>
      </c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</row>
    <row r="43" spans="1:30" ht="20.25" customHeight="1" x14ac:dyDescent="0.25">
      <c r="A43" s="186"/>
      <c r="B43" s="189"/>
      <c r="C43" s="176"/>
      <c r="D43" s="12" t="s">
        <v>90</v>
      </c>
      <c r="E43" s="184"/>
      <c r="F43" s="12" t="s">
        <v>89</v>
      </c>
      <c r="G43" s="13">
        <v>28137</v>
      </c>
      <c r="H43" s="13">
        <v>29544</v>
      </c>
      <c r="I43" s="13">
        <v>31021</v>
      </c>
      <c r="J43" s="68">
        <f t="shared" si="1"/>
        <v>659110</v>
      </c>
      <c r="K43" s="12">
        <f t="shared" si="2"/>
        <v>112548</v>
      </c>
      <c r="L43" s="63">
        <f t="shared" si="3"/>
        <v>236352</v>
      </c>
      <c r="M43" s="63">
        <f t="shared" si="4"/>
        <v>310210</v>
      </c>
      <c r="N43" s="12">
        <f t="shared" si="5"/>
        <v>22</v>
      </c>
      <c r="O43" s="154">
        <f>ВотГЭС!O43+ЗаГАЭС!O43+БурГЭС!O43+ЗеГЭС!O43+КБФ!O43+ККГЭС!O43+КЧФ!O43+НижГЭС!O43+Новосиб!O43+СОФ!O43+ЧеГЭС!O43+КВВГЭС!O43+СарГЭС!O43+СШГЭС!O43+ЖиГЭС!O43+КамГЭС!O43+ВолГЭС!O43+ДФ!O43</f>
        <v>4</v>
      </c>
      <c r="P43" s="154">
        <f>ВотГЭС!P43+ЗаГАЭС!P43+БурГЭС!P43+ЗеГЭС!P43+КБФ!P43+ККГЭС!P43+КЧФ!P43+НижГЭС!P43+Новосиб!P43+СОФ!P43+ЧеГЭС!P43+КВВГЭС!P43+СарГЭС!P43+СШГЭС!P43+ЖиГЭС!P43+КамГЭС!P43+ВолГЭС!P43+ДФ!P43</f>
        <v>8</v>
      </c>
      <c r="Q43" s="154">
        <f>ВотГЭС!Q43+ЗаГАЭС!Q43+БурГЭС!Q43+ЗеГЭС!Q43+КБФ!Q43+ККГЭС!Q43+КЧФ!Q43+НижГЭС!Q43+Новосиб!Q43+СОФ!Q43+ЧеГЭС!Q43+КВВГЭС!Q43+СарГЭС!Q43+СШГЭС!Q43+ЖиГЭС!Q43+КамГЭС!Q43+ВолГЭС!Q43+ДФ!Q43</f>
        <v>10</v>
      </c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</row>
    <row r="44" spans="1:30" ht="28.5" customHeight="1" x14ac:dyDescent="0.25">
      <c r="A44" s="185">
        <v>19</v>
      </c>
      <c r="B44" s="174" t="s">
        <v>107</v>
      </c>
      <c r="C44" s="174" t="s">
        <v>59</v>
      </c>
      <c r="D44" s="12" t="s">
        <v>87</v>
      </c>
      <c r="E44" s="183" t="s">
        <v>88</v>
      </c>
      <c r="F44" s="12" t="s">
        <v>89</v>
      </c>
      <c r="G44" s="13">
        <v>29769</v>
      </c>
      <c r="H44" s="13">
        <v>31257</v>
      </c>
      <c r="I44" s="13">
        <v>32820</v>
      </c>
      <c r="J44" s="68">
        <f t="shared" si="1"/>
        <v>6065394</v>
      </c>
      <c r="K44" s="12">
        <f t="shared" si="2"/>
        <v>2470827</v>
      </c>
      <c r="L44" s="63">
        <f t="shared" si="3"/>
        <v>968967</v>
      </c>
      <c r="M44" s="63">
        <f t="shared" si="4"/>
        <v>2625600</v>
      </c>
      <c r="N44" s="12">
        <f t="shared" si="5"/>
        <v>194</v>
      </c>
      <c r="O44" s="154">
        <f>ВотГЭС!O44+ЗаГАЭС!O44+БурГЭС!O44+ЗеГЭС!O44+КБФ!O44+ККГЭС!O44+КЧФ!O44+НижГЭС!O44+Новосиб!O44+СОФ!O44+ЧеГЭС!O44+КВВГЭС!O44+СарГЭС!O44+СШГЭС!O44+ЖиГЭС!O44+КамГЭС!O44+ВолГЭС!O44+ДФ!O44</f>
        <v>83</v>
      </c>
      <c r="P44" s="154">
        <f>ВотГЭС!P44+ЗаГАЭС!P44+БурГЭС!P44+ЗеГЭС!P44+КБФ!P44+ККГЭС!P44+КЧФ!P44+НижГЭС!P44+Новосиб!P44+СОФ!P44+ЧеГЭС!P44+КВВГЭС!P44+СарГЭС!P44+СШГЭС!P44+ЖиГЭС!P44+КамГЭС!P44+ВолГЭС!P44+ДФ!P44</f>
        <v>31</v>
      </c>
      <c r="Q44" s="154">
        <f>ВотГЭС!Q44+ЗаГАЭС!Q44+БурГЭС!Q44+ЗеГЭС!Q44+КБФ!Q44+ККГЭС!Q44+КЧФ!Q44+НижГЭС!Q44+Новосиб!Q44+СОФ!Q44+ЧеГЭС!Q44+КВВГЭС!Q44+СарГЭС!Q44+СШГЭС!Q44+ЖиГЭС!Q44+КамГЭС!Q44+ВолГЭС!Q44+ДФ!Q44</f>
        <v>80</v>
      </c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</row>
    <row r="45" spans="1:30" ht="20.25" customHeight="1" x14ac:dyDescent="0.25">
      <c r="A45" s="186"/>
      <c r="B45" s="175"/>
      <c r="C45" s="177"/>
      <c r="D45" s="12" t="s">
        <v>90</v>
      </c>
      <c r="E45" s="184"/>
      <c r="F45" s="12" t="s">
        <v>89</v>
      </c>
      <c r="G45" s="13">
        <v>29769</v>
      </c>
      <c r="H45" s="13">
        <v>31257</v>
      </c>
      <c r="I45" s="13">
        <v>32820</v>
      </c>
      <c r="J45" s="68">
        <f t="shared" si="1"/>
        <v>29769</v>
      </c>
      <c r="K45" s="12">
        <f t="shared" si="2"/>
        <v>29769</v>
      </c>
      <c r="L45" s="63">
        <f t="shared" si="3"/>
        <v>0</v>
      </c>
      <c r="M45" s="63">
        <f t="shared" si="4"/>
        <v>0</v>
      </c>
      <c r="N45" s="12">
        <f t="shared" si="5"/>
        <v>1</v>
      </c>
      <c r="O45" s="154">
        <f>ВотГЭС!O45+ЗаГАЭС!O45+БурГЭС!O45+ЗеГЭС!O45+КБФ!O45+ККГЭС!O45+КЧФ!O45+НижГЭС!O45+Новосиб!O45+СОФ!O45+ЧеГЭС!O45+КВВГЭС!O45+СарГЭС!O45+СШГЭС!O45+ЖиГЭС!O45+КамГЭС!O45+ВолГЭС!O45+ДФ!O45</f>
        <v>1</v>
      </c>
      <c r="P45" s="154">
        <f>ВотГЭС!P45+ЗаГАЭС!P45+БурГЭС!P45+ЗеГЭС!P45+КБФ!P45+ККГЭС!P45+КЧФ!P45+НижГЭС!P45+Новосиб!P45+СОФ!P45+ЧеГЭС!P45+КВВГЭС!P45+СарГЭС!P45+СШГЭС!P45+ЖиГЭС!P45+КамГЭС!P45+ВолГЭС!P45+ДФ!P45</f>
        <v>0</v>
      </c>
      <c r="Q45" s="154">
        <f>ВотГЭС!Q45+ЗаГАЭС!Q45+БурГЭС!Q45+ЗеГЭС!Q45+КБФ!Q45+ККГЭС!Q45+КЧФ!Q45+НижГЭС!Q45+Новосиб!Q45+СОФ!Q45+ЧеГЭС!Q45+КВВГЭС!Q45+СарГЭС!Q45+СШГЭС!Q45+ЖиГЭС!Q45+КамГЭС!Q45+ВолГЭС!Q45+ДФ!Q45</f>
        <v>0</v>
      </c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</row>
    <row r="46" spans="1:30" ht="20.25" customHeight="1" x14ac:dyDescent="0.25">
      <c r="A46" s="185">
        <v>20</v>
      </c>
      <c r="B46" s="174" t="s">
        <v>6</v>
      </c>
      <c r="C46" s="177"/>
      <c r="D46" s="12" t="s">
        <v>87</v>
      </c>
      <c r="E46" s="183" t="s">
        <v>88</v>
      </c>
      <c r="F46" s="12" t="s">
        <v>89</v>
      </c>
      <c r="G46" s="13">
        <v>29411</v>
      </c>
      <c r="H46" s="13">
        <v>30882</v>
      </c>
      <c r="I46" s="13">
        <v>32426</v>
      </c>
      <c r="J46" s="68">
        <f t="shared" si="1"/>
        <v>0</v>
      </c>
      <c r="K46" s="12">
        <f t="shared" si="2"/>
        <v>0</v>
      </c>
      <c r="L46" s="63">
        <f t="shared" si="3"/>
        <v>0</v>
      </c>
      <c r="M46" s="63">
        <f t="shared" si="4"/>
        <v>0</v>
      </c>
      <c r="N46" s="12">
        <f t="shared" si="5"/>
        <v>0</v>
      </c>
      <c r="O46" s="154">
        <f>ВотГЭС!O46+ЗаГАЭС!O46+БурГЭС!O46+ЗеГЭС!O46+КБФ!O46+ККГЭС!O46+КЧФ!O46+НижГЭС!O46+Новосиб!O46+СОФ!O46+ЧеГЭС!O46+КВВГЭС!O46+СарГЭС!O46+СШГЭС!O46+ЖиГЭС!O46+КамГЭС!O46+ВолГЭС!O46+ДФ!O46</f>
        <v>0</v>
      </c>
      <c r="P46" s="154">
        <f>ВотГЭС!P46+ЗаГАЭС!P46+БурГЭС!P46+ЗеГЭС!P46+КБФ!P46+ККГЭС!P46+КЧФ!P46+НижГЭС!P46+Новосиб!P46+СОФ!P46+ЧеГЭС!P46+КВВГЭС!P46+СарГЭС!P46+СШГЭС!P46+ЖиГЭС!P46+КамГЭС!P46+ВолГЭС!P46+ДФ!P46</f>
        <v>0</v>
      </c>
      <c r="Q46" s="154">
        <f>ВотГЭС!Q46+ЗаГАЭС!Q46+БурГЭС!Q46+ЗеГЭС!Q46+КБФ!Q46+ККГЭС!Q46+КЧФ!Q46+НижГЭС!Q46+Новосиб!Q46+СОФ!Q46+ЧеГЭС!Q46+КВВГЭС!Q46+СарГЭС!Q46+СШГЭС!Q46+ЖиГЭС!Q46+КамГЭС!Q46+ВолГЭС!Q46+ДФ!Q46</f>
        <v>0</v>
      </c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</row>
    <row r="47" spans="1:30" ht="20.25" customHeight="1" x14ac:dyDescent="0.25">
      <c r="A47" s="186"/>
      <c r="B47" s="189"/>
      <c r="C47" s="176"/>
      <c r="D47" s="12" t="s">
        <v>90</v>
      </c>
      <c r="E47" s="184"/>
      <c r="F47" s="12" t="s">
        <v>89</v>
      </c>
      <c r="G47" s="13">
        <v>29411</v>
      </c>
      <c r="H47" s="13">
        <v>30882</v>
      </c>
      <c r="I47" s="13">
        <v>32426</v>
      </c>
      <c r="J47" s="68">
        <f t="shared" si="1"/>
        <v>0</v>
      </c>
      <c r="K47" s="12">
        <f t="shared" si="2"/>
        <v>0</v>
      </c>
      <c r="L47" s="63">
        <f t="shared" si="3"/>
        <v>0</v>
      </c>
      <c r="M47" s="63">
        <f t="shared" si="4"/>
        <v>0</v>
      </c>
      <c r="N47" s="12">
        <f t="shared" si="5"/>
        <v>0</v>
      </c>
      <c r="O47" s="154">
        <f>ВотГЭС!O47+ЗаГАЭС!O47+БурГЭС!O47+ЗеГЭС!O47+КБФ!O47+ККГЭС!O47+КЧФ!O47+НижГЭС!O47+Новосиб!O47+СОФ!O47+ЧеГЭС!O47+КВВГЭС!O47+СарГЭС!O47+СШГЭС!O47+ЖиГЭС!O47+КамГЭС!O47+ВолГЭС!O47+ДФ!O47</f>
        <v>0</v>
      </c>
      <c r="P47" s="154">
        <f>ВотГЭС!P47+ЗаГАЭС!P47+БурГЭС!P47+ЗеГЭС!P47+КБФ!P47+ККГЭС!P47+КЧФ!P47+НижГЭС!P47+Новосиб!P47+СОФ!P47+ЧеГЭС!P47+КВВГЭС!P47+СарГЭС!P47+СШГЭС!P47+ЖиГЭС!P47+КамГЭС!P47+ВолГЭС!P47+ДФ!P47</f>
        <v>0</v>
      </c>
      <c r="Q47" s="154">
        <f>ВотГЭС!Q47+ЗаГАЭС!Q47+БурГЭС!Q47+ЗеГЭС!Q47+КБФ!Q47+ККГЭС!Q47+КЧФ!Q47+НижГЭС!Q47+Новосиб!Q47+СОФ!Q47+ЧеГЭС!Q47+КВВГЭС!Q47+СарГЭС!Q47+СШГЭС!Q47+ЖиГЭС!Q47+КамГЭС!Q47+ВолГЭС!Q47+ДФ!Q47</f>
        <v>0</v>
      </c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</row>
    <row r="48" spans="1:30" ht="20.25" customHeight="1" x14ac:dyDescent="0.25">
      <c r="A48" s="185">
        <v>21</v>
      </c>
      <c r="B48" s="174" t="s">
        <v>107</v>
      </c>
      <c r="C48" s="174" t="s">
        <v>60</v>
      </c>
      <c r="D48" s="12" t="s">
        <v>87</v>
      </c>
      <c r="E48" s="183" t="s">
        <v>88</v>
      </c>
      <c r="F48" s="15" t="s">
        <v>89</v>
      </c>
      <c r="G48" s="13">
        <v>32150</v>
      </c>
      <c r="H48" s="13">
        <v>33758</v>
      </c>
      <c r="I48" s="13">
        <v>35445</v>
      </c>
      <c r="J48" s="68">
        <f t="shared" si="1"/>
        <v>1048580</v>
      </c>
      <c r="K48" s="12">
        <f t="shared" si="2"/>
        <v>160750</v>
      </c>
      <c r="L48" s="63">
        <f t="shared" si="3"/>
        <v>675160</v>
      </c>
      <c r="M48" s="63">
        <f t="shared" si="4"/>
        <v>212670</v>
      </c>
      <c r="N48" s="12">
        <f t="shared" si="5"/>
        <v>31</v>
      </c>
      <c r="O48" s="154">
        <f>ВотГЭС!O48+ЗаГАЭС!O48+БурГЭС!O48+ЗеГЭС!O48+КБФ!O48+ККГЭС!O48+КЧФ!O48+НижГЭС!O48+Новосиб!O48+СОФ!O48+ЧеГЭС!O48+КВВГЭС!O48+СарГЭС!O48+СШГЭС!O48+ЖиГЭС!O48+КамГЭС!O48+ВолГЭС!O48+ДФ!O48</f>
        <v>5</v>
      </c>
      <c r="P48" s="154">
        <f>ВотГЭС!P48+ЗаГАЭС!P48+БурГЭС!P48+ЗеГЭС!P48+КБФ!P48+ККГЭС!P48+КЧФ!P48+НижГЭС!P48+Новосиб!P48+СОФ!P48+ЧеГЭС!P48+КВВГЭС!P48+СарГЭС!P48+СШГЭС!P48+ЖиГЭС!P48+КамГЭС!P48+ВолГЭС!P48+ДФ!P48</f>
        <v>20</v>
      </c>
      <c r="Q48" s="154">
        <f>ВотГЭС!Q48+ЗаГАЭС!Q48+БурГЭС!Q48+ЗеГЭС!Q48+КБФ!Q48+ККГЭС!Q48+КЧФ!Q48+НижГЭС!Q48+Новосиб!Q48+СОФ!Q48+ЧеГЭС!Q48+КВВГЭС!Q48+СарГЭС!Q48+СШГЭС!Q48+ЖиГЭС!Q48+КамГЭС!Q48+ВолГЭС!Q48+ДФ!Q48</f>
        <v>6</v>
      </c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</row>
    <row r="49" spans="1:30" ht="20.25" customHeight="1" x14ac:dyDescent="0.25">
      <c r="A49" s="186"/>
      <c r="B49" s="175"/>
      <c r="C49" s="177"/>
      <c r="D49" s="12" t="s">
        <v>90</v>
      </c>
      <c r="E49" s="184"/>
      <c r="F49" s="15" t="s">
        <v>89</v>
      </c>
      <c r="G49" s="13">
        <v>32150</v>
      </c>
      <c r="H49" s="13">
        <v>33758</v>
      </c>
      <c r="I49" s="13">
        <v>35445</v>
      </c>
      <c r="J49" s="68">
        <f t="shared" si="1"/>
        <v>0</v>
      </c>
      <c r="K49" s="12">
        <f t="shared" si="2"/>
        <v>0</v>
      </c>
      <c r="L49" s="63">
        <f t="shared" si="3"/>
        <v>0</v>
      </c>
      <c r="M49" s="63">
        <f t="shared" si="4"/>
        <v>0</v>
      </c>
      <c r="N49" s="12">
        <f t="shared" si="5"/>
        <v>0</v>
      </c>
      <c r="O49" s="154">
        <f>ВотГЭС!O49+ЗаГАЭС!O49+БурГЭС!O49+ЗеГЭС!O49+КБФ!O49+ККГЭС!O49+КЧФ!O49+НижГЭС!O49+Новосиб!O49+СОФ!O49+ЧеГЭС!O49+КВВГЭС!O49+СарГЭС!O49+СШГЭС!O49+ЖиГЭС!O49+КамГЭС!O49+ВолГЭС!O49+ДФ!O49</f>
        <v>0</v>
      </c>
      <c r="P49" s="154">
        <f>ВотГЭС!P49+ЗаГАЭС!P49+БурГЭС!P49+ЗеГЭС!P49+КБФ!P49+ККГЭС!P49+КЧФ!P49+НижГЭС!P49+Новосиб!P49+СОФ!P49+ЧеГЭС!P49+КВВГЭС!P49+СарГЭС!P49+СШГЭС!P49+ЖиГЭС!P49+КамГЭС!P49+ВолГЭС!P49+ДФ!P49</f>
        <v>0</v>
      </c>
      <c r="Q49" s="154">
        <f>ВотГЭС!Q49+ЗаГАЭС!Q49+БурГЭС!Q49+ЗеГЭС!Q49+КБФ!Q49+ККГЭС!Q49+КЧФ!Q49+НижГЭС!Q49+Новосиб!Q49+СОФ!Q49+ЧеГЭС!Q49+КВВГЭС!Q49+СарГЭС!Q49+СШГЭС!Q49+ЖиГЭС!Q49+КамГЭС!Q49+ВолГЭС!Q49+ДФ!Q49</f>
        <v>0</v>
      </c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</row>
    <row r="50" spans="1:30" ht="20.25" customHeight="1" x14ac:dyDescent="0.25">
      <c r="A50" s="185">
        <v>22</v>
      </c>
      <c r="B50" s="174" t="s">
        <v>7</v>
      </c>
      <c r="C50" s="177"/>
      <c r="D50" s="12" t="s">
        <v>87</v>
      </c>
      <c r="E50" s="183" t="s">
        <v>88</v>
      </c>
      <c r="F50" s="15" t="s">
        <v>89</v>
      </c>
      <c r="G50" s="13">
        <v>33497</v>
      </c>
      <c r="H50" s="13">
        <v>35172</v>
      </c>
      <c r="I50" s="13">
        <v>36931</v>
      </c>
      <c r="J50" s="68">
        <f t="shared" si="1"/>
        <v>1807261</v>
      </c>
      <c r="K50" s="12">
        <f t="shared" si="2"/>
        <v>468958</v>
      </c>
      <c r="L50" s="63">
        <f t="shared" si="3"/>
        <v>562752</v>
      </c>
      <c r="M50" s="63">
        <f t="shared" si="4"/>
        <v>775551</v>
      </c>
      <c r="N50" s="12">
        <f t="shared" si="5"/>
        <v>51</v>
      </c>
      <c r="O50" s="154">
        <f>ВотГЭС!O50+ЗаГАЭС!O50+БурГЭС!O50+ЗеГЭС!O50+КБФ!O50+ККГЭС!O50+КЧФ!O50+НижГЭС!O50+Новосиб!O50+СОФ!O50+ЧеГЭС!O50+КВВГЭС!O50+СарГЭС!O50+СШГЭС!O50+ЖиГЭС!O50+КамГЭС!O50+ВолГЭС!O50+ДФ!O50</f>
        <v>14</v>
      </c>
      <c r="P50" s="154">
        <f>ВотГЭС!P50+ЗаГАЭС!P50+БурГЭС!P50+ЗеГЭС!P50+КБФ!P50+ККГЭС!P50+КЧФ!P50+НижГЭС!P50+Новосиб!P50+СОФ!P50+ЧеГЭС!P50+КВВГЭС!P50+СарГЭС!P50+СШГЭС!P50+ЖиГЭС!P50+КамГЭС!P50+ВолГЭС!P50+ДФ!P50</f>
        <v>16</v>
      </c>
      <c r="Q50" s="154">
        <f>ВотГЭС!Q50+ЗаГАЭС!Q50+БурГЭС!Q50+ЗеГЭС!Q50+КБФ!Q50+ККГЭС!Q50+КЧФ!Q50+НижГЭС!Q50+Новосиб!Q50+СОФ!Q50+ЧеГЭС!Q50+КВВГЭС!Q50+СарГЭС!Q50+СШГЭС!Q50+ЖиГЭС!Q50+КамГЭС!Q50+ВолГЭС!Q50+ДФ!Q50</f>
        <v>21</v>
      </c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</row>
    <row r="51" spans="1:30" ht="30.75" customHeight="1" x14ac:dyDescent="0.25">
      <c r="A51" s="186"/>
      <c r="B51" s="175"/>
      <c r="C51" s="176"/>
      <c r="D51" s="12" t="s">
        <v>90</v>
      </c>
      <c r="E51" s="184"/>
      <c r="F51" s="15" t="s">
        <v>89</v>
      </c>
      <c r="G51" s="13">
        <v>33497</v>
      </c>
      <c r="H51" s="13">
        <v>35172</v>
      </c>
      <c r="I51" s="13">
        <v>36931</v>
      </c>
      <c r="J51" s="68">
        <f t="shared" si="1"/>
        <v>0</v>
      </c>
      <c r="K51" s="12">
        <f t="shared" si="2"/>
        <v>0</v>
      </c>
      <c r="L51" s="63">
        <f t="shared" si="3"/>
        <v>0</v>
      </c>
      <c r="M51" s="63">
        <f t="shared" si="4"/>
        <v>0</v>
      </c>
      <c r="N51" s="12">
        <f t="shared" si="5"/>
        <v>0</v>
      </c>
      <c r="O51" s="154">
        <f>ВотГЭС!O51+ЗаГАЭС!O51+БурГЭС!O51+ЗеГЭС!O51+КБФ!O51+ККГЭС!O51+КЧФ!O51+НижГЭС!O51+Новосиб!O51+СОФ!O51+ЧеГЭС!O51+КВВГЭС!O51+СарГЭС!O51+СШГЭС!O51+ЖиГЭС!O51+КамГЭС!O51+ВолГЭС!O51+ДФ!O51</f>
        <v>0</v>
      </c>
      <c r="P51" s="154">
        <f>ВотГЭС!P51+ЗаГАЭС!P51+БурГЭС!P51+ЗеГЭС!P51+КБФ!P51+ККГЭС!P51+КЧФ!P51+НижГЭС!P51+Новосиб!P51+СОФ!P51+ЧеГЭС!P51+КВВГЭС!P51+СарГЭС!P51+СШГЭС!P51+ЖиГЭС!P51+КамГЭС!P51+ВолГЭС!P51+ДФ!P51</f>
        <v>0</v>
      </c>
      <c r="Q51" s="154">
        <f>ВотГЭС!Q51+ЗаГАЭС!Q51+БурГЭС!Q51+ЗеГЭС!Q51+КБФ!Q51+ККГЭС!Q51+КЧФ!Q51+НижГЭС!Q51+Новосиб!Q51+СОФ!Q51+ЧеГЭС!Q51+КВВГЭС!Q51+СарГЭС!Q51+СШГЭС!Q51+ЖиГЭС!Q51+КамГЭС!Q51+ВолГЭС!Q51+ДФ!Q51</f>
        <v>0</v>
      </c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</row>
    <row r="52" spans="1:30" ht="20.25" customHeight="1" x14ac:dyDescent="0.25">
      <c r="A52" s="185">
        <v>23</v>
      </c>
      <c r="B52" s="187" t="s">
        <v>8</v>
      </c>
      <c r="C52" s="174" t="s">
        <v>61</v>
      </c>
      <c r="D52" s="12" t="s">
        <v>87</v>
      </c>
      <c r="E52" s="183" t="s">
        <v>88</v>
      </c>
      <c r="F52" s="15" t="s">
        <v>89</v>
      </c>
      <c r="G52" s="13">
        <v>6828</v>
      </c>
      <c r="H52" s="13">
        <v>7169</v>
      </c>
      <c r="I52" s="13">
        <v>7527</v>
      </c>
      <c r="J52" s="68">
        <f t="shared" si="1"/>
        <v>14156725</v>
      </c>
      <c r="K52" s="12">
        <f t="shared" si="2"/>
        <v>4349436</v>
      </c>
      <c r="L52" s="63">
        <f t="shared" si="3"/>
        <v>5434102</v>
      </c>
      <c r="M52" s="63">
        <f t="shared" si="4"/>
        <v>4373187</v>
      </c>
      <c r="N52" s="12">
        <f t="shared" si="5"/>
        <v>1976</v>
      </c>
      <c r="O52" s="154">
        <f>ВотГЭС!O52+ЗаГАЭС!O52+БурГЭС!O52+ЗеГЭС!O52+КБФ!O52+ККГЭС!O52+КЧФ!O52+НижГЭС!O52+Новосиб!O52+СОФ!O52+ЧеГЭС!O52+КВВГЭС!O52+СарГЭС!O52+СШГЭС!O52+ЖиГЭС!O52+КамГЭС!O52+ВолГЭС!O52+ДФ!O52</f>
        <v>637</v>
      </c>
      <c r="P52" s="154">
        <f>ВотГЭС!P52+ЗаГАЭС!P52+БурГЭС!P52+ЗеГЭС!P52+КБФ!P52+ККГЭС!P52+КЧФ!P52+НижГЭС!P52+Новосиб!P52+СОФ!P52+ЧеГЭС!P52+КВВГЭС!P52+СарГЭС!P52+СШГЭС!P52+ЖиГЭС!P52+КамГЭС!P52+ВолГЭС!P52+ДФ!P52</f>
        <v>758</v>
      </c>
      <c r="Q52" s="154">
        <f>ВотГЭС!Q52+ЗаГАЭС!Q52+БурГЭС!Q52+ЗеГЭС!Q52+КБФ!Q52+ККГЭС!Q52+КЧФ!Q52+НижГЭС!Q52+Новосиб!Q52+СОФ!Q52+ЧеГЭС!Q52+КВВГЭС!Q52+СарГЭС!Q52+СШГЭС!Q52+ЖиГЭС!Q52+КамГЭС!Q52+ВолГЭС!Q52+ДФ!Q52</f>
        <v>581</v>
      </c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</row>
    <row r="53" spans="1:30" ht="32.25" customHeight="1" x14ac:dyDescent="0.25">
      <c r="A53" s="186"/>
      <c r="B53" s="173"/>
      <c r="C53" s="176"/>
      <c r="D53" s="12" t="s">
        <v>90</v>
      </c>
      <c r="E53" s="184"/>
      <c r="F53" s="15" t="s">
        <v>89</v>
      </c>
      <c r="G53" s="13">
        <v>6828</v>
      </c>
      <c r="H53" s="13">
        <v>7169</v>
      </c>
      <c r="I53" s="13">
        <v>7527</v>
      </c>
      <c r="J53" s="68">
        <f t="shared" si="1"/>
        <v>365891</v>
      </c>
      <c r="K53" s="12">
        <f t="shared" si="2"/>
        <v>109248</v>
      </c>
      <c r="L53" s="63">
        <f t="shared" si="3"/>
        <v>136211</v>
      </c>
      <c r="M53" s="63">
        <f t="shared" si="4"/>
        <v>120432</v>
      </c>
      <c r="N53" s="12">
        <f t="shared" si="5"/>
        <v>51</v>
      </c>
      <c r="O53" s="154">
        <f>ВотГЭС!O53+ЗаГАЭС!O53+БурГЭС!O53+ЗеГЭС!O53+КБФ!O53+ККГЭС!O53+КЧФ!O53+НижГЭС!O53+Новосиб!O53+СОФ!O53+ЧеГЭС!O53+КВВГЭС!O53+СарГЭС!O53+СШГЭС!O53+ЖиГЭС!O53+КамГЭС!O53+ВолГЭС!O53+ДФ!O53</f>
        <v>16</v>
      </c>
      <c r="P53" s="154">
        <f>ВотГЭС!P53+ЗаГАЭС!P53+БурГЭС!P53+ЗеГЭС!P53+КБФ!P53+ККГЭС!P53+КЧФ!P53+НижГЭС!P53+Новосиб!P53+СОФ!P53+ЧеГЭС!P53+КВВГЭС!P53+СарГЭС!P53+СШГЭС!P53+ЖиГЭС!P53+КамГЭС!P53+ВолГЭС!P53+ДФ!P53</f>
        <v>19</v>
      </c>
      <c r="Q53" s="154">
        <f>ВотГЭС!Q53+ЗаГАЭС!Q53+БурГЭС!Q53+ЗеГЭС!Q53+КБФ!Q53+ККГЭС!Q53+КЧФ!Q53+НижГЭС!Q53+Новосиб!Q53+СОФ!Q53+ЧеГЭС!Q53+КВВГЭС!Q53+СарГЭС!Q53+СШГЭС!Q53+ЖиГЭС!Q53+КамГЭС!Q53+ВолГЭС!Q53+ДФ!Q53</f>
        <v>16</v>
      </c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</row>
    <row r="54" spans="1:30" ht="20.25" customHeight="1" x14ac:dyDescent="0.25">
      <c r="A54" s="185">
        <v>24</v>
      </c>
      <c r="B54" s="187" t="s">
        <v>9</v>
      </c>
      <c r="C54" s="174" t="s">
        <v>62</v>
      </c>
      <c r="D54" s="12" t="s">
        <v>87</v>
      </c>
      <c r="E54" s="183" t="s">
        <v>88</v>
      </c>
      <c r="F54" s="15" t="s">
        <v>89</v>
      </c>
      <c r="G54" s="13">
        <v>20008</v>
      </c>
      <c r="H54" s="13">
        <v>21008</v>
      </c>
      <c r="I54" s="13">
        <v>22058</v>
      </c>
      <c r="J54" s="68">
        <f t="shared" si="1"/>
        <v>30189030</v>
      </c>
      <c r="K54" s="12">
        <f t="shared" si="2"/>
        <v>8203280</v>
      </c>
      <c r="L54" s="63">
        <f t="shared" si="3"/>
        <v>12478752</v>
      </c>
      <c r="M54" s="63">
        <f t="shared" si="4"/>
        <v>9506998</v>
      </c>
      <c r="N54" s="12">
        <f t="shared" si="5"/>
        <v>1435</v>
      </c>
      <c r="O54" s="154">
        <f>ВотГЭС!O54+ЗаГАЭС!O54+БурГЭС!O54+ЗеГЭС!O54+КБФ!O54+ККГЭС!O54+КЧФ!O54+НижГЭС!O54+Новосиб!O54+СОФ!O54+ЧеГЭС!O54+КВВГЭС!O54+СарГЭС!O54+СШГЭС!O54+ЖиГЭС!O54+КамГЭС!O54+ВолГЭС!O54+ДФ!O54</f>
        <v>410</v>
      </c>
      <c r="P54" s="154">
        <f>ВотГЭС!P54+ЗаГАЭС!P54+БурГЭС!P54+ЗеГЭС!P54+КБФ!P54+ККГЭС!P54+КЧФ!P54+НижГЭС!P54+Новосиб!P54+СОФ!P54+ЧеГЭС!P54+КВВГЭС!P54+СарГЭС!P54+СШГЭС!P54+ЖиГЭС!P54+КамГЭС!P54+ВолГЭС!P54+ДФ!P54</f>
        <v>594</v>
      </c>
      <c r="Q54" s="154">
        <f>ВотГЭС!Q54+ЗаГАЭС!Q54+БурГЭС!Q54+ЗеГЭС!Q54+КБФ!Q54+ККГЭС!Q54+КЧФ!Q54+НижГЭС!Q54+Новосиб!Q54+СОФ!Q54+ЧеГЭС!Q54+КВВГЭС!Q54+СарГЭС!Q54+СШГЭС!Q54+ЖиГЭС!Q54+КамГЭС!Q54+ВолГЭС!Q54+ДФ!Q54</f>
        <v>431</v>
      </c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</row>
    <row r="55" spans="1:30" ht="30.75" customHeight="1" x14ac:dyDescent="0.25">
      <c r="A55" s="186"/>
      <c r="B55" s="188"/>
      <c r="C55" s="176"/>
      <c r="D55" s="12" t="s">
        <v>90</v>
      </c>
      <c r="E55" s="184"/>
      <c r="F55" s="15" t="s">
        <v>89</v>
      </c>
      <c r="G55" s="13">
        <v>20008</v>
      </c>
      <c r="H55" s="13">
        <v>21008</v>
      </c>
      <c r="I55" s="13">
        <v>22058</v>
      </c>
      <c r="J55" s="68">
        <f t="shared" si="1"/>
        <v>756838</v>
      </c>
      <c r="K55" s="12">
        <f t="shared" si="2"/>
        <v>220088</v>
      </c>
      <c r="L55" s="63">
        <f t="shared" si="3"/>
        <v>294112</v>
      </c>
      <c r="M55" s="63">
        <f t="shared" si="4"/>
        <v>242638</v>
      </c>
      <c r="N55" s="12">
        <f t="shared" si="5"/>
        <v>36</v>
      </c>
      <c r="O55" s="154">
        <f>ВотГЭС!O55+ЗаГАЭС!O55+БурГЭС!O55+ЗеГЭС!O55+КБФ!O55+ККГЭС!O55+КЧФ!O55+НижГЭС!O55+Новосиб!O55+СОФ!O55+ЧеГЭС!O55+КВВГЭС!O55+СарГЭС!O55+СШГЭС!O55+ЖиГЭС!O55+КамГЭС!O55+ВолГЭС!O55+ДФ!O55</f>
        <v>11</v>
      </c>
      <c r="P55" s="154">
        <f>ВотГЭС!P55+ЗаГАЭС!P55+БурГЭС!P55+ЗеГЭС!P55+КБФ!P55+ККГЭС!P55+КЧФ!P55+НижГЭС!P55+Новосиб!P55+СОФ!P55+ЧеГЭС!P55+КВВГЭС!P55+СарГЭС!P55+СШГЭС!P55+ЖиГЭС!P55+КамГЭС!P55+ВолГЭС!P55+ДФ!P55</f>
        <v>14</v>
      </c>
      <c r="Q55" s="154">
        <f>ВотГЭС!Q55+ЗаГАЭС!Q55+БурГЭС!Q55+ЗеГЭС!Q55+КБФ!Q55+ККГЭС!Q55+КЧФ!Q55+НижГЭС!Q55+Новосиб!Q55+СОФ!Q55+ЧеГЭС!Q55+КВВГЭС!Q55+СарГЭС!Q55+СШГЭС!Q55+ЖиГЭС!Q55+КамГЭС!Q55+ВолГЭС!Q55+ДФ!Q55</f>
        <v>11</v>
      </c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</row>
    <row r="56" spans="1:30" ht="20.25" customHeight="1" x14ac:dyDescent="0.25">
      <c r="A56" s="185">
        <v>25</v>
      </c>
      <c r="B56" s="187" t="s">
        <v>9</v>
      </c>
      <c r="C56" s="174" t="s">
        <v>63</v>
      </c>
      <c r="D56" s="12" t="s">
        <v>87</v>
      </c>
      <c r="E56" s="183" t="s">
        <v>88</v>
      </c>
      <c r="F56" s="15" t="s">
        <v>89</v>
      </c>
      <c r="G56" s="13">
        <v>21716</v>
      </c>
      <c r="H56" s="13">
        <v>22802</v>
      </c>
      <c r="I56" s="13">
        <v>23942</v>
      </c>
      <c r="J56" s="68">
        <f t="shared" si="1"/>
        <v>15432424</v>
      </c>
      <c r="K56" s="12">
        <f t="shared" si="2"/>
        <v>6427936</v>
      </c>
      <c r="L56" s="63">
        <f t="shared" si="3"/>
        <v>3785132</v>
      </c>
      <c r="M56" s="63">
        <f t="shared" si="4"/>
        <v>5219356</v>
      </c>
      <c r="N56" s="12">
        <f t="shared" si="5"/>
        <v>680</v>
      </c>
      <c r="O56" s="154">
        <f>ВотГЭС!O56+ЗаГАЭС!O56+БурГЭС!O56+ЗеГЭС!O56+КБФ!O56+ККГЭС!O56+КЧФ!O56+НижГЭС!O56+Новосиб!O56+СОФ!O56+ЧеГЭС!O56+КВВГЭС!O56+СарГЭС!O56+СШГЭС!O56+ЖиГЭС!O56+КамГЭС!O56+ВолГЭС!O56+ДФ!O56</f>
        <v>296</v>
      </c>
      <c r="P56" s="154">
        <f>ВотГЭС!P56+ЗаГАЭС!P56+БурГЭС!P56+ЗеГЭС!P56+КБФ!P56+ККГЭС!P56+КЧФ!P56+НижГЭС!P56+Новосиб!P56+СОФ!P56+ЧеГЭС!P56+КВВГЭС!P56+СарГЭС!P56+СШГЭС!P56+ЖиГЭС!P56+КамГЭС!P56+ВолГЭС!P56+ДФ!P56</f>
        <v>166</v>
      </c>
      <c r="Q56" s="154">
        <f>ВотГЭС!Q56+ЗаГАЭС!Q56+БурГЭС!Q56+ЗеГЭС!Q56+КБФ!Q56+ККГЭС!Q56+КЧФ!Q56+НижГЭС!Q56+Новосиб!Q56+СОФ!Q56+ЧеГЭС!Q56+КВВГЭС!Q56+СарГЭС!Q56+СШГЭС!Q56+ЖиГЭС!Q56+КамГЭС!Q56+ВолГЭС!Q56+ДФ!Q56</f>
        <v>218</v>
      </c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</row>
    <row r="57" spans="1:30" ht="30" customHeight="1" x14ac:dyDescent="0.25">
      <c r="A57" s="186"/>
      <c r="B57" s="188"/>
      <c r="C57" s="176"/>
      <c r="D57" s="12" t="s">
        <v>90</v>
      </c>
      <c r="E57" s="184"/>
      <c r="F57" s="15" t="s">
        <v>89</v>
      </c>
      <c r="G57" s="13">
        <v>21716</v>
      </c>
      <c r="H57" s="13">
        <v>22802</v>
      </c>
      <c r="I57" s="13">
        <v>23942</v>
      </c>
      <c r="J57" s="68">
        <f t="shared" si="1"/>
        <v>158636</v>
      </c>
      <c r="K57" s="12">
        <f t="shared" si="2"/>
        <v>65148</v>
      </c>
      <c r="L57" s="63">
        <f t="shared" si="3"/>
        <v>45604</v>
      </c>
      <c r="M57" s="63">
        <f t="shared" si="4"/>
        <v>47884</v>
      </c>
      <c r="N57" s="12">
        <f t="shared" si="5"/>
        <v>7</v>
      </c>
      <c r="O57" s="154">
        <f>ВотГЭС!O57+ЗаГАЭС!O57+БурГЭС!O57+ЗеГЭС!O57+КБФ!O57+ККГЭС!O57+КЧФ!O57+НижГЭС!O57+Новосиб!O57+СОФ!O57+ЧеГЭС!O57+КВВГЭС!O57+СарГЭС!O57+СШГЭС!O57+ЖиГЭС!O57+КамГЭС!O57+ВолГЭС!O57+ДФ!O57</f>
        <v>3</v>
      </c>
      <c r="P57" s="154">
        <f>ВотГЭС!P57+ЗаГАЭС!P57+БурГЭС!P57+ЗеГЭС!P57+КБФ!P57+ККГЭС!P57+КЧФ!P57+НижГЭС!P57+Новосиб!P57+СОФ!P57+ЧеГЭС!P57+КВВГЭС!P57+СарГЭС!P57+СШГЭС!P57+ЖиГЭС!P57+КамГЭС!P57+ВолГЭС!P57+ДФ!P57</f>
        <v>2</v>
      </c>
      <c r="Q57" s="154">
        <f>ВотГЭС!Q57+ЗаГАЭС!Q57+БурГЭС!Q57+ЗеГЭС!Q57+КБФ!Q57+ККГЭС!Q57+КЧФ!Q57+НижГЭС!Q57+Новосиб!Q57+СОФ!Q57+ЧеГЭС!Q57+КВВГЭС!Q57+СарГЭС!Q57+СШГЭС!Q57+ЖиГЭС!Q57+КамГЭС!Q57+ВолГЭС!Q57+ДФ!Q57</f>
        <v>2</v>
      </c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</row>
    <row r="58" spans="1:30" ht="20.25" customHeight="1" x14ac:dyDescent="0.25">
      <c r="A58" s="185">
        <v>26</v>
      </c>
      <c r="B58" s="174" t="s">
        <v>10</v>
      </c>
      <c r="C58" s="174" t="s">
        <v>64</v>
      </c>
      <c r="D58" s="12" t="s">
        <v>87</v>
      </c>
      <c r="E58" s="183" t="s">
        <v>88</v>
      </c>
      <c r="F58" s="15" t="s">
        <v>89</v>
      </c>
      <c r="G58" s="13">
        <v>17318</v>
      </c>
      <c r="H58" s="13">
        <v>18184</v>
      </c>
      <c r="I58" s="13">
        <v>19093</v>
      </c>
      <c r="J58" s="68">
        <f t="shared" si="1"/>
        <v>25685476</v>
      </c>
      <c r="K58" s="12">
        <f t="shared" si="2"/>
        <v>8641682</v>
      </c>
      <c r="L58" s="63">
        <f t="shared" si="3"/>
        <v>10437616</v>
      </c>
      <c r="M58" s="63">
        <f t="shared" si="4"/>
        <v>6606178</v>
      </c>
      <c r="N58" s="12">
        <f t="shared" si="5"/>
        <v>1419</v>
      </c>
      <c r="O58" s="154">
        <f>ВотГЭС!O58+ЗаГАЭС!O58+БурГЭС!O58+ЗеГЭС!O58+КБФ!O58+ККГЭС!O58+КЧФ!O58+НижГЭС!O58+Новосиб!O58+СОФ!O58+ЧеГЭС!O58+КВВГЭС!O58+СарГЭС!O58+СШГЭС!O58+ЖиГЭС!O58+КамГЭС!O58+ВолГЭС!O58+ДФ!O58</f>
        <v>499</v>
      </c>
      <c r="P58" s="154">
        <f>ВотГЭС!P58+ЗаГАЭС!P58+БурГЭС!P58+ЗеГЭС!P58+КБФ!P58+ККГЭС!P58+КЧФ!P58+НижГЭС!P58+Новосиб!P58+СОФ!P58+ЧеГЭС!P58+КВВГЭС!P58+СарГЭС!P58+СШГЭС!P58+ЖиГЭС!P58+КамГЭС!P58+ВолГЭС!P58+ДФ!P58</f>
        <v>574</v>
      </c>
      <c r="Q58" s="154">
        <f>ВотГЭС!Q58+ЗаГАЭС!Q58+БурГЭС!Q58+ЗеГЭС!Q58+КБФ!Q58+ККГЭС!Q58+КЧФ!Q58+НижГЭС!Q58+Новосиб!Q58+СОФ!Q58+ЧеГЭС!Q58+КВВГЭС!Q58+СарГЭС!Q58+СШГЭС!Q58+ЖиГЭС!Q58+КамГЭС!Q58+ВолГЭС!Q58+ДФ!Q58</f>
        <v>346</v>
      </c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</row>
    <row r="59" spans="1:30" ht="33" customHeight="1" x14ac:dyDescent="0.25">
      <c r="A59" s="186"/>
      <c r="B59" s="176"/>
      <c r="C59" s="176"/>
      <c r="D59" s="12" t="s">
        <v>90</v>
      </c>
      <c r="E59" s="184"/>
      <c r="F59" s="15" t="s">
        <v>89</v>
      </c>
      <c r="G59" s="13">
        <v>17318</v>
      </c>
      <c r="H59" s="13">
        <v>18184</v>
      </c>
      <c r="I59" s="13">
        <v>19093</v>
      </c>
      <c r="J59" s="68">
        <f t="shared" si="1"/>
        <v>146424</v>
      </c>
      <c r="K59" s="12">
        <f t="shared" si="2"/>
        <v>17318</v>
      </c>
      <c r="L59" s="63">
        <f t="shared" si="3"/>
        <v>90920</v>
      </c>
      <c r="M59" s="63">
        <f t="shared" si="4"/>
        <v>38186</v>
      </c>
      <c r="N59" s="12">
        <f t="shared" si="5"/>
        <v>8</v>
      </c>
      <c r="O59" s="154">
        <f>ВотГЭС!O59+ЗаГАЭС!O59+БурГЭС!O59+ЗеГЭС!O59+КБФ!O59+ККГЭС!O59+КЧФ!O59+НижГЭС!O59+Новосиб!O59+СОФ!O59+ЧеГЭС!O59+КВВГЭС!O59+СарГЭС!O59+СШГЭС!O59+ЖиГЭС!O59+КамГЭС!O59+ВолГЭС!O59+ДФ!O59</f>
        <v>1</v>
      </c>
      <c r="P59" s="154">
        <f>ВотГЭС!P59+ЗаГАЭС!P59+БурГЭС!P59+ЗеГЭС!P59+КБФ!P59+ККГЭС!P59+КЧФ!P59+НижГЭС!P59+Новосиб!P59+СОФ!P59+ЧеГЭС!P59+КВВГЭС!P59+СарГЭС!P59+СШГЭС!P59+ЖиГЭС!P59+КамГЭС!P59+ВолГЭС!P59+ДФ!P59</f>
        <v>5</v>
      </c>
      <c r="Q59" s="154">
        <f>ВотГЭС!Q59+ЗаГАЭС!Q59+БурГЭС!Q59+ЗеГЭС!Q59+КБФ!Q59+ККГЭС!Q59+КЧФ!Q59+НижГЭС!Q59+Новосиб!Q59+СОФ!Q59+ЧеГЭС!Q59+КВВГЭС!Q59+СарГЭС!Q59+СШГЭС!Q59+ЖиГЭС!Q59+КамГЭС!Q59+ВолГЭС!Q59+ДФ!Q59</f>
        <v>2</v>
      </c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</row>
    <row r="60" spans="1:30" ht="68.25" customHeight="1" x14ac:dyDescent="0.25">
      <c r="A60" s="12">
        <v>27</v>
      </c>
      <c r="B60" s="16" t="s">
        <v>11</v>
      </c>
      <c r="C60" s="16" t="s">
        <v>111</v>
      </c>
      <c r="D60" s="12" t="s">
        <v>91</v>
      </c>
      <c r="E60" s="183" t="s">
        <v>88</v>
      </c>
      <c r="F60" s="15" t="s">
        <v>92</v>
      </c>
      <c r="G60" s="13">
        <v>2966</v>
      </c>
      <c r="H60" s="13">
        <v>3114</v>
      </c>
      <c r="I60" s="13">
        <v>3270</v>
      </c>
      <c r="J60" s="68">
        <f t="shared" si="1"/>
        <v>3624870</v>
      </c>
      <c r="K60" s="12">
        <f t="shared" si="2"/>
        <v>1219026</v>
      </c>
      <c r="L60" s="63">
        <f t="shared" si="3"/>
        <v>1061874</v>
      </c>
      <c r="M60" s="63">
        <f t="shared" si="4"/>
        <v>1343970</v>
      </c>
      <c r="N60" s="12">
        <f t="shared" si="5"/>
        <v>1163</v>
      </c>
      <c r="O60" s="154">
        <f>ВотГЭС!O60+ЗаГАЭС!O60+БурГЭС!O60+ЗеГЭС!O60+КБФ!O60+ККГЭС!O60+КЧФ!O60+НижГЭС!O60+Новосиб!O60+СОФ!O60+ЧеГЭС!O60+КВВГЭС!O60+СарГЭС!O60+СШГЭС!O60+ЖиГЭС!O60+КамГЭС!O60+ВолГЭС!O60+ДФ!O60</f>
        <v>411</v>
      </c>
      <c r="P60" s="154">
        <f>ВотГЭС!P60+ЗаГАЭС!P60+БурГЭС!P60+ЗеГЭС!P60+КБФ!P60+ККГЭС!P60+КЧФ!P60+НижГЭС!P60+Новосиб!P60+СОФ!P60+ЧеГЭС!P60+КВВГЭС!P60+СарГЭС!P60+СШГЭС!P60+ЖиГЭС!P60+КамГЭС!P60+ВолГЭС!P60+ДФ!P60</f>
        <v>341</v>
      </c>
      <c r="Q60" s="154">
        <f>ВотГЭС!Q60+ЗаГАЭС!Q60+БурГЭС!Q60+ЗеГЭС!Q60+КБФ!Q60+ККГЭС!Q60+КЧФ!Q60+НижГЭС!Q60+Новосиб!Q60+СОФ!Q60+ЧеГЭС!Q60+КВВГЭС!Q60+СарГЭС!Q60+СШГЭС!Q60+ЖиГЭС!Q60+КамГЭС!Q60+ВолГЭС!Q60+ДФ!Q60</f>
        <v>411</v>
      </c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</row>
    <row r="61" spans="1:30" ht="110.25" customHeight="1" x14ac:dyDescent="0.25">
      <c r="A61" s="12">
        <v>28</v>
      </c>
      <c r="B61" s="17" t="s">
        <v>11</v>
      </c>
      <c r="C61" s="18" t="s">
        <v>112</v>
      </c>
      <c r="D61" s="19" t="s">
        <v>91</v>
      </c>
      <c r="E61" s="184"/>
      <c r="F61" s="15" t="s">
        <v>92</v>
      </c>
      <c r="G61" s="13">
        <v>3057</v>
      </c>
      <c r="H61" s="13">
        <v>3210</v>
      </c>
      <c r="I61" s="13">
        <v>3371</v>
      </c>
      <c r="J61" s="68">
        <f t="shared" si="1"/>
        <v>9716024</v>
      </c>
      <c r="K61" s="12">
        <f t="shared" si="2"/>
        <v>2925549</v>
      </c>
      <c r="L61" s="63">
        <f t="shared" si="3"/>
        <v>3267780</v>
      </c>
      <c r="M61" s="63">
        <f t="shared" si="4"/>
        <v>3522695</v>
      </c>
      <c r="N61" s="12">
        <f t="shared" si="5"/>
        <v>3020</v>
      </c>
      <c r="O61" s="154">
        <f>ВотГЭС!O61+ЗаГАЭС!O61+БурГЭС!O61+ЗеГЭС!O61+КБФ!O61+ККГЭС!O61+КЧФ!O61+НижГЭС!O61+Новосиб!O61+СОФ!O61+ЧеГЭС!O61+КВВГЭС!O61+СарГЭС!O61+СШГЭС!O61+ЖиГЭС!O61+КамГЭС!O61+ВолГЭС!O61+ДФ!O61</f>
        <v>957</v>
      </c>
      <c r="P61" s="154">
        <f>ВотГЭС!P61+ЗаГАЭС!P61+БурГЭС!P61+ЗеГЭС!P61+КБФ!P61+ККГЭС!P61+КЧФ!P61+НижГЭС!P61+Новосиб!P61+СОФ!P61+ЧеГЭС!P61+КВВГЭС!P61+СарГЭС!P61+СШГЭС!P61+ЖиГЭС!P61+КамГЭС!P61+ВолГЭС!P61+ДФ!P61</f>
        <v>1018</v>
      </c>
      <c r="Q61" s="154">
        <f>ВотГЭС!Q61+ЗаГАЭС!Q61+БурГЭС!Q61+ЗеГЭС!Q61+КБФ!Q61+ККГЭС!Q61+КЧФ!Q61+НижГЭС!Q61+Новосиб!Q61+СОФ!Q61+ЧеГЭС!Q61+КВВГЭС!Q61+СарГЭС!Q61+СШГЭС!Q61+ЖиГЭС!Q61+КамГЭС!Q61+ВолГЭС!Q61+ДФ!Q61</f>
        <v>1045</v>
      </c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</row>
    <row r="62" spans="1:30" ht="51" customHeight="1" x14ac:dyDescent="0.25">
      <c r="A62" s="12">
        <v>29</v>
      </c>
      <c r="B62" s="16" t="s">
        <v>12</v>
      </c>
      <c r="C62" s="16" t="s">
        <v>113</v>
      </c>
      <c r="D62" s="12" t="s">
        <v>91</v>
      </c>
      <c r="E62" s="183" t="s">
        <v>88</v>
      </c>
      <c r="F62" s="15" t="s">
        <v>92</v>
      </c>
      <c r="G62" s="13">
        <v>3269</v>
      </c>
      <c r="H62" s="13">
        <v>3432</v>
      </c>
      <c r="I62" s="13">
        <v>3604</v>
      </c>
      <c r="J62" s="68">
        <f t="shared" si="1"/>
        <v>1377339</v>
      </c>
      <c r="K62" s="12">
        <f t="shared" si="2"/>
        <v>402087</v>
      </c>
      <c r="L62" s="63">
        <f t="shared" si="3"/>
        <v>531960</v>
      </c>
      <c r="M62" s="63">
        <f t="shared" si="4"/>
        <v>443292</v>
      </c>
      <c r="N62" s="12">
        <f t="shared" si="5"/>
        <v>401</v>
      </c>
      <c r="O62" s="154">
        <f>ВотГЭС!O62+ЗаГАЭС!O62+БурГЭС!O62+ЗеГЭС!O62+КБФ!O62+ККГЭС!O62+КЧФ!O62+НижГЭС!O62+Новосиб!O62+СОФ!O62+ЧеГЭС!O62+КВВГЭС!O62+СарГЭС!O62+СШГЭС!O62+ЖиГЭС!O62+КамГЭС!O62+ВолГЭС!O62+ДФ!O62</f>
        <v>123</v>
      </c>
      <c r="P62" s="154">
        <f>ВотГЭС!P62+ЗаГАЭС!P62+БурГЭС!P62+ЗеГЭС!P62+КБФ!P62+ККГЭС!P62+КЧФ!P62+НижГЭС!P62+Новосиб!P62+СОФ!P62+ЧеГЭС!P62+КВВГЭС!P62+СарГЭС!P62+СШГЭС!P62+ЖиГЭС!P62+КамГЭС!P62+ВолГЭС!P62+ДФ!P62</f>
        <v>155</v>
      </c>
      <c r="Q62" s="154">
        <f>ВотГЭС!Q62+ЗаГАЭС!Q62+БурГЭС!Q62+ЗеГЭС!Q62+КБФ!Q62+ККГЭС!Q62+КЧФ!Q62+НижГЭС!Q62+Новосиб!Q62+СОФ!Q62+ЧеГЭС!Q62+КВВГЭС!Q62+СарГЭС!Q62+СШГЭС!Q62+ЖиГЭС!Q62+КамГЭС!Q62+ВолГЭС!Q62+ДФ!Q62</f>
        <v>123</v>
      </c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</row>
    <row r="63" spans="1:30" ht="67.5" customHeight="1" x14ac:dyDescent="0.25">
      <c r="A63" s="12">
        <v>30</v>
      </c>
      <c r="B63" s="16" t="s">
        <v>12</v>
      </c>
      <c r="C63" s="16" t="s">
        <v>116</v>
      </c>
      <c r="D63" s="12" t="s">
        <v>91</v>
      </c>
      <c r="E63" s="184"/>
      <c r="F63" s="15" t="s">
        <v>92</v>
      </c>
      <c r="G63" s="13">
        <v>3378</v>
      </c>
      <c r="H63" s="13">
        <v>3547</v>
      </c>
      <c r="I63" s="13">
        <v>3724</v>
      </c>
      <c r="J63" s="68">
        <f t="shared" si="1"/>
        <v>10649</v>
      </c>
      <c r="K63" s="12">
        <f t="shared" si="2"/>
        <v>3378</v>
      </c>
      <c r="L63" s="63">
        <f t="shared" si="3"/>
        <v>3547</v>
      </c>
      <c r="M63" s="63">
        <f t="shared" si="4"/>
        <v>3724</v>
      </c>
      <c r="N63" s="12">
        <f t="shared" si="5"/>
        <v>3</v>
      </c>
      <c r="O63" s="154">
        <f>ВотГЭС!O63+ЗаГАЭС!O63+БурГЭС!O63+ЗеГЭС!O63+КБФ!O63+ККГЭС!O63+КЧФ!O63+НижГЭС!O63+Новосиб!O63+СОФ!O63+ЧеГЭС!O63+КВВГЭС!O63+СарГЭС!O63+СШГЭС!O63+ЖиГЭС!O63+КамГЭС!O63+ВолГЭС!O63+ДФ!O63</f>
        <v>1</v>
      </c>
      <c r="P63" s="154">
        <f>ВотГЭС!P63+ЗаГАЭС!P63+БурГЭС!P63+ЗеГЭС!P63+КБФ!P63+ККГЭС!P63+КЧФ!P63+НижГЭС!P63+Новосиб!P63+СОФ!P63+ЧеГЭС!P63+КВВГЭС!P63+СарГЭС!P63+СШГЭС!P63+ЖиГЭС!P63+КамГЭС!P63+ВолГЭС!P63+ДФ!P63</f>
        <v>1</v>
      </c>
      <c r="Q63" s="154">
        <f>ВотГЭС!Q63+ЗаГАЭС!Q63+БурГЭС!Q63+ЗеГЭС!Q63+КБФ!Q63+ККГЭС!Q63+КЧФ!Q63+НижГЭС!Q63+Новосиб!Q63+СОФ!Q63+ЧеГЭС!Q63+КВВГЭС!Q63+СарГЭС!Q63+СШГЭС!Q63+ЖиГЭС!Q63+КамГЭС!Q63+ВолГЭС!Q63+ДФ!Q63</f>
        <v>1</v>
      </c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</row>
    <row r="64" spans="1:30" ht="44.25" customHeight="1" x14ac:dyDescent="0.25">
      <c r="A64" s="12">
        <v>31</v>
      </c>
      <c r="B64" s="16" t="s">
        <v>13</v>
      </c>
      <c r="C64" s="16" t="s">
        <v>114</v>
      </c>
      <c r="D64" s="12" t="s">
        <v>91</v>
      </c>
      <c r="E64" s="183" t="s">
        <v>88</v>
      </c>
      <c r="F64" s="15" t="s">
        <v>92</v>
      </c>
      <c r="G64" s="13">
        <v>3521</v>
      </c>
      <c r="H64" s="13">
        <v>3697</v>
      </c>
      <c r="I64" s="13">
        <v>3882</v>
      </c>
      <c r="J64" s="68">
        <f t="shared" si="1"/>
        <v>0</v>
      </c>
      <c r="K64" s="12">
        <f t="shared" si="2"/>
        <v>0</v>
      </c>
      <c r="L64" s="63">
        <f t="shared" si="3"/>
        <v>0</v>
      </c>
      <c r="M64" s="63">
        <f t="shared" si="4"/>
        <v>0</v>
      </c>
      <c r="N64" s="12">
        <f t="shared" si="5"/>
        <v>0</v>
      </c>
      <c r="O64" s="154">
        <f>ВотГЭС!O64+ЗаГАЭС!O64+БурГЭС!O64+ЗеГЭС!O64+КБФ!O64+ККГЭС!O64+КЧФ!O64+НижГЭС!O64+Новосиб!O64+СОФ!O64+ЧеГЭС!O64+КВВГЭС!O64+СарГЭС!O64+СШГЭС!O64+ЖиГЭС!O64+КамГЭС!O64+ВолГЭС!O64+ДФ!O64</f>
        <v>0</v>
      </c>
      <c r="P64" s="154">
        <f>ВотГЭС!P64+ЗаГАЭС!P64+БурГЭС!P64+ЗеГЭС!P64+КБФ!P64+ККГЭС!P64+КЧФ!P64+НижГЭС!P64+Новосиб!P64+СОФ!P64+ЧеГЭС!P64+КВВГЭС!P64+СарГЭС!P64+СШГЭС!P64+ЖиГЭС!P64+КамГЭС!P64+ВолГЭС!P64+ДФ!P64</f>
        <v>0</v>
      </c>
      <c r="Q64" s="154">
        <f>ВотГЭС!Q64+ЗаГАЭС!Q64+БурГЭС!Q64+ЗеГЭС!Q64+КБФ!Q64+ККГЭС!Q64+КЧФ!Q64+НижГЭС!Q64+Новосиб!Q64+СОФ!Q64+ЧеГЭС!Q64+КВВГЭС!Q64+СарГЭС!Q64+СШГЭС!Q64+ЖиГЭС!Q64+КамГЭС!Q64+ВолГЭС!Q64+ДФ!Q64</f>
        <v>0</v>
      </c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</row>
    <row r="65" spans="1:30" ht="51" customHeight="1" x14ac:dyDescent="0.25">
      <c r="A65" s="12">
        <v>32</v>
      </c>
      <c r="B65" s="16" t="s">
        <v>13</v>
      </c>
      <c r="C65" s="16" t="s">
        <v>117</v>
      </c>
      <c r="D65" s="12" t="s">
        <v>91</v>
      </c>
      <c r="E65" s="184"/>
      <c r="F65" s="15" t="s">
        <v>92</v>
      </c>
      <c r="G65" s="13">
        <v>3768</v>
      </c>
      <c r="H65" s="13">
        <v>3956</v>
      </c>
      <c r="I65" s="13">
        <v>4154</v>
      </c>
      <c r="J65" s="68">
        <f t="shared" si="1"/>
        <v>0</v>
      </c>
      <c r="K65" s="12">
        <f t="shared" ref="K65:K119" si="6">O65*G65</f>
        <v>0</v>
      </c>
      <c r="L65" s="63">
        <f t="shared" si="3"/>
        <v>0</v>
      </c>
      <c r="M65" s="63">
        <f t="shared" si="4"/>
        <v>0</v>
      </c>
      <c r="N65" s="12">
        <f t="shared" si="5"/>
        <v>0</v>
      </c>
      <c r="O65" s="154">
        <f>ВотГЭС!O65+ЗаГАЭС!O65+БурГЭС!O65+ЗеГЭС!O65+КБФ!O65+ККГЭС!O65+КЧФ!O65+НижГЭС!O65+Новосиб!O65+СОФ!O65+ЧеГЭС!O65+КВВГЭС!O65+СарГЭС!O65+СШГЭС!O65+ЖиГЭС!O65+КамГЭС!O65+ВолГЭС!O65+ДФ!O65</f>
        <v>0</v>
      </c>
      <c r="P65" s="154">
        <f>ВотГЭС!P65+ЗаГАЭС!P65+БурГЭС!P65+ЗеГЭС!P65+КБФ!P65+ККГЭС!P65+КЧФ!P65+НижГЭС!P65+Новосиб!P65+СОФ!P65+ЧеГЭС!P65+КВВГЭС!P65+СарГЭС!P65+СШГЭС!P65+ЖиГЭС!P65+КамГЭС!P65+ВолГЭС!P65+ДФ!P65</f>
        <v>0</v>
      </c>
      <c r="Q65" s="154">
        <f>ВотГЭС!Q65+ЗаГАЭС!Q65+БурГЭС!Q65+ЗеГЭС!Q65+КБФ!Q65+ККГЭС!Q65+КЧФ!Q65+НижГЭС!Q65+Новосиб!Q65+СОФ!Q65+ЧеГЭС!Q65+КВВГЭС!Q65+СарГЭС!Q65+СШГЭС!Q65+ЖиГЭС!Q65+КамГЭС!Q65+ВолГЭС!Q65+ДФ!Q65</f>
        <v>0</v>
      </c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</row>
    <row r="66" spans="1:30" ht="66.75" customHeight="1" x14ac:dyDescent="0.25">
      <c r="A66" s="12">
        <v>33</v>
      </c>
      <c r="B66" s="16" t="s">
        <v>14</v>
      </c>
      <c r="C66" s="16" t="s">
        <v>113</v>
      </c>
      <c r="D66" s="12" t="s">
        <v>91</v>
      </c>
      <c r="E66" s="183" t="s">
        <v>88</v>
      </c>
      <c r="F66" s="15" t="s">
        <v>92</v>
      </c>
      <c r="G66" s="13">
        <v>3090</v>
      </c>
      <c r="H66" s="13">
        <v>3245</v>
      </c>
      <c r="I66" s="13">
        <v>3406</v>
      </c>
      <c r="J66" s="68">
        <f t="shared" si="1"/>
        <v>0</v>
      </c>
      <c r="K66" s="12">
        <f t="shared" si="6"/>
        <v>0</v>
      </c>
      <c r="L66" s="63">
        <f t="shared" si="3"/>
        <v>0</v>
      </c>
      <c r="M66" s="63">
        <f t="shared" si="4"/>
        <v>0</v>
      </c>
      <c r="N66" s="12">
        <f t="shared" si="5"/>
        <v>0</v>
      </c>
      <c r="O66" s="154">
        <f>ВотГЭС!O66+ЗаГАЭС!O66+БурГЭС!O66+ЗеГЭС!O66+КБФ!O66+ККГЭС!O66+КЧФ!O66+НижГЭС!O66+Новосиб!O66+СОФ!O66+ЧеГЭС!O66+КВВГЭС!O66+СарГЭС!O66+СШГЭС!O66+ЖиГЭС!O66+КамГЭС!O66+ВолГЭС!O66+ДФ!O66</f>
        <v>0</v>
      </c>
      <c r="P66" s="154">
        <f>ВотГЭС!P66+ЗаГАЭС!P66+БурГЭС!P66+ЗеГЭС!P66+КБФ!P66+ККГЭС!P66+КЧФ!P66+НижГЭС!P66+Новосиб!P66+СОФ!P66+ЧеГЭС!P66+КВВГЭС!P66+СарГЭС!P66+СШГЭС!P66+ЖиГЭС!P66+КамГЭС!P66+ВолГЭС!P66+ДФ!P66</f>
        <v>0</v>
      </c>
      <c r="Q66" s="154">
        <f>ВотГЭС!Q66+ЗаГАЭС!Q66+БурГЭС!Q66+ЗеГЭС!Q66+КБФ!Q66+ККГЭС!Q66+КЧФ!Q66+НижГЭС!Q66+Новосиб!Q66+СОФ!Q66+ЧеГЭС!Q66+КВВГЭС!Q66+СарГЭС!Q66+СШГЭС!Q66+ЖиГЭС!Q66+КамГЭС!Q66+ВолГЭС!Q66+ДФ!Q66</f>
        <v>0</v>
      </c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</row>
    <row r="67" spans="1:30" ht="66.75" customHeight="1" x14ac:dyDescent="0.25">
      <c r="A67" s="12">
        <v>34</v>
      </c>
      <c r="B67" s="16" t="s">
        <v>14</v>
      </c>
      <c r="C67" s="16" t="s">
        <v>116</v>
      </c>
      <c r="D67" s="12" t="s">
        <v>91</v>
      </c>
      <c r="E67" s="184"/>
      <c r="F67" s="15" t="s">
        <v>92</v>
      </c>
      <c r="G67" s="13">
        <v>3243</v>
      </c>
      <c r="H67" s="13">
        <v>3405</v>
      </c>
      <c r="I67" s="13">
        <v>3575</v>
      </c>
      <c r="J67" s="68">
        <f t="shared" si="1"/>
        <v>0</v>
      </c>
      <c r="K67" s="12">
        <f t="shared" si="6"/>
        <v>0</v>
      </c>
      <c r="L67" s="63">
        <f t="shared" si="3"/>
        <v>0</v>
      </c>
      <c r="M67" s="63">
        <f t="shared" si="4"/>
        <v>0</v>
      </c>
      <c r="N67" s="12">
        <f t="shared" si="5"/>
        <v>0</v>
      </c>
      <c r="O67" s="154">
        <f>ВотГЭС!O67+ЗаГАЭС!O67+БурГЭС!O67+ЗеГЭС!O67+КБФ!O67+ККГЭС!O67+КЧФ!O67+НижГЭС!O67+Новосиб!O67+СОФ!O67+ЧеГЭС!O67+КВВГЭС!O67+СарГЭС!O67+СШГЭС!O67+ЖиГЭС!O67+КамГЭС!O67+ВолГЭС!O67+ДФ!O67</f>
        <v>0</v>
      </c>
      <c r="P67" s="154">
        <f>ВотГЭС!P67+ЗаГАЭС!P67+БурГЭС!P67+ЗеГЭС!P67+КБФ!P67+ККГЭС!P67+КЧФ!P67+НижГЭС!P67+Новосиб!P67+СОФ!P67+ЧеГЭС!P67+КВВГЭС!P67+СарГЭС!P67+СШГЭС!P67+ЖиГЭС!P67+КамГЭС!P67+ВолГЭС!P67+ДФ!P67</f>
        <v>0</v>
      </c>
      <c r="Q67" s="154">
        <f>ВотГЭС!Q67+ЗаГАЭС!Q67+БурГЭС!Q67+ЗеГЭС!Q67+КБФ!Q67+ККГЭС!Q67+КЧФ!Q67+НижГЭС!Q67+Новосиб!Q67+СОФ!Q67+ЧеГЭС!Q67+КВВГЭС!Q67+СарГЭС!Q67+СШГЭС!Q67+ЖиГЭС!Q67+КамГЭС!Q67+ВолГЭС!Q67+ДФ!Q67</f>
        <v>0</v>
      </c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</row>
    <row r="68" spans="1:30" ht="57.75" customHeight="1" x14ac:dyDescent="0.25">
      <c r="A68" s="12">
        <v>35</v>
      </c>
      <c r="B68" s="16" t="s">
        <v>15</v>
      </c>
      <c r="C68" s="16" t="s">
        <v>115</v>
      </c>
      <c r="D68" s="12" t="s">
        <v>91</v>
      </c>
      <c r="E68" s="183" t="s">
        <v>88</v>
      </c>
      <c r="F68" s="15" t="s">
        <v>92</v>
      </c>
      <c r="G68" s="13">
        <v>3018</v>
      </c>
      <c r="H68" s="13">
        <v>3169</v>
      </c>
      <c r="I68" s="13">
        <v>3327</v>
      </c>
      <c r="J68" s="68">
        <f t="shared" si="1"/>
        <v>44394</v>
      </c>
      <c r="K68" s="12">
        <f t="shared" si="6"/>
        <v>12072</v>
      </c>
      <c r="L68" s="63">
        <f t="shared" si="3"/>
        <v>19014</v>
      </c>
      <c r="M68" s="63">
        <f t="shared" si="4"/>
        <v>13308</v>
      </c>
      <c r="N68" s="12">
        <f t="shared" si="5"/>
        <v>14</v>
      </c>
      <c r="O68" s="154">
        <f>ВотГЭС!O68+ЗаГАЭС!O68+БурГЭС!O68+ЗеГЭС!O68+КБФ!O68+ККГЭС!O68+КЧФ!O68+НижГЭС!O68+Новосиб!O68+СОФ!O68+ЧеГЭС!O68+КВВГЭС!O68+СарГЭС!O68+СШГЭС!O68+ЖиГЭС!O68+КамГЭС!O68+ВолГЭС!O68+ДФ!O68</f>
        <v>4</v>
      </c>
      <c r="P68" s="154">
        <f>ВотГЭС!P68+ЗаГАЭС!P68+БурГЭС!P68+ЗеГЭС!P68+КБФ!P68+ККГЭС!P68+КЧФ!P68+НижГЭС!P68+Новосиб!P68+СОФ!P68+ЧеГЭС!P68+КВВГЭС!P68+СарГЭС!P68+СШГЭС!P68+ЖиГЭС!P68+КамГЭС!P68+ВолГЭС!P68+ДФ!P68</f>
        <v>6</v>
      </c>
      <c r="Q68" s="154">
        <f>ВотГЭС!Q68+ЗаГАЭС!Q68+БурГЭС!Q68+ЗеГЭС!Q68+КБФ!Q68+ККГЭС!Q68+КЧФ!Q68+НижГЭС!Q68+Новосиб!Q68+СОФ!Q68+ЧеГЭС!Q68+КВВГЭС!Q68+СарГЭС!Q68+СШГЭС!Q68+ЖиГЭС!Q68+КамГЭС!Q68+ВолГЭС!Q68+ДФ!Q68</f>
        <v>4</v>
      </c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</row>
    <row r="69" spans="1:30" ht="90.75" customHeight="1" x14ac:dyDescent="0.25">
      <c r="A69" s="12">
        <v>36</v>
      </c>
      <c r="B69" s="16" t="s">
        <v>15</v>
      </c>
      <c r="C69" s="16" t="s">
        <v>16</v>
      </c>
      <c r="D69" s="12" t="s">
        <v>91</v>
      </c>
      <c r="E69" s="184"/>
      <c r="F69" s="15" t="s">
        <v>92</v>
      </c>
      <c r="G69" s="13">
        <v>3341</v>
      </c>
      <c r="H69" s="13">
        <v>3508</v>
      </c>
      <c r="I69" s="13">
        <v>3683</v>
      </c>
      <c r="J69" s="68">
        <f t="shared" si="1"/>
        <v>594151</v>
      </c>
      <c r="K69" s="12">
        <f t="shared" si="6"/>
        <v>177073</v>
      </c>
      <c r="L69" s="63">
        <f t="shared" si="3"/>
        <v>203464</v>
      </c>
      <c r="M69" s="63">
        <f t="shared" si="4"/>
        <v>213614</v>
      </c>
      <c r="N69" s="12">
        <f t="shared" si="5"/>
        <v>169</v>
      </c>
      <c r="O69" s="154">
        <f>ВотГЭС!O69+ЗаГАЭС!O69+БурГЭС!O69+ЗеГЭС!O69+КБФ!O69+ККГЭС!O69+КЧФ!O69+НижГЭС!O69+Новосиб!O69+СОФ!O69+ЧеГЭС!O69+КВВГЭС!O69+СарГЭС!O69+СШГЭС!O69+ЖиГЭС!O69+КамГЭС!O69+ВолГЭС!O69+ДФ!O69</f>
        <v>53</v>
      </c>
      <c r="P69" s="154">
        <f>ВотГЭС!P69+ЗаГАЭС!P69+БурГЭС!P69+ЗеГЭС!P69+КБФ!P69+ККГЭС!P69+КЧФ!P69+НижГЭС!P69+Новосиб!P69+СОФ!P69+ЧеГЭС!P69+КВВГЭС!P69+СарГЭС!P69+СШГЭС!P69+ЖиГЭС!P69+КамГЭС!P69+ВолГЭС!P69+ДФ!P69</f>
        <v>58</v>
      </c>
      <c r="Q69" s="154">
        <f>ВотГЭС!Q69+ЗаГАЭС!Q69+БурГЭС!Q69+ЗеГЭС!Q69+КБФ!Q69+ККГЭС!Q69+КЧФ!Q69+НижГЭС!Q69+Новосиб!Q69+СОФ!Q69+ЧеГЭС!Q69+КВВГЭС!Q69+СарГЭС!Q69+СШГЭС!Q69+ЖиГЭС!Q69+КамГЭС!Q69+ВолГЭС!Q69+ДФ!Q69</f>
        <v>58</v>
      </c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 ht="77.25" customHeight="1" x14ac:dyDescent="0.25">
      <c r="A70" s="12">
        <v>37</v>
      </c>
      <c r="B70" s="16" t="s">
        <v>17</v>
      </c>
      <c r="C70" s="16" t="s">
        <v>118</v>
      </c>
      <c r="D70" s="12" t="s">
        <v>91</v>
      </c>
      <c r="E70" s="183" t="s">
        <v>88</v>
      </c>
      <c r="F70" s="15" t="s">
        <v>92</v>
      </c>
      <c r="G70" s="13">
        <v>4020</v>
      </c>
      <c r="H70" s="13">
        <v>4221</v>
      </c>
      <c r="I70" s="13">
        <v>4432</v>
      </c>
      <c r="J70" s="68">
        <f t="shared" si="1"/>
        <v>1617852</v>
      </c>
      <c r="K70" s="12">
        <f t="shared" si="6"/>
        <v>570840</v>
      </c>
      <c r="L70" s="63">
        <f t="shared" si="3"/>
        <v>422100</v>
      </c>
      <c r="M70" s="63">
        <f t="shared" si="4"/>
        <v>624912</v>
      </c>
      <c r="N70" s="12">
        <f t="shared" si="5"/>
        <v>383</v>
      </c>
      <c r="O70" s="154">
        <f>ВотГЭС!O70+ЗаГАЭС!O70+БурГЭС!O70+ЗеГЭС!O70+КБФ!O70+ККГЭС!O70+КЧФ!O70+НижГЭС!O70+Новосиб!O70+СОФ!O70+ЧеГЭС!O70+КВВГЭС!O70+СарГЭС!O70+СШГЭС!O70+ЖиГЭС!O70+КамГЭС!O70+ВолГЭС!O70+ДФ!O70</f>
        <v>142</v>
      </c>
      <c r="P70" s="154">
        <f>ВотГЭС!P70+ЗаГАЭС!P70+БурГЭС!P70+ЗеГЭС!P70+КБФ!P70+ККГЭС!P70+КЧФ!P70+НижГЭС!P70+Новосиб!P70+СОФ!P70+ЧеГЭС!P70+КВВГЭС!P70+СарГЭС!P70+СШГЭС!P70+ЖиГЭС!P70+КамГЭС!P70+ВолГЭС!P70+ДФ!P70</f>
        <v>100</v>
      </c>
      <c r="Q70" s="154">
        <f>ВотГЭС!Q70+ЗаГАЭС!Q70+БурГЭС!Q70+ЗеГЭС!Q70+КБФ!Q70+ККГЭС!Q70+КЧФ!Q70+НижГЭС!Q70+Новосиб!Q70+СОФ!Q70+ЧеГЭС!Q70+КВВГЭС!Q70+СарГЭС!Q70+СШГЭС!Q70+ЖиГЭС!Q70+КамГЭС!Q70+ВолГЭС!Q70+ДФ!Q70</f>
        <v>141</v>
      </c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 ht="64.5" customHeight="1" x14ac:dyDescent="0.25">
      <c r="A71" s="12">
        <v>38</v>
      </c>
      <c r="B71" s="16" t="s">
        <v>17</v>
      </c>
      <c r="C71" s="16" t="s">
        <v>119</v>
      </c>
      <c r="D71" s="12" t="s">
        <v>91</v>
      </c>
      <c r="E71" s="184"/>
      <c r="F71" s="15" t="s">
        <v>92</v>
      </c>
      <c r="G71" s="13">
        <v>4104</v>
      </c>
      <c r="H71" s="13">
        <v>4309</v>
      </c>
      <c r="I71" s="13">
        <v>4524</v>
      </c>
      <c r="J71" s="68">
        <f t="shared" si="1"/>
        <v>790146</v>
      </c>
      <c r="K71" s="12">
        <f t="shared" si="6"/>
        <v>299592</v>
      </c>
      <c r="L71" s="63">
        <f t="shared" si="3"/>
        <v>232686</v>
      </c>
      <c r="M71" s="63">
        <f t="shared" si="4"/>
        <v>257868</v>
      </c>
      <c r="N71" s="12">
        <f t="shared" si="5"/>
        <v>184</v>
      </c>
      <c r="O71" s="154">
        <f>ВотГЭС!O71+ЗаГАЭС!O71+БурГЭС!O71+ЗеГЭС!O71+КБФ!O71+ККГЭС!O71+КЧФ!O71+НижГЭС!O71+Новосиб!O71+СОФ!O71+ЧеГЭС!O71+КВВГЭС!O71+СарГЭС!O71+СШГЭС!O71+ЖиГЭС!O71+КамГЭС!O71+ВолГЭС!O71+ДФ!O71</f>
        <v>73</v>
      </c>
      <c r="P71" s="154">
        <f>ВотГЭС!P71+ЗаГАЭС!P71+БурГЭС!P71+ЗеГЭС!P71+КБФ!P71+ККГЭС!P71+КЧФ!P71+НижГЭС!P71+Новосиб!P71+СОФ!P71+ЧеГЭС!P71+КВВГЭС!P71+СарГЭС!P71+СШГЭС!P71+ЖиГЭС!P71+КамГЭС!P71+ВолГЭС!P71+ДФ!P71</f>
        <v>54</v>
      </c>
      <c r="Q71" s="154">
        <f>ВотГЭС!Q71+ЗаГАЭС!Q71+БурГЭС!Q71+ЗеГЭС!Q71+КБФ!Q71+ККГЭС!Q71+КЧФ!Q71+НижГЭС!Q71+Новосиб!Q71+СОФ!Q71+ЧеГЭС!Q71+КВВГЭС!Q71+СарГЭС!Q71+СШГЭС!Q71+ЖиГЭС!Q71+КамГЭС!Q71+ВолГЭС!Q71+ДФ!Q71</f>
        <v>57</v>
      </c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 ht="115.5" customHeight="1" x14ac:dyDescent="0.25">
      <c r="A72" s="12">
        <v>39</v>
      </c>
      <c r="B72" s="16" t="s">
        <v>18</v>
      </c>
      <c r="C72" s="16" t="s">
        <v>120</v>
      </c>
      <c r="D72" s="12" t="s">
        <v>91</v>
      </c>
      <c r="E72" s="20" t="s">
        <v>88</v>
      </c>
      <c r="F72" s="15" t="s">
        <v>92</v>
      </c>
      <c r="G72" s="13">
        <v>4690</v>
      </c>
      <c r="H72" s="13">
        <v>4925</v>
      </c>
      <c r="I72" s="13">
        <v>5170</v>
      </c>
      <c r="J72" s="68">
        <f t="shared" si="1"/>
        <v>1497960</v>
      </c>
      <c r="K72" s="12">
        <f t="shared" si="6"/>
        <v>356440</v>
      </c>
      <c r="L72" s="63">
        <f t="shared" si="3"/>
        <v>748600</v>
      </c>
      <c r="M72" s="63">
        <f t="shared" si="4"/>
        <v>392920</v>
      </c>
      <c r="N72" s="12">
        <f t="shared" ref="N72:N101" si="7">O72+P72+Q72</f>
        <v>304</v>
      </c>
      <c r="O72" s="154">
        <f>ВотГЭС!O72+ЗаГАЭС!O72+БурГЭС!O72+ЗеГЭС!O72+КБФ!O72+ККГЭС!O72+КЧФ!O72+НижГЭС!O72+Новосиб!O72+СОФ!O72+ЧеГЭС!O72+КВВГЭС!O72+СарГЭС!O72+СШГЭС!O72+ЖиГЭС!O72+КамГЭС!O72+ВолГЭС!O72+ДФ!O72</f>
        <v>76</v>
      </c>
      <c r="P72" s="154">
        <f>ВотГЭС!P72+ЗаГАЭС!P72+БурГЭС!P72+ЗеГЭС!P72+КБФ!P72+ККГЭС!P72+КЧФ!P72+НижГЭС!P72+Новосиб!P72+СОФ!P72+ЧеГЭС!P72+КВВГЭС!P72+СарГЭС!P72+СШГЭС!P72+ЖиГЭС!P72+КамГЭС!P72+ВолГЭС!P72+ДФ!P72</f>
        <v>152</v>
      </c>
      <c r="Q72" s="154">
        <f>ВотГЭС!Q72+ЗаГАЭС!Q72+БурГЭС!Q72+ЗеГЭС!Q72+КБФ!Q72+ККГЭС!Q72+КЧФ!Q72+НижГЭС!Q72+Новосиб!Q72+СОФ!Q72+ЧеГЭС!Q72+КВВГЭС!Q72+СарГЭС!Q72+СШГЭС!Q72+ЖиГЭС!Q72+КамГЭС!Q72+ВолГЭС!Q72+ДФ!Q72</f>
        <v>76</v>
      </c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 ht="122.25" customHeight="1" x14ac:dyDescent="0.25">
      <c r="A73" s="12">
        <v>40</v>
      </c>
      <c r="B73" s="16" t="s">
        <v>18</v>
      </c>
      <c r="C73" s="16" t="s">
        <v>121</v>
      </c>
      <c r="D73" s="12" t="s">
        <v>91</v>
      </c>
      <c r="E73" s="20" t="s">
        <v>88</v>
      </c>
      <c r="F73" s="15" t="s">
        <v>92</v>
      </c>
      <c r="G73" s="13">
        <v>4428</v>
      </c>
      <c r="H73" s="13">
        <v>4649</v>
      </c>
      <c r="I73" s="13">
        <v>4881</v>
      </c>
      <c r="J73" s="68">
        <f t="shared" ref="J73:J119" si="8">K73+L73+M73</f>
        <v>0</v>
      </c>
      <c r="K73" s="12">
        <f t="shared" si="6"/>
        <v>0</v>
      </c>
      <c r="L73" s="63">
        <f t="shared" ref="L73:L119" si="9">P73*H73</f>
        <v>0</v>
      </c>
      <c r="M73" s="63">
        <f t="shared" ref="M73:M119" si="10">Q73*I73</f>
        <v>0</v>
      </c>
      <c r="N73" s="12">
        <f t="shared" si="7"/>
        <v>0</v>
      </c>
      <c r="O73" s="154">
        <f>ВотГЭС!O73+ЗаГАЭС!O73+БурГЭС!O73+ЗеГЭС!O73+КБФ!O73+ККГЭС!O73+КЧФ!O73+НижГЭС!O73+Новосиб!O73+СОФ!O73+ЧеГЭС!O73+КВВГЭС!O73+СарГЭС!O73+СШГЭС!O73+ЖиГЭС!O73+КамГЭС!O73+ВолГЭС!O73+ДФ!O73</f>
        <v>0</v>
      </c>
      <c r="P73" s="154">
        <f>ВотГЭС!P73+ЗаГАЭС!P73+БурГЭС!P73+ЗеГЭС!P73+КБФ!P73+ККГЭС!P73+КЧФ!P73+НижГЭС!P73+Новосиб!P73+СОФ!P73+ЧеГЭС!P73+КВВГЭС!P73+СарГЭС!P73+СШГЭС!P73+ЖиГЭС!P73+КамГЭС!P73+ВолГЭС!P73+ДФ!P73</f>
        <v>0</v>
      </c>
      <c r="Q73" s="154">
        <f>ВотГЭС!Q73+ЗаГАЭС!Q73+БурГЭС!Q73+ЗеГЭС!Q73+КБФ!Q73+ККГЭС!Q73+КЧФ!Q73+НижГЭС!Q73+Новосиб!Q73+СОФ!Q73+ЧеГЭС!Q73+КВВГЭС!Q73+СарГЭС!Q73+СШГЭС!Q73+ЖиГЭС!Q73+КамГЭС!Q73+ВолГЭС!Q73+ДФ!Q73</f>
        <v>0</v>
      </c>
      <c r="R73" s="14"/>
      <c r="S73" s="21"/>
      <c r="T73" s="21"/>
      <c r="U73" s="21"/>
      <c r="V73" s="14"/>
      <c r="W73" s="21"/>
      <c r="X73" s="21"/>
      <c r="Y73" s="21"/>
      <c r="Z73" s="21"/>
      <c r="AA73" s="21"/>
      <c r="AB73" s="21"/>
      <c r="AC73" s="21"/>
      <c r="AD73" s="21"/>
    </row>
    <row r="74" spans="1:30" ht="130.5" customHeight="1" x14ac:dyDescent="0.25">
      <c r="A74" s="12">
        <v>41</v>
      </c>
      <c r="B74" s="16" t="s">
        <v>18</v>
      </c>
      <c r="C74" s="16" t="s">
        <v>122</v>
      </c>
      <c r="D74" s="12" t="s">
        <v>91</v>
      </c>
      <c r="E74" s="20" t="s">
        <v>88</v>
      </c>
      <c r="F74" s="15" t="s">
        <v>92</v>
      </c>
      <c r="G74" s="13">
        <v>4840</v>
      </c>
      <c r="H74" s="13">
        <v>5082</v>
      </c>
      <c r="I74" s="13">
        <v>5336</v>
      </c>
      <c r="J74" s="68">
        <f t="shared" si="8"/>
        <v>1144350</v>
      </c>
      <c r="K74" s="12">
        <f t="shared" si="6"/>
        <v>363000</v>
      </c>
      <c r="L74" s="63">
        <f t="shared" si="9"/>
        <v>381150</v>
      </c>
      <c r="M74" s="63">
        <f t="shared" si="10"/>
        <v>400200</v>
      </c>
      <c r="N74" s="12">
        <f t="shared" si="7"/>
        <v>225</v>
      </c>
      <c r="O74" s="154">
        <f>ВотГЭС!O74+ЗаГАЭС!O74+БурГЭС!O74+ЗеГЭС!O74+КБФ!O74+ККГЭС!O74+КЧФ!O74+НижГЭС!O74+Новосиб!O74+СОФ!O74+ЧеГЭС!O74+КВВГЭС!O74+СарГЭС!O74+СШГЭС!O74+ЖиГЭС!O74+КамГЭС!O74+ВолГЭС!O74+ДФ!O74</f>
        <v>75</v>
      </c>
      <c r="P74" s="154">
        <f>ВотГЭС!P74+ЗаГАЭС!P74+БурГЭС!P74+ЗеГЭС!P74+КБФ!P74+ККГЭС!P74+КЧФ!P74+НижГЭС!P74+Новосиб!P74+СОФ!P74+ЧеГЭС!P74+КВВГЭС!P74+СарГЭС!P74+СШГЭС!P74+ЖиГЭС!P74+КамГЭС!P74+ВолГЭС!P74+ДФ!P74</f>
        <v>75</v>
      </c>
      <c r="Q74" s="154">
        <f>ВотГЭС!Q74+ЗаГАЭС!Q74+БурГЭС!Q74+ЗеГЭС!Q74+КБФ!Q74+ККГЭС!Q74+КЧФ!Q74+НижГЭС!Q74+Новосиб!Q74+СОФ!Q74+ЧеГЭС!Q74+КВВГЭС!Q74+СарГЭС!Q74+СШГЭС!Q74+ЖиГЭС!Q74+КамГЭС!Q74+ВолГЭС!Q74+ДФ!Q74</f>
        <v>75</v>
      </c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 ht="124.5" customHeight="1" x14ac:dyDescent="0.25">
      <c r="A75" s="12">
        <v>42</v>
      </c>
      <c r="B75" s="16" t="s">
        <v>18</v>
      </c>
      <c r="C75" s="16" t="s">
        <v>123</v>
      </c>
      <c r="D75" s="12" t="s">
        <v>91</v>
      </c>
      <c r="E75" s="20" t="s">
        <v>88</v>
      </c>
      <c r="F75" s="15" t="s">
        <v>92</v>
      </c>
      <c r="G75" s="13">
        <v>4583</v>
      </c>
      <c r="H75" s="13">
        <v>4812</v>
      </c>
      <c r="I75" s="13">
        <v>5053</v>
      </c>
      <c r="J75" s="68">
        <f t="shared" si="8"/>
        <v>703152</v>
      </c>
      <c r="K75" s="12">
        <f t="shared" si="6"/>
        <v>229150</v>
      </c>
      <c r="L75" s="63">
        <f t="shared" si="9"/>
        <v>221352</v>
      </c>
      <c r="M75" s="63">
        <f t="shared" si="10"/>
        <v>252650</v>
      </c>
      <c r="N75" s="12">
        <f t="shared" si="7"/>
        <v>146</v>
      </c>
      <c r="O75" s="154">
        <f>ВотГЭС!O75+ЗаГАЭС!O75+БурГЭС!O75+ЗеГЭС!O75+КБФ!O75+ККГЭС!O75+КЧФ!O75+НижГЭС!O75+Новосиб!O75+СОФ!O75+ЧеГЭС!O75+КВВГЭС!O75+СарГЭС!O75+СШГЭС!O75+ЖиГЭС!O75+КамГЭС!O75+ВолГЭС!O75+ДФ!O75</f>
        <v>50</v>
      </c>
      <c r="P75" s="154">
        <f>ВотГЭС!P75+ЗаГАЭС!P75+БурГЭС!P75+ЗеГЭС!P75+КБФ!P75+ККГЭС!P75+КЧФ!P75+НижГЭС!P75+Новосиб!P75+СОФ!P75+ЧеГЭС!P75+КВВГЭС!P75+СарГЭС!P75+СШГЭС!P75+ЖиГЭС!P75+КамГЭС!P75+ВолГЭС!P75+ДФ!P75</f>
        <v>46</v>
      </c>
      <c r="Q75" s="154">
        <f>ВотГЭС!Q75+ЗаГАЭС!Q75+БурГЭС!Q75+ЗеГЭС!Q75+КБФ!Q75+ККГЭС!Q75+КЧФ!Q75+НижГЭС!Q75+Новосиб!Q75+СОФ!Q75+ЧеГЭС!Q75+КВВГЭС!Q75+СарГЭС!Q75+СШГЭС!Q75+ЖиГЭС!Q75+КамГЭС!Q75+ВолГЭС!Q75+ДФ!Q75</f>
        <v>50</v>
      </c>
      <c r="R75" s="14"/>
      <c r="S75" s="22"/>
      <c r="T75" s="22"/>
      <c r="U75" s="22"/>
      <c r="V75" s="14"/>
      <c r="W75" s="22"/>
      <c r="X75" s="22"/>
      <c r="Y75" s="22"/>
      <c r="Z75" s="22"/>
      <c r="AA75" s="22"/>
      <c r="AB75" s="22"/>
      <c r="AC75" s="22"/>
      <c r="AD75" s="22"/>
    </row>
    <row r="76" spans="1:30" ht="92.25" customHeight="1" x14ac:dyDescent="0.25">
      <c r="A76" s="12">
        <v>43</v>
      </c>
      <c r="B76" s="16" t="s">
        <v>19</v>
      </c>
      <c r="C76" s="16" t="s">
        <v>118</v>
      </c>
      <c r="D76" s="12" t="s">
        <v>91</v>
      </c>
      <c r="E76" s="20" t="s">
        <v>93</v>
      </c>
      <c r="F76" s="15" t="s">
        <v>92</v>
      </c>
      <c r="G76" s="13">
        <v>4196</v>
      </c>
      <c r="H76" s="13">
        <v>4406</v>
      </c>
      <c r="I76" s="13">
        <v>4626</v>
      </c>
      <c r="J76" s="68">
        <f t="shared" si="8"/>
        <v>551350</v>
      </c>
      <c r="K76" s="12">
        <f t="shared" si="6"/>
        <v>251760</v>
      </c>
      <c r="L76" s="63">
        <f t="shared" si="9"/>
        <v>22030</v>
      </c>
      <c r="M76" s="63">
        <f t="shared" si="10"/>
        <v>277560</v>
      </c>
      <c r="N76" s="12">
        <f t="shared" si="7"/>
        <v>125</v>
      </c>
      <c r="O76" s="154">
        <f>ВотГЭС!O76+ЗаГАЭС!O76+БурГЭС!O76+ЗеГЭС!O76+КБФ!O76+ККГЭС!O76+КЧФ!O76+НижГЭС!O76+Новосиб!O76+СОФ!O76+ЧеГЭС!O76+КВВГЭС!O76+СарГЭС!O76+СШГЭС!O76+ЖиГЭС!O76+КамГЭС!O76+ВолГЭС!O76+ДФ!O76</f>
        <v>60</v>
      </c>
      <c r="P76" s="154">
        <f>ВотГЭС!P76+ЗаГАЭС!P76+БурГЭС!P76+ЗеГЭС!P76+КБФ!P76+ККГЭС!P76+КЧФ!P76+НижГЭС!P76+Новосиб!P76+СОФ!P76+ЧеГЭС!P76+КВВГЭС!P76+СарГЭС!P76+СШГЭС!P76+ЖиГЭС!P76+КамГЭС!P76+ВолГЭС!P76+ДФ!P76</f>
        <v>5</v>
      </c>
      <c r="Q76" s="154">
        <f>ВотГЭС!Q76+ЗаГАЭС!Q76+БурГЭС!Q76+ЗеГЭС!Q76+КБФ!Q76+ККГЭС!Q76+КЧФ!Q76+НижГЭС!Q76+Новосиб!Q76+СОФ!Q76+ЧеГЭС!Q76+КВВГЭС!Q76+СарГЭС!Q76+СШГЭС!Q76+ЖиГЭС!Q76+КамГЭС!Q76+ВолГЭС!Q76+ДФ!Q76</f>
        <v>60</v>
      </c>
      <c r="R76" s="14"/>
      <c r="S76" s="22"/>
      <c r="T76" s="22"/>
      <c r="U76" s="22"/>
      <c r="V76" s="14"/>
      <c r="W76" s="22"/>
      <c r="X76" s="22"/>
      <c r="Y76" s="22"/>
      <c r="Z76" s="22"/>
      <c r="AA76" s="22"/>
      <c r="AB76" s="22"/>
      <c r="AC76" s="22"/>
      <c r="AD76" s="22"/>
    </row>
    <row r="77" spans="1:30" ht="64.5" customHeight="1" x14ac:dyDescent="0.25">
      <c r="A77" s="12">
        <v>44</v>
      </c>
      <c r="B77" s="16" t="s">
        <v>19</v>
      </c>
      <c r="C77" s="16" t="s">
        <v>124</v>
      </c>
      <c r="D77" s="12" t="s">
        <v>91</v>
      </c>
      <c r="E77" s="20" t="s">
        <v>88</v>
      </c>
      <c r="F77" s="15" t="s">
        <v>92</v>
      </c>
      <c r="G77" s="13">
        <v>3554</v>
      </c>
      <c r="H77" s="13">
        <v>3732</v>
      </c>
      <c r="I77" s="13">
        <v>3919</v>
      </c>
      <c r="J77" s="68">
        <f t="shared" si="8"/>
        <v>242850</v>
      </c>
      <c r="K77" s="12">
        <f t="shared" si="6"/>
        <v>106620</v>
      </c>
      <c r="L77" s="63">
        <f t="shared" si="9"/>
        <v>18660</v>
      </c>
      <c r="M77" s="63">
        <f t="shared" si="10"/>
        <v>117570</v>
      </c>
      <c r="N77" s="12">
        <f t="shared" si="7"/>
        <v>65</v>
      </c>
      <c r="O77" s="154">
        <f>ВотГЭС!O77+ЗаГАЭС!O77+БурГЭС!O77+ЗеГЭС!O77+КБФ!O77+ККГЭС!O77+КЧФ!O77+НижГЭС!O77+Новосиб!O77+СОФ!O77+ЧеГЭС!O77+КВВГЭС!O77+СарГЭС!O77+СШГЭС!O77+ЖиГЭС!O77+КамГЭС!O77+ВолГЭС!O77+ДФ!O77</f>
        <v>30</v>
      </c>
      <c r="P77" s="154">
        <f>ВотГЭС!P77+ЗаГАЭС!P77+БурГЭС!P77+ЗеГЭС!P77+КБФ!P77+ККГЭС!P77+КЧФ!P77+НижГЭС!P77+Новосиб!P77+СОФ!P77+ЧеГЭС!P77+КВВГЭС!P77+СарГЭС!P77+СШГЭС!P77+ЖиГЭС!P77+КамГЭС!P77+ВолГЭС!P77+ДФ!P77</f>
        <v>5</v>
      </c>
      <c r="Q77" s="154">
        <f>ВотГЭС!Q77+ЗаГАЭС!Q77+БурГЭС!Q77+ЗеГЭС!Q77+КБФ!Q77+ККГЭС!Q77+КЧФ!Q77+НижГЭС!Q77+Новосиб!Q77+СОФ!Q77+ЧеГЭС!Q77+КВВГЭС!Q77+СарГЭС!Q77+СШГЭС!Q77+ЖиГЭС!Q77+КамГЭС!Q77+ВолГЭС!Q77+ДФ!Q77</f>
        <v>30</v>
      </c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 ht="66.75" customHeight="1" x14ac:dyDescent="0.25">
      <c r="A78" s="57">
        <v>45</v>
      </c>
      <c r="B78" s="16" t="s">
        <v>19</v>
      </c>
      <c r="C78" s="16" t="s">
        <v>126</v>
      </c>
      <c r="D78" s="12" t="s">
        <v>91</v>
      </c>
      <c r="E78" s="20" t="s">
        <v>88</v>
      </c>
      <c r="F78" s="15" t="s">
        <v>92</v>
      </c>
      <c r="G78" s="13">
        <v>4400</v>
      </c>
      <c r="H78" s="13">
        <v>4620</v>
      </c>
      <c r="I78" s="13">
        <v>4851</v>
      </c>
      <c r="J78" s="68">
        <f t="shared" si="8"/>
        <v>2222011</v>
      </c>
      <c r="K78" s="12">
        <f t="shared" si="6"/>
        <v>748000</v>
      </c>
      <c r="L78" s="63">
        <f t="shared" si="9"/>
        <v>693000</v>
      </c>
      <c r="M78" s="63">
        <f t="shared" si="10"/>
        <v>781011</v>
      </c>
      <c r="N78" s="12">
        <f t="shared" si="7"/>
        <v>481</v>
      </c>
      <c r="O78" s="154">
        <f>ВотГЭС!O78+ЗаГАЭС!O78+БурГЭС!O78+ЗеГЭС!O78+КБФ!O78+ККГЭС!O78+КЧФ!O78+НижГЭС!O78+Новосиб!O78+СОФ!O78+ЧеГЭС!O78+КВВГЭС!O78+СарГЭС!O78+СШГЭС!O78+ЖиГЭС!O78+КамГЭС!O78+ВолГЭС!O78+ДФ!O78</f>
        <v>170</v>
      </c>
      <c r="P78" s="154">
        <f>ВотГЭС!P78+ЗаГАЭС!P78+БурГЭС!P78+ЗеГЭС!P78+КБФ!P78+ККГЭС!P78+КЧФ!P78+НижГЭС!P78+Новосиб!P78+СОФ!P78+ЧеГЭС!P78+КВВГЭС!P78+СарГЭС!P78+СШГЭС!P78+ЖиГЭС!P78+КамГЭС!P78+ВолГЭС!P78+ДФ!P78</f>
        <v>150</v>
      </c>
      <c r="Q78" s="154">
        <f>ВотГЭС!Q78+ЗаГАЭС!Q78+БурГЭС!Q78+ЗеГЭС!Q78+КБФ!Q78+ККГЭС!Q78+КЧФ!Q78+НижГЭС!Q78+Новосиб!Q78+СОФ!Q78+ЧеГЭС!Q78+КВВГЭС!Q78+СарГЭС!Q78+СШГЭС!Q78+ЖиГЭС!Q78+КамГЭС!Q78+ВолГЭС!Q78+ДФ!Q78</f>
        <v>161</v>
      </c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 ht="66.75" customHeight="1" x14ac:dyDescent="0.25">
      <c r="A79" s="57">
        <v>46</v>
      </c>
      <c r="B79" s="16" t="s">
        <v>19</v>
      </c>
      <c r="C79" s="16" t="s">
        <v>127</v>
      </c>
      <c r="D79" s="12" t="s">
        <v>91</v>
      </c>
      <c r="E79" s="20" t="s">
        <v>88</v>
      </c>
      <c r="F79" s="15" t="s">
        <v>92</v>
      </c>
      <c r="G79" s="13">
        <v>3813</v>
      </c>
      <c r="H79" s="13">
        <v>4004</v>
      </c>
      <c r="I79" s="13">
        <v>4204</v>
      </c>
      <c r="J79" s="68">
        <f t="shared" si="8"/>
        <v>0</v>
      </c>
      <c r="K79" s="12">
        <f t="shared" si="6"/>
        <v>0</v>
      </c>
      <c r="L79" s="63">
        <f t="shared" si="9"/>
        <v>0</v>
      </c>
      <c r="M79" s="63">
        <f t="shared" si="10"/>
        <v>0</v>
      </c>
      <c r="N79" s="12">
        <f t="shared" si="7"/>
        <v>0</v>
      </c>
      <c r="O79" s="154">
        <f>ВотГЭС!O79+ЗаГАЭС!O79+БурГЭС!O79+ЗеГЭС!O79+КБФ!O79+ККГЭС!O79+КЧФ!O79+НижГЭС!O79+Новосиб!O79+СОФ!O79+ЧеГЭС!O79+КВВГЭС!O79+СарГЭС!O79+СШГЭС!O79+ЖиГЭС!O79+КамГЭС!O79+ВолГЭС!O79+ДФ!O79</f>
        <v>0</v>
      </c>
      <c r="P79" s="154">
        <f>ВотГЭС!P79+ЗаГАЭС!P79+БурГЭС!P79+ЗеГЭС!P79+КБФ!P79+ККГЭС!P79+КЧФ!P79+НижГЭС!P79+Новосиб!P79+СОФ!P79+ЧеГЭС!P79+КВВГЭС!P79+СарГЭС!P79+СШГЭС!P79+ЖиГЭС!P79+КамГЭС!P79+ВолГЭС!P79+ДФ!P79</f>
        <v>0</v>
      </c>
      <c r="Q79" s="154">
        <f>ВотГЭС!Q79+ЗаГАЭС!Q79+БурГЭС!Q79+ЗеГЭС!Q79+КБФ!Q79+ККГЭС!Q79+КЧФ!Q79+НижГЭС!Q79+Новосиб!Q79+СОФ!Q79+ЧеГЭС!Q79+КВВГЭС!Q79+СарГЭС!Q79+СШГЭС!Q79+ЖиГЭС!Q79+КамГЭС!Q79+ВолГЭС!Q79+ДФ!Q79</f>
        <v>0</v>
      </c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 ht="57.75" customHeight="1" x14ac:dyDescent="0.25">
      <c r="A80" s="57">
        <v>47</v>
      </c>
      <c r="B80" s="16" t="s">
        <v>20</v>
      </c>
      <c r="C80" s="16" t="s">
        <v>125</v>
      </c>
      <c r="D80" s="12" t="s">
        <v>91</v>
      </c>
      <c r="E80" s="20" t="s">
        <v>88</v>
      </c>
      <c r="F80" s="15" t="s">
        <v>92</v>
      </c>
      <c r="G80" s="13">
        <v>4760</v>
      </c>
      <c r="H80" s="13">
        <v>4998</v>
      </c>
      <c r="I80" s="13">
        <v>5248</v>
      </c>
      <c r="J80" s="68">
        <f t="shared" si="8"/>
        <v>915510</v>
      </c>
      <c r="K80" s="12">
        <f t="shared" si="6"/>
        <v>347480</v>
      </c>
      <c r="L80" s="63">
        <f t="shared" si="9"/>
        <v>184926</v>
      </c>
      <c r="M80" s="63">
        <f t="shared" si="10"/>
        <v>383104</v>
      </c>
      <c r="N80" s="12">
        <f t="shared" si="7"/>
        <v>183</v>
      </c>
      <c r="O80" s="154">
        <f>ВотГЭС!O80+ЗаГАЭС!O80+БурГЭС!O80+ЗеГЭС!O80+КБФ!O80+ККГЭС!O80+КЧФ!O80+НижГЭС!O80+Новосиб!O80+СОФ!O80+ЧеГЭС!O80+КВВГЭС!O80+СарГЭС!O80+СШГЭС!O80+ЖиГЭС!O80+КамГЭС!O80+ВолГЭС!O80+ДФ!O80</f>
        <v>73</v>
      </c>
      <c r="P80" s="154">
        <f>ВотГЭС!P80+ЗаГАЭС!P80+БурГЭС!P80+ЗеГЭС!P80+КБФ!P80+ККГЭС!P80+КЧФ!P80+НижГЭС!P80+Новосиб!P80+СОФ!P80+ЧеГЭС!P80+КВВГЭС!P80+СарГЭС!P80+СШГЭС!P80+ЖиГЭС!P80+КамГЭС!P80+ВолГЭС!P80+ДФ!P80</f>
        <v>37</v>
      </c>
      <c r="Q80" s="154">
        <f>ВотГЭС!Q80+ЗаГАЭС!Q80+БурГЭС!Q80+ЗеГЭС!Q80+КБФ!Q80+ККГЭС!Q80+КЧФ!Q80+НижГЭС!Q80+Новосиб!Q80+СОФ!Q80+ЧеГЭС!Q80+КВВГЭС!Q80+СарГЭС!Q80+СШГЭС!Q80+ЖиГЭС!Q80+КамГЭС!Q80+ВолГЭС!Q80+ДФ!Q80</f>
        <v>73</v>
      </c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 ht="57.75" customHeight="1" x14ac:dyDescent="0.25">
      <c r="A81" s="57">
        <v>48</v>
      </c>
      <c r="B81" s="16" t="s">
        <v>20</v>
      </c>
      <c r="C81" s="16" t="s">
        <v>135</v>
      </c>
      <c r="D81" s="12" t="s">
        <v>91</v>
      </c>
      <c r="E81" s="20" t="s">
        <v>88</v>
      </c>
      <c r="F81" s="15" t="s">
        <v>92</v>
      </c>
      <c r="G81" s="13">
        <v>3563</v>
      </c>
      <c r="H81" s="13">
        <v>3741</v>
      </c>
      <c r="I81" s="13">
        <v>3928</v>
      </c>
      <c r="J81" s="68">
        <f t="shared" si="8"/>
        <v>299595</v>
      </c>
      <c r="K81" s="12">
        <f t="shared" si="6"/>
        <v>124705</v>
      </c>
      <c r="L81" s="63">
        <f t="shared" si="9"/>
        <v>37410</v>
      </c>
      <c r="M81" s="63">
        <f t="shared" si="10"/>
        <v>137480</v>
      </c>
      <c r="N81" s="12">
        <f t="shared" si="7"/>
        <v>80</v>
      </c>
      <c r="O81" s="154">
        <f>ВотГЭС!O81+ЗаГАЭС!O81+БурГЭС!O81+ЗеГЭС!O81+КБФ!O81+ККГЭС!O81+КЧФ!O81+НижГЭС!O81+Новосиб!O81+СОФ!O81+ЧеГЭС!O81+КВВГЭС!O81+СарГЭС!O81+СШГЭС!O81+ЖиГЭС!O81+КамГЭС!O81+ВолГЭС!O81+ДФ!O81</f>
        <v>35</v>
      </c>
      <c r="P81" s="154">
        <f>ВотГЭС!P81+ЗаГАЭС!P81+БурГЭС!P81+ЗеГЭС!P81+КБФ!P81+ККГЭС!P81+КЧФ!P81+НижГЭС!P81+Новосиб!P81+СОФ!P81+ЧеГЭС!P81+КВВГЭС!P81+СарГЭС!P81+СШГЭС!P81+ЖиГЭС!P81+КамГЭС!P81+ВолГЭС!P81+ДФ!P81</f>
        <v>10</v>
      </c>
      <c r="Q81" s="154">
        <f>ВотГЭС!Q81+ЗаГАЭС!Q81+БурГЭС!Q81+ЗеГЭС!Q81+КБФ!Q81+ККГЭС!Q81+КЧФ!Q81+НижГЭС!Q81+Новосиб!Q81+СОФ!Q81+ЧеГЭС!Q81+КВВГЭС!Q81+СарГЭС!Q81+СШГЭС!Q81+ЖиГЭС!Q81+КамГЭС!Q81+ВолГЭС!Q81+ДФ!Q81</f>
        <v>35</v>
      </c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 ht="68.25" customHeight="1" x14ac:dyDescent="0.25">
      <c r="A82" s="57">
        <v>49</v>
      </c>
      <c r="B82" s="16" t="s">
        <v>20</v>
      </c>
      <c r="C82" s="16" t="s">
        <v>126</v>
      </c>
      <c r="D82" s="12" t="s">
        <v>91</v>
      </c>
      <c r="E82" s="20" t="s">
        <v>88</v>
      </c>
      <c r="F82" s="15" t="s">
        <v>92</v>
      </c>
      <c r="G82" s="13">
        <v>4910</v>
      </c>
      <c r="H82" s="13">
        <v>5156</v>
      </c>
      <c r="I82" s="13">
        <v>5413</v>
      </c>
      <c r="J82" s="68">
        <f t="shared" si="8"/>
        <v>5312356</v>
      </c>
      <c r="K82" s="12">
        <f t="shared" si="6"/>
        <v>1895260</v>
      </c>
      <c r="L82" s="63">
        <f t="shared" si="9"/>
        <v>1381808</v>
      </c>
      <c r="M82" s="63">
        <f t="shared" si="10"/>
        <v>2035288</v>
      </c>
      <c r="N82" s="12">
        <f t="shared" si="7"/>
        <v>1030</v>
      </c>
      <c r="O82" s="154">
        <f>ВотГЭС!O82+ЗаГАЭС!O82+БурГЭС!O82+ЗеГЭС!O82+КБФ!O82+ККГЭС!O82+КЧФ!O82+НижГЭС!O82+Новосиб!O82+СОФ!O82+ЧеГЭС!O82+КВВГЭС!O82+СарГЭС!O82+СШГЭС!O82+ЖиГЭС!O82+КамГЭС!O82+ВолГЭС!O82+ДФ!O82</f>
        <v>386</v>
      </c>
      <c r="P82" s="154">
        <f>ВотГЭС!P82+ЗаГАЭС!P82+БурГЭС!P82+ЗеГЭС!P82+КБФ!P82+ККГЭС!P82+КЧФ!P82+НижГЭС!P82+Новосиб!P82+СОФ!P82+ЧеГЭС!P82+КВВГЭС!P82+СарГЭС!P82+СШГЭС!P82+ЖиГЭС!P82+КамГЭС!P82+ВолГЭС!P82+ДФ!P82</f>
        <v>268</v>
      </c>
      <c r="Q82" s="154">
        <f>ВотГЭС!Q82+ЗаГАЭС!Q82+БурГЭС!Q82+ЗеГЭС!Q82+КБФ!Q82+ККГЭС!Q82+КЧФ!Q82+НижГЭС!Q82+Новосиб!Q82+СОФ!Q82+ЧеГЭС!Q82+КВВГЭС!Q82+СарГЭС!Q82+СШГЭС!Q82+ЖиГЭС!Q82+КамГЭС!Q82+ВолГЭС!Q82+ДФ!Q82</f>
        <v>376</v>
      </c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 ht="79.5" customHeight="1" x14ac:dyDescent="0.25">
      <c r="A83" s="57">
        <v>50</v>
      </c>
      <c r="B83" s="16" t="s">
        <v>20</v>
      </c>
      <c r="C83" s="16" t="s">
        <v>127</v>
      </c>
      <c r="D83" s="12" t="s">
        <v>91</v>
      </c>
      <c r="E83" s="20" t="s">
        <v>88</v>
      </c>
      <c r="F83" s="15" t="s">
        <v>92</v>
      </c>
      <c r="G83" s="13">
        <v>3842</v>
      </c>
      <c r="H83" s="13">
        <v>4034</v>
      </c>
      <c r="I83" s="13">
        <v>4236</v>
      </c>
      <c r="J83" s="68">
        <f t="shared" si="8"/>
        <v>752894</v>
      </c>
      <c r="K83" s="12">
        <f t="shared" si="6"/>
        <v>211310</v>
      </c>
      <c r="L83" s="63">
        <f t="shared" si="9"/>
        <v>266244</v>
      </c>
      <c r="M83" s="63">
        <f t="shared" si="10"/>
        <v>275340</v>
      </c>
      <c r="N83" s="12">
        <f t="shared" si="7"/>
        <v>186</v>
      </c>
      <c r="O83" s="154">
        <f>ВотГЭС!O83+ЗаГАЭС!O83+БурГЭС!O83+ЗеГЭС!O83+КБФ!O83+ККГЭС!O83+КЧФ!O83+НижГЭС!O83+Новосиб!O83+СОФ!O83+ЧеГЭС!O83+КВВГЭС!O83+СарГЭС!O83+СШГЭС!O83+ЖиГЭС!O83+КамГЭС!O83+ВолГЭС!O83+ДФ!O83</f>
        <v>55</v>
      </c>
      <c r="P83" s="154">
        <f>ВотГЭС!P83+ЗаГАЭС!P83+БурГЭС!P83+ЗеГЭС!P83+КБФ!P83+ККГЭС!P83+КЧФ!P83+НижГЭС!P83+Новосиб!P83+СОФ!P83+ЧеГЭС!P83+КВВГЭС!P83+СарГЭС!P83+СШГЭС!P83+ЖиГЭС!P83+КамГЭС!P83+ВолГЭС!P83+ДФ!P83</f>
        <v>66</v>
      </c>
      <c r="Q83" s="154">
        <f>ВотГЭС!Q83+ЗаГАЭС!Q83+БурГЭС!Q83+ЗеГЭС!Q83+КБФ!Q83+ККГЭС!Q83+КЧФ!Q83+НижГЭС!Q83+Новосиб!Q83+СОФ!Q83+ЧеГЭС!Q83+КВВГЭС!Q83+СарГЭС!Q83+СШГЭС!Q83+ЖиГЭС!Q83+КамГЭС!Q83+ВолГЭС!Q83+ДФ!Q83</f>
        <v>65</v>
      </c>
      <c r="R83" s="14"/>
      <c r="S83" s="14"/>
      <c r="T83" s="14"/>
      <c r="U83" s="14"/>
      <c r="V83" s="22"/>
      <c r="W83" s="14"/>
      <c r="X83" s="14"/>
      <c r="Y83" s="14"/>
      <c r="Z83" s="14"/>
      <c r="AA83" s="14"/>
      <c r="AB83" s="14"/>
      <c r="AC83" s="14"/>
      <c r="AD83" s="14"/>
    </row>
    <row r="84" spans="1:30" ht="109.5" customHeight="1" x14ac:dyDescent="0.25">
      <c r="A84" s="57">
        <v>51</v>
      </c>
      <c r="B84" s="16" t="s">
        <v>21</v>
      </c>
      <c r="C84" s="23" t="s">
        <v>128</v>
      </c>
      <c r="D84" s="12" t="s">
        <v>91</v>
      </c>
      <c r="E84" s="20" t="s">
        <v>88</v>
      </c>
      <c r="F84" s="15" t="s">
        <v>92</v>
      </c>
      <c r="G84" s="13">
        <v>5832</v>
      </c>
      <c r="H84" s="13">
        <v>6124</v>
      </c>
      <c r="I84" s="13">
        <v>6430</v>
      </c>
      <c r="J84" s="68">
        <f t="shared" si="8"/>
        <v>0</v>
      </c>
      <c r="K84" s="12">
        <f t="shared" si="6"/>
        <v>0</v>
      </c>
      <c r="L84" s="63">
        <f t="shared" si="9"/>
        <v>0</v>
      </c>
      <c r="M84" s="63">
        <f t="shared" si="10"/>
        <v>0</v>
      </c>
      <c r="N84" s="12">
        <f t="shared" si="7"/>
        <v>0</v>
      </c>
      <c r="O84" s="154">
        <f>ВотГЭС!O84+ЗаГАЭС!O84+БурГЭС!O84+ЗеГЭС!O84+КБФ!O84+ККГЭС!O84+КЧФ!O84+НижГЭС!O84+Новосиб!O84+СОФ!O84+ЧеГЭС!O84+КВВГЭС!O84+СарГЭС!O84+СШГЭС!O84+ЖиГЭС!O84+КамГЭС!O84+ВолГЭС!O84+ДФ!O84</f>
        <v>0</v>
      </c>
      <c r="P84" s="154">
        <f>ВотГЭС!P84+ЗаГАЭС!P84+БурГЭС!P84+ЗеГЭС!P84+КБФ!P84+ККГЭС!P84+КЧФ!P84+НижГЭС!P84+Новосиб!P84+СОФ!P84+ЧеГЭС!P84+КВВГЭС!P84+СарГЭС!P84+СШГЭС!P84+ЖиГЭС!P84+КамГЭС!P84+ВолГЭС!P84+ДФ!P84</f>
        <v>0</v>
      </c>
      <c r="Q84" s="154">
        <f>ВотГЭС!Q84+ЗаГАЭС!Q84+БурГЭС!Q84+ЗеГЭС!Q84+КБФ!Q84+ККГЭС!Q84+КЧФ!Q84+НижГЭС!Q84+Новосиб!Q84+СОФ!Q84+ЧеГЭС!Q84+КВВГЭС!Q84+СарГЭС!Q84+СШГЭС!Q84+ЖиГЭС!Q84+КамГЭС!Q84+ВолГЭС!Q84+ДФ!Q84</f>
        <v>0</v>
      </c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 ht="107.25" customHeight="1" x14ac:dyDescent="0.25">
      <c r="A85" s="57">
        <v>52</v>
      </c>
      <c r="B85" s="16" t="s">
        <v>21</v>
      </c>
      <c r="C85" s="23" t="s">
        <v>129</v>
      </c>
      <c r="D85" s="12" t="s">
        <v>91</v>
      </c>
      <c r="E85" s="20" t="s">
        <v>88</v>
      </c>
      <c r="F85" s="15" t="s">
        <v>92</v>
      </c>
      <c r="G85" s="13">
        <v>5208</v>
      </c>
      <c r="H85" s="13">
        <v>5468</v>
      </c>
      <c r="I85" s="13">
        <v>5741</v>
      </c>
      <c r="J85" s="68">
        <f t="shared" si="8"/>
        <v>0</v>
      </c>
      <c r="K85" s="12">
        <f t="shared" si="6"/>
        <v>0</v>
      </c>
      <c r="L85" s="63">
        <f t="shared" si="9"/>
        <v>0</v>
      </c>
      <c r="M85" s="63">
        <f t="shared" si="10"/>
        <v>0</v>
      </c>
      <c r="N85" s="12">
        <f t="shared" si="7"/>
        <v>0</v>
      </c>
      <c r="O85" s="154">
        <f>ВотГЭС!O85+ЗаГАЭС!O85+БурГЭС!O85+ЗеГЭС!O85+КБФ!O85+ККГЭС!O85+КЧФ!O85+НижГЭС!O85+Новосиб!O85+СОФ!O85+ЧеГЭС!O85+КВВГЭС!O85+СарГЭС!O85+СШГЭС!O85+ЖиГЭС!O85+КамГЭС!O85+ВолГЭС!O85+ДФ!O85</f>
        <v>0</v>
      </c>
      <c r="P85" s="154">
        <f>ВотГЭС!P85+ЗаГАЭС!P85+БурГЭС!P85+ЗеГЭС!P85+КБФ!P85+ККГЭС!P85+КЧФ!P85+НижГЭС!P85+Новосиб!P85+СОФ!P85+ЧеГЭС!P85+КВВГЭС!P85+СарГЭС!P85+СШГЭС!P85+ЖиГЭС!P85+КамГЭС!P85+ВолГЭС!P85+ДФ!P85</f>
        <v>0</v>
      </c>
      <c r="Q85" s="154">
        <f>ВотГЭС!Q85+ЗаГАЭС!Q85+БурГЭС!Q85+ЗеГЭС!Q85+КБФ!Q85+ККГЭС!Q85+КЧФ!Q85+НижГЭС!Q85+Новосиб!Q85+СОФ!Q85+ЧеГЭС!Q85+КВВГЭС!Q85+СарГЭС!Q85+СШГЭС!Q85+ЖиГЭС!Q85+КамГЭС!Q85+ВолГЭС!Q85+ДФ!Q85</f>
        <v>0</v>
      </c>
      <c r="R85" s="14"/>
      <c r="S85" s="14"/>
      <c r="T85" s="14"/>
      <c r="U85" s="14"/>
      <c r="V85" s="22"/>
      <c r="W85" s="14"/>
      <c r="X85" s="14"/>
      <c r="Y85" s="14"/>
      <c r="Z85" s="14"/>
      <c r="AA85" s="14"/>
      <c r="AB85" s="14"/>
      <c r="AC85" s="14"/>
      <c r="AD85" s="14"/>
    </row>
    <row r="86" spans="1:30" ht="47.25" customHeight="1" x14ac:dyDescent="0.25">
      <c r="A86" s="57">
        <v>53</v>
      </c>
      <c r="B86" s="16" t="s">
        <v>22</v>
      </c>
      <c r="C86" s="23" t="s">
        <v>23</v>
      </c>
      <c r="D86" s="12" t="s">
        <v>91</v>
      </c>
      <c r="E86" s="20" t="s">
        <v>88</v>
      </c>
      <c r="F86" s="15" t="s">
        <v>92</v>
      </c>
      <c r="G86" s="13">
        <v>1260</v>
      </c>
      <c r="H86" s="13">
        <v>1323</v>
      </c>
      <c r="I86" s="13">
        <v>1389</v>
      </c>
      <c r="J86" s="68">
        <f t="shared" si="8"/>
        <v>1317396</v>
      </c>
      <c r="K86" s="12">
        <f t="shared" si="6"/>
        <v>369180</v>
      </c>
      <c r="L86" s="63">
        <f t="shared" si="9"/>
        <v>538461</v>
      </c>
      <c r="M86" s="63">
        <f t="shared" si="10"/>
        <v>409755</v>
      </c>
      <c r="N86" s="12">
        <f t="shared" si="7"/>
        <v>995</v>
      </c>
      <c r="O86" s="154">
        <f>ВотГЭС!O86+ЗаГАЭС!O86+БурГЭС!O86+ЗеГЭС!O86+КБФ!O86+ККГЭС!O86+КЧФ!O86+НижГЭС!O86+Новосиб!O86+СОФ!O86+ЧеГЭС!O86+КВВГЭС!O86+СарГЭС!O86+СШГЭС!O86+ЖиГЭС!O86+КамГЭС!O86+ВолГЭС!O86+ДФ!O86</f>
        <v>293</v>
      </c>
      <c r="P86" s="154">
        <f>ВотГЭС!P86+ЗаГАЭС!P86+БурГЭС!P86+ЗеГЭС!P86+КБФ!P86+ККГЭС!P86+КЧФ!P86+НижГЭС!P86+Новосиб!P86+СОФ!P86+ЧеГЭС!P86+КВВГЭС!P86+СарГЭС!P86+СШГЭС!P86+ЖиГЭС!P86+КамГЭС!P86+ВолГЭС!P86+ДФ!P86</f>
        <v>407</v>
      </c>
      <c r="Q86" s="154">
        <f>ВотГЭС!Q86+ЗаГАЭС!Q86+БурГЭС!Q86+ЗеГЭС!Q86+КБФ!Q86+ККГЭС!Q86+КЧФ!Q86+НижГЭС!Q86+Новосиб!Q86+СОФ!Q86+ЧеГЭС!Q86+КВВГЭС!Q86+СарГЭС!Q86+СШГЭС!Q86+ЖиГЭС!Q86+КамГЭС!Q86+ВолГЭС!Q86+ДФ!Q86</f>
        <v>295</v>
      </c>
      <c r="R86" s="14"/>
      <c r="S86" s="14"/>
      <c r="T86" s="14"/>
      <c r="U86" s="14"/>
      <c r="V86" s="22"/>
      <c r="W86" s="14"/>
      <c r="X86" s="14"/>
      <c r="Y86" s="14"/>
      <c r="Z86" s="14"/>
      <c r="AA86" s="14"/>
      <c r="AB86" s="14"/>
      <c r="AC86" s="14"/>
      <c r="AD86" s="14"/>
    </row>
    <row r="87" spans="1:30" ht="57.75" customHeight="1" x14ac:dyDescent="0.25">
      <c r="A87" s="57">
        <v>54</v>
      </c>
      <c r="B87" s="16" t="s">
        <v>24</v>
      </c>
      <c r="C87" s="23" t="s">
        <v>25</v>
      </c>
      <c r="D87" s="12" t="s">
        <v>91</v>
      </c>
      <c r="E87" s="20" t="s">
        <v>88</v>
      </c>
      <c r="F87" s="15" t="s">
        <v>92</v>
      </c>
      <c r="G87" s="13">
        <v>1962</v>
      </c>
      <c r="H87" s="13">
        <v>2060</v>
      </c>
      <c r="I87" s="13">
        <v>2163</v>
      </c>
      <c r="J87" s="68">
        <f t="shared" si="8"/>
        <v>2100077</v>
      </c>
      <c r="K87" s="12">
        <f t="shared" si="6"/>
        <v>610182</v>
      </c>
      <c r="L87" s="63">
        <f t="shared" si="9"/>
        <v>700400</v>
      </c>
      <c r="M87" s="63">
        <f t="shared" si="10"/>
        <v>789495</v>
      </c>
      <c r="N87" s="12">
        <f t="shared" si="7"/>
        <v>1016</v>
      </c>
      <c r="O87" s="154">
        <f>ВотГЭС!O87+ЗаГАЭС!O87+БурГЭС!O87+ЗеГЭС!O87+КБФ!O87+ККГЭС!O87+КЧФ!O87+НижГЭС!O87+Новосиб!O87+СОФ!O87+ЧеГЭС!O87+КВВГЭС!O87+СарГЭС!O87+СШГЭС!O87+ЖиГЭС!O87+КамГЭС!O87+ВолГЭС!O87+ДФ!O87</f>
        <v>311</v>
      </c>
      <c r="P87" s="154">
        <f>ВотГЭС!P87+ЗаГАЭС!P87+БурГЭС!P87+ЗеГЭС!P87+КБФ!P87+ККГЭС!P87+КЧФ!P87+НижГЭС!P87+Новосиб!P87+СОФ!P87+ЧеГЭС!P87+КВВГЭС!P87+СарГЭС!P87+СШГЭС!P87+ЖиГЭС!P87+КамГЭС!P87+ВолГЭС!P87+ДФ!P87</f>
        <v>340</v>
      </c>
      <c r="Q87" s="154">
        <f>ВотГЭС!Q87+ЗаГАЭС!Q87+БурГЭС!Q87+ЗеГЭС!Q87+КБФ!Q87+ККГЭС!Q87+КЧФ!Q87+НижГЭС!Q87+Новосиб!Q87+СОФ!Q87+ЧеГЭС!Q87+КВВГЭС!Q87+СарГЭС!Q87+СШГЭС!Q87+ЖиГЭС!Q87+КамГЭС!Q87+ВолГЭС!Q87+ДФ!Q87</f>
        <v>365</v>
      </c>
      <c r="R87" s="14"/>
      <c r="S87" s="14"/>
      <c r="T87" s="14"/>
      <c r="U87" s="14"/>
      <c r="V87" s="22"/>
      <c r="W87" s="14"/>
      <c r="X87" s="14"/>
      <c r="Y87" s="14"/>
      <c r="Z87" s="14"/>
      <c r="AA87" s="14"/>
      <c r="AB87" s="14"/>
      <c r="AC87" s="14"/>
      <c r="AD87" s="14"/>
    </row>
    <row r="88" spans="1:30" ht="48.75" customHeight="1" x14ac:dyDescent="0.25">
      <c r="A88" s="57">
        <v>55</v>
      </c>
      <c r="B88" s="16" t="s">
        <v>26</v>
      </c>
      <c r="C88" s="16" t="s">
        <v>65</v>
      </c>
      <c r="D88" s="12" t="s">
        <v>91</v>
      </c>
      <c r="E88" s="20" t="s">
        <v>88</v>
      </c>
      <c r="F88" s="12" t="s">
        <v>89</v>
      </c>
      <c r="G88" s="13">
        <v>5762</v>
      </c>
      <c r="H88" s="13">
        <v>6050</v>
      </c>
      <c r="I88" s="13">
        <v>6353</v>
      </c>
      <c r="J88" s="68">
        <f t="shared" si="8"/>
        <v>696350</v>
      </c>
      <c r="K88" s="12">
        <f t="shared" si="6"/>
        <v>230480</v>
      </c>
      <c r="L88" s="63">
        <f t="shared" si="9"/>
        <v>211750</v>
      </c>
      <c r="M88" s="63">
        <f t="shared" si="10"/>
        <v>254120</v>
      </c>
      <c r="N88" s="12">
        <f t="shared" si="7"/>
        <v>115</v>
      </c>
      <c r="O88" s="154">
        <f>ВотГЭС!O88+ЗаГАЭС!O88+БурГЭС!O88+ЗеГЭС!O88+КБФ!O88+ККГЭС!O88+КЧФ!O88+НижГЭС!O88+Новосиб!O88+СОФ!O88+ЧеГЭС!O88+КВВГЭС!O88+СарГЭС!O88+СШГЭС!O88+ЖиГЭС!O88+КамГЭС!O88+ВолГЭС!O88+ДФ!O88</f>
        <v>40</v>
      </c>
      <c r="P88" s="154">
        <f>ВотГЭС!P88+ЗаГАЭС!P88+БурГЭС!P88+ЗеГЭС!P88+КБФ!P88+ККГЭС!P88+КЧФ!P88+НижГЭС!P88+Новосиб!P88+СОФ!P88+ЧеГЭС!P88+КВВГЭС!P88+СарГЭС!P88+СШГЭС!P88+ЖиГЭС!P88+КамГЭС!P88+ВолГЭС!P88+ДФ!P88</f>
        <v>35</v>
      </c>
      <c r="Q88" s="154">
        <f>ВотГЭС!Q88+ЗаГАЭС!Q88+БурГЭС!Q88+ЗеГЭС!Q88+КБФ!Q88+ККГЭС!Q88+КЧФ!Q88+НижГЭС!Q88+Новосиб!Q88+СОФ!Q88+ЧеГЭС!Q88+КВВГЭС!Q88+СарГЭС!Q88+СШГЭС!Q88+ЖиГЭС!Q88+КамГЭС!Q88+ВолГЭС!Q88+ДФ!Q88</f>
        <v>40</v>
      </c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 ht="54" customHeight="1" x14ac:dyDescent="0.25">
      <c r="A89" s="57">
        <v>56</v>
      </c>
      <c r="B89" s="16" t="s">
        <v>26</v>
      </c>
      <c r="C89" s="16" t="s">
        <v>66</v>
      </c>
      <c r="D89" s="12" t="s">
        <v>91</v>
      </c>
      <c r="E89" s="20" t="s">
        <v>88</v>
      </c>
      <c r="F89" s="58" t="s">
        <v>89</v>
      </c>
      <c r="G89" s="13">
        <v>5762</v>
      </c>
      <c r="H89" s="13">
        <v>6050</v>
      </c>
      <c r="I89" s="13">
        <v>6353</v>
      </c>
      <c r="J89" s="68">
        <f t="shared" si="8"/>
        <v>16943680</v>
      </c>
      <c r="K89" s="12">
        <f t="shared" si="6"/>
        <v>4886176</v>
      </c>
      <c r="L89" s="63">
        <f t="shared" si="9"/>
        <v>6225450</v>
      </c>
      <c r="M89" s="63">
        <f t="shared" si="10"/>
        <v>5832054</v>
      </c>
      <c r="N89" s="12">
        <f t="shared" si="7"/>
        <v>2795</v>
      </c>
      <c r="O89" s="154">
        <f>ВотГЭС!O89+ЗаГАЭС!O89+БурГЭС!O89+ЗеГЭС!O89+КБФ!O89+ККГЭС!O89+КЧФ!O89+НижГЭС!O89+Новосиб!O89+СОФ!O89+ЧеГЭС!O89+КВВГЭС!O89+СарГЭС!O89+СШГЭС!O89+ЖиГЭС!O89+КамГЭС!O89+ВолГЭС!O89+ДФ!O89</f>
        <v>848</v>
      </c>
      <c r="P89" s="154">
        <f>ВотГЭС!P89+ЗаГАЭС!P89+БурГЭС!P89+ЗеГЭС!P89+КБФ!P89+ККГЭС!P89+КЧФ!P89+НижГЭС!P89+Новосиб!P89+СОФ!P89+ЧеГЭС!P89+КВВГЭС!P89+СарГЭС!P89+СШГЭС!P89+ЖиГЭС!P89+КамГЭС!P89+ВолГЭС!P89+ДФ!P89</f>
        <v>1029</v>
      </c>
      <c r="Q89" s="154">
        <f>ВотГЭС!Q89+ЗаГАЭС!Q89+БурГЭС!Q89+ЗеГЭС!Q89+КБФ!Q89+ККГЭС!Q89+КЧФ!Q89+НижГЭС!Q89+Новосиб!Q89+СОФ!Q89+ЧеГЭС!Q89+КВВГЭС!Q89+СарГЭС!Q89+СШГЭС!Q89+ЖиГЭС!Q89+КамГЭС!Q89+ВолГЭС!Q89+ДФ!Q89</f>
        <v>918</v>
      </c>
      <c r="R89" s="14"/>
      <c r="S89" s="14"/>
      <c r="T89" s="14"/>
      <c r="U89" s="14"/>
      <c r="V89" s="22"/>
      <c r="W89" s="14"/>
      <c r="X89" s="14"/>
      <c r="Y89" s="14"/>
      <c r="Z89" s="14"/>
      <c r="AA89" s="14"/>
      <c r="AB89" s="14"/>
      <c r="AC89" s="14"/>
      <c r="AD89" s="14"/>
    </row>
    <row r="90" spans="1:30" ht="66" customHeight="1" x14ac:dyDescent="0.25">
      <c r="A90" s="57">
        <v>57</v>
      </c>
      <c r="B90" s="16" t="s">
        <v>27</v>
      </c>
      <c r="C90" s="16" t="s">
        <v>61</v>
      </c>
      <c r="D90" s="12" t="s">
        <v>91</v>
      </c>
      <c r="E90" s="20" t="s">
        <v>88</v>
      </c>
      <c r="F90" s="58" t="s">
        <v>89</v>
      </c>
      <c r="G90" s="13">
        <v>1083</v>
      </c>
      <c r="H90" s="13">
        <v>1137</v>
      </c>
      <c r="I90" s="13">
        <v>1194</v>
      </c>
      <c r="J90" s="68">
        <f t="shared" si="8"/>
        <v>4934007</v>
      </c>
      <c r="K90" s="12">
        <f t="shared" si="6"/>
        <v>1581180</v>
      </c>
      <c r="L90" s="63">
        <f t="shared" si="9"/>
        <v>1665705</v>
      </c>
      <c r="M90" s="63">
        <f t="shared" si="10"/>
        <v>1687122</v>
      </c>
      <c r="N90" s="12">
        <f t="shared" si="7"/>
        <v>4338</v>
      </c>
      <c r="O90" s="154">
        <f>ВотГЭС!O90+ЗаГАЭС!O90+БурГЭС!O90+ЗеГЭС!O90+КБФ!O90+ККГЭС!O90+КЧФ!O90+НижГЭС!O90+Новосиб!O90+СОФ!O90+ЧеГЭС!O90+КВВГЭС!O90+СарГЭС!O90+СШГЭС!O90+ЖиГЭС!O90+КамГЭС!O90+ВолГЭС!O90+ДФ!O90</f>
        <v>1460</v>
      </c>
      <c r="P90" s="154">
        <f>ВотГЭС!P90+ЗаГАЭС!P90+БурГЭС!P90+ЗеГЭС!P90+КБФ!P90+ККГЭС!P90+КЧФ!P90+НижГЭС!P90+Новосиб!P90+СОФ!P90+ЧеГЭС!P90+КВВГЭС!P90+СарГЭС!P90+СШГЭС!P90+ЖиГЭС!P90+КамГЭС!P90+ВолГЭС!P90+ДФ!P90</f>
        <v>1465</v>
      </c>
      <c r="Q90" s="154">
        <f>ВотГЭС!Q90+ЗаГАЭС!Q90+БурГЭС!Q90+ЗеГЭС!Q90+КБФ!Q90+ККГЭС!Q90+КЧФ!Q90+НижГЭС!Q90+Новосиб!Q90+СОФ!Q90+ЧеГЭС!Q90+КВВГЭС!Q90+СарГЭС!Q90+СШГЭС!Q90+ЖиГЭС!Q90+КамГЭС!Q90+ВолГЭС!Q90+ДФ!Q90</f>
        <v>1413</v>
      </c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 ht="66" customHeight="1" x14ac:dyDescent="0.25">
      <c r="A91" s="57">
        <v>58</v>
      </c>
      <c r="B91" s="16" t="s">
        <v>28</v>
      </c>
      <c r="C91" s="16" t="s">
        <v>61</v>
      </c>
      <c r="D91" s="12" t="s">
        <v>91</v>
      </c>
      <c r="E91" s="20" t="s">
        <v>88</v>
      </c>
      <c r="F91" s="58" t="s">
        <v>89</v>
      </c>
      <c r="G91" s="13">
        <v>1542</v>
      </c>
      <c r="H91" s="13">
        <v>1619</v>
      </c>
      <c r="I91" s="13">
        <v>1700</v>
      </c>
      <c r="J91" s="68">
        <f t="shared" si="8"/>
        <v>3756242</v>
      </c>
      <c r="K91" s="12">
        <f t="shared" si="6"/>
        <v>1187340</v>
      </c>
      <c r="L91" s="63">
        <f t="shared" si="9"/>
        <v>1389102</v>
      </c>
      <c r="M91" s="63">
        <f t="shared" si="10"/>
        <v>1179800</v>
      </c>
      <c r="N91" s="12">
        <f t="shared" si="7"/>
        <v>2322</v>
      </c>
      <c r="O91" s="154">
        <f>ВотГЭС!O91+ЗаГАЭС!O91+БурГЭС!O91+ЗеГЭС!O91+КБФ!O91+ККГЭС!O91+КЧФ!O91+НижГЭС!O91+Новосиб!O91+СОФ!O91+ЧеГЭС!O91+КВВГЭС!O91+СарГЭС!O91+СШГЭС!O91+ЖиГЭС!O91+КамГЭС!O91+ВолГЭС!O91+ДФ!O91</f>
        <v>770</v>
      </c>
      <c r="P91" s="154">
        <f>ВотГЭС!P91+ЗаГАЭС!P91+БурГЭС!P91+ЗеГЭС!P91+КБФ!P91+ККГЭС!P91+КЧФ!P91+НижГЭС!P91+Новосиб!P91+СОФ!P91+ЧеГЭС!P91+КВВГЭС!P91+СарГЭС!P91+СШГЭС!P91+ЖиГЭС!P91+КамГЭС!P91+ВолГЭС!P91+ДФ!P91</f>
        <v>858</v>
      </c>
      <c r="Q91" s="154">
        <f>ВотГЭС!Q91+ЗаГАЭС!Q91+БурГЭС!Q91+ЗеГЭС!Q91+КБФ!Q91+ККГЭС!Q91+КЧФ!Q91+НижГЭС!Q91+Новосиб!Q91+СОФ!Q91+ЧеГЭС!Q91+КВВГЭС!Q91+СарГЭС!Q91+СШГЭС!Q91+ЖиГЭС!Q91+КамГЭС!Q91+ВолГЭС!Q91+ДФ!Q91</f>
        <v>694</v>
      </c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 ht="66" customHeight="1" x14ac:dyDescent="0.25">
      <c r="A92" s="57">
        <v>59</v>
      </c>
      <c r="B92" s="16" t="s">
        <v>28</v>
      </c>
      <c r="C92" s="16" t="s">
        <v>67</v>
      </c>
      <c r="D92" s="12" t="s">
        <v>91</v>
      </c>
      <c r="E92" s="20" t="s">
        <v>88</v>
      </c>
      <c r="F92" s="58" t="s">
        <v>89</v>
      </c>
      <c r="G92" s="13">
        <v>2171</v>
      </c>
      <c r="H92" s="13">
        <v>2280</v>
      </c>
      <c r="I92" s="13">
        <v>2394</v>
      </c>
      <c r="J92" s="68">
        <f t="shared" si="8"/>
        <v>1574350</v>
      </c>
      <c r="K92" s="12">
        <f t="shared" si="6"/>
        <v>499330</v>
      </c>
      <c r="L92" s="63">
        <f t="shared" si="9"/>
        <v>524400</v>
      </c>
      <c r="M92" s="63">
        <f t="shared" si="10"/>
        <v>550620</v>
      </c>
      <c r="N92" s="12">
        <f t="shared" si="7"/>
        <v>690</v>
      </c>
      <c r="O92" s="154">
        <f>ВотГЭС!O92+ЗаГАЭС!O92+БурГЭС!O92+ЗеГЭС!O92+КБФ!O92+ККГЭС!O92+КЧФ!O92+НижГЭС!O92+Новосиб!O92+СОФ!O92+ЧеГЭС!O92+КВВГЭС!O92+СарГЭС!O92+СШГЭС!O92+ЖиГЭС!O92+КамГЭС!O92+ВолГЭС!O92+ДФ!O92</f>
        <v>230</v>
      </c>
      <c r="P92" s="154">
        <f>ВотГЭС!P92+ЗаГАЭС!P92+БурГЭС!P92+ЗеГЭС!P92+КБФ!P92+ККГЭС!P92+КЧФ!P92+НижГЭС!P92+Новосиб!P92+СОФ!P92+ЧеГЭС!P92+КВВГЭС!P92+СарГЭС!P92+СШГЭС!P92+ЖиГЭС!P92+КамГЭС!P92+ВолГЭС!P92+ДФ!P92</f>
        <v>230</v>
      </c>
      <c r="Q92" s="154">
        <f>ВотГЭС!Q92+ЗаГАЭС!Q92+БурГЭС!Q92+ЗеГЭС!Q92+КБФ!Q92+ККГЭС!Q92+КЧФ!Q92+НижГЭС!Q92+Новосиб!Q92+СОФ!Q92+ЧеГЭС!Q92+КВВГЭС!Q92+СарГЭС!Q92+СШГЭС!Q92+ЖиГЭС!Q92+КамГЭС!Q92+ВолГЭС!Q92+ДФ!Q92</f>
        <v>230</v>
      </c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 ht="66" customHeight="1" x14ac:dyDescent="0.25">
      <c r="A93" s="57">
        <v>60</v>
      </c>
      <c r="B93" s="16" t="s">
        <v>28</v>
      </c>
      <c r="C93" s="16" t="s">
        <v>68</v>
      </c>
      <c r="D93" s="12" t="s">
        <v>91</v>
      </c>
      <c r="E93" s="20" t="s">
        <v>88</v>
      </c>
      <c r="F93" s="58" t="s">
        <v>89</v>
      </c>
      <c r="G93" s="13">
        <v>3345</v>
      </c>
      <c r="H93" s="13">
        <v>3512</v>
      </c>
      <c r="I93" s="13">
        <v>3688</v>
      </c>
      <c r="J93" s="68">
        <f t="shared" si="8"/>
        <v>780357</v>
      </c>
      <c r="K93" s="12">
        <f t="shared" si="6"/>
        <v>257565</v>
      </c>
      <c r="L93" s="63">
        <f t="shared" si="9"/>
        <v>238816</v>
      </c>
      <c r="M93" s="63">
        <f t="shared" si="10"/>
        <v>283976</v>
      </c>
      <c r="N93" s="12">
        <f t="shared" si="7"/>
        <v>222</v>
      </c>
      <c r="O93" s="154">
        <f>ВотГЭС!O93+ЗаГАЭС!O93+БурГЭС!O93+ЗеГЭС!O93+КБФ!O93+ККГЭС!O93+КЧФ!O93+НижГЭС!O93+Новосиб!O93+СОФ!O93+ЧеГЭС!O93+КВВГЭС!O93+СарГЭС!O93+СШГЭС!O93+ЖиГЭС!O93+КамГЭС!O93+ВолГЭС!O93+ДФ!O93</f>
        <v>77</v>
      </c>
      <c r="P93" s="154">
        <f>ВотГЭС!P93+ЗаГАЭС!P93+БурГЭС!P93+ЗеГЭС!P93+КБФ!P93+ККГЭС!P93+КЧФ!P93+НижГЭС!P93+Новосиб!P93+СОФ!P93+ЧеГЭС!P93+КВВГЭС!P93+СарГЭС!P93+СШГЭС!P93+ЖиГЭС!P93+КамГЭС!P93+ВолГЭС!P93+ДФ!P93</f>
        <v>68</v>
      </c>
      <c r="Q93" s="154">
        <f>ВотГЭС!Q93+ЗаГАЭС!Q93+БурГЭС!Q93+ЗеГЭС!Q93+КБФ!Q93+ККГЭС!Q93+КЧФ!Q93+НижГЭС!Q93+Новосиб!Q93+СОФ!Q93+ЧеГЭС!Q93+КВВГЭС!Q93+СарГЭС!Q93+СШГЭС!Q93+ЖиГЭС!Q93+КамГЭС!Q93+ВолГЭС!Q93+ДФ!Q93</f>
        <v>77</v>
      </c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 ht="66" customHeight="1" x14ac:dyDescent="0.25">
      <c r="A94" s="57">
        <v>61</v>
      </c>
      <c r="B94" s="16" t="s">
        <v>29</v>
      </c>
      <c r="C94" s="16" t="s">
        <v>61</v>
      </c>
      <c r="D94" s="12" t="s">
        <v>91</v>
      </c>
      <c r="E94" s="20" t="s">
        <v>88</v>
      </c>
      <c r="F94" s="12" t="s">
        <v>92</v>
      </c>
      <c r="G94" s="13">
        <v>1295</v>
      </c>
      <c r="H94" s="13">
        <v>1360</v>
      </c>
      <c r="I94" s="13">
        <v>1428</v>
      </c>
      <c r="J94" s="68">
        <f t="shared" si="8"/>
        <v>18549704</v>
      </c>
      <c r="K94" s="12">
        <f t="shared" si="6"/>
        <v>5863760</v>
      </c>
      <c r="L94" s="63">
        <f t="shared" si="9"/>
        <v>6177120</v>
      </c>
      <c r="M94" s="63">
        <f t="shared" si="10"/>
        <v>6508824</v>
      </c>
      <c r="N94" s="12">
        <f t="shared" si="7"/>
        <v>13628</v>
      </c>
      <c r="O94" s="154">
        <f>ВотГЭС!O94+ЗаГАЭС!O94+БурГЭС!O94+ЗеГЭС!O94+КБФ!O94+ККГЭС!O94+КЧФ!O94+НижГЭС!O94+Новосиб!O94+СОФ!O94+ЧеГЭС!O94+КВВГЭС!O94+СарГЭС!O94+СШГЭС!O94+ЖиГЭС!O94+КамГЭС!O94+ВолГЭС!O94+ДФ!O94</f>
        <v>4528</v>
      </c>
      <c r="P94" s="154">
        <f>ВотГЭС!P94+ЗаГАЭС!P94+БурГЭС!P94+ЗеГЭС!P94+КБФ!P94+ККГЭС!P94+КЧФ!P94+НижГЭС!P94+Новосиб!P94+СОФ!P94+ЧеГЭС!P94+КВВГЭС!P94+СарГЭС!P94+СШГЭС!P94+ЖиГЭС!P94+КамГЭС!P94+ВолГЭС!P94+ДФ!P94</f>
        <v>4542</v>
      </c>
      <c r="Q94" s="154">
        <f>ВотГЭС!Q94+ЗаГАЭС!Q94+БурГЭС!Q94+ЗеГЭС!Q94+КБФ!Q94+ККГЭС!Q94+КЧФ!Q94+НижГЭС!Q94+Новосиб!Q94+СОФ!Q94+ЧеГЭС!Q94+КВВГЭС!Q94+СарГЭС!Q94+СШГЭС!Q94+ЖиГЭС!Q94+КамГЭС!Q94+ВолГЭС!Q94+ДФ!Q94</f>
        <v>4558</v>
      </c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 ht="66" customHeight="1" x14ac:dyDescent="0.25">
      <c r="A95" s="57">
        <v>62</v>
      </c>
      <c r="B95" s="16" t="s">
        <v>30</v>
      </c>
      <c r="C95" s="16" t="s">
        <v>69</v>
      </c>
      <c r="D95" s="12" t="s">
        <v>91</v>
      </c>
      <c r="E95" s="20" t="s">
        <v>88</v>
      </c>
      <c r="F95" s="12" t="s">
        <v>92</v>
      </c>
      <c r="G95" s="13">
        <v>1295</v>
      </c>
      <c r="H95" s="13">
        <v>1360</v>
      </c>
      <c r="I95" s="13">
        <v>1428</v>
      </c>
      <c r="J95" s="68">
        <f t="shared" si="8"/>
        <v>16011376</v>
      </c>
      <c r="K95" s="12">
        <f t="shared" si="6"/>
        <v>4884740</v>
      </c>
      <c r="L95" s="63">
        <f t="shared" si="9"/>
        <v>5433200</v>
      </c>
      <c r="M95" s="63">
        <f t="shared" si="10"/>
        <v>5693436</v>
      </c>
      <c r="N95" s="12">
        <f t="shared" si="7"/>
        <v>11754</v>
      </c>
      <c r="O95" s="154">
        <f>ВотГЭС!O95+ЗаГАЭС!O95+БурГЭС!O95+ЗеГЭС!O95+КБФ!O95+ККГЭС!O95+КЧФ!O95+НижГЭС!O95+Новосиб!O95+СОФ!O95+ЧеГЭС!O95+КВВГЭС!O95+СарГЭС!O95+СШГЭС!O95+ЖиГЭС!O95+КамГЭС!O95+ВолГЭС!O95+ДФ!O95</f>
        <v>3772</v>
      </c>
      <c r="P95" s="154">
        <f>ВотГЭС!P95+ЗаГАЭС!P95+БурГЭС!P95+ЗеГЭС!P95+КБФ!P95+ККГЭС!P95+КЧФ!P95+НижГЭС!P95+Новосиб!P95+СОФ!P95+ЧеГЭС!P95+КВВГЭС!P95+СарГЭС!P95+СШГЭС!P95+ЖиГЭС!P95+КамГЭС!P95+ВолГЭС!P95+ДФ!P95</f>
        <v>3995</v>
      </c>
      <c r="Q95" s="154">
        <f>ВотГЭС!Q95+ЗаГАЭС!Q95+БурГЭС!Q95+ЗеГЭС!Q95+КБФ!Q95+ККГЭС!Q95+КЧФ!Q95+НижГЭС!Q95+Новосиб!Q95+СОФ!Q95+ЧеГЭС!Q95+КВВГЭС!Q95+СарГЭС!Q95+СШГЭС!Q95+ЖиГЭС!Q95+КамГЭС!Q95+ВолГЭС!Q95+ДФ!Q95</f>
        <v>3987</v>
      </c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 ht="66" customHeight="1" x14ac:dyDescent="0.25">
      <c r="A96" s="57">
        <v>63</v>
      </c>
      <c r="B96" s="16" t="s">
        <v>30</v>
      </c>
      <c r="C96" s="16" t="s">
        <v>70</v>
      </c>
      <c r="D96" s="12" t="s">
        <v>91</v>
      </c>
      <c r="E96" s="20" t="s">
        <v>88</v>
      </c>
      <c r="F96" s="12" t="s">
        <v>92</v>
      </c>
      <c r="G96" s="13">
        <v>1413</v>
      </c>
      <c r="H96" s="13">
        <v>1484</v>
      </c>
      <c r="I96" s="13">
        <v>1558</v>
      </c>
      <c r="J96" s="68">
        <f t="shared" si="8"/>
        <v>7332254</v>
      </c>
      <c r="K96" s="12">
        <f t="shared" si="6"/>
        <v>2286234</v>
      </c>
      <c r="L96" s="63">
        <f t="shared" si="9"/>
        <v>2537640</v>
      </c>
      <c r="M96" s="63">
        <f t="shared" si="10"/>
        <v>2508380</v>
      </c>
      <c r="N96" s="12">
        <f t="shared" si="7"/>
        <v>4938</v>
      </c>
      <c r="O96" s="154">
        <f>ВотГЭС!O96+ЗаГАЭС!O96+БурГЭС!O96+ЗеГЭС!O96+КБФ!O96+ККГЭС!O96+КЧФ!O96+НижГЭС!O96+Новосиб!O96+СОФ!O96+ЧеГЭС!O96+КВВГЭС!O96+СарГЭС!O96+СШГЭС!O96+ЖиГЭС!O96+КамГЭС!O96+ВолГЭС!O96+ДФ!O96</f>
        <v>1618</v>
      </c>
      <c r="P96" s="154">
        <f>ВотГЭС!P96+ЗаГАЭС!P96+БурГЭС!P96+ЗеГЭС!P96+КБФ!P96+ККГЭС!P96+КЧФ!P96+НижГЭС!P96+Новосиб!P96+СОФ!P96+ЧеГЭС!P96+КВВГЭС!P96+СарГЭС!P96+СШГЭС!P96+ЖиГЭС!P96+КамГЭС!P96+ВолГЭС!P96+ДФ!P96</f>
        <v>1710</v>
      </c>
      <c r="Q96" s="154">
        <f>ВотГЭС!Q96+ЗаГАЭС!Q96+БурГЭС!Q96+ЗеГЭС!Q96+КБФ!Q96+ККГЭС!Q96+КЧФ!Q96+НижГЭС!Q96+Новосиб!Q96+СОФ!Q96+ЧеГЭС!Q96+КВВГЭС!Q96+СарГЭС!Q96+СШГЭС!Q96+ЖиГЭС!Q96+КамГЭС!Q96+ВолГЭС!Q96+ДФ!Q96</f>
        <v>1610</v>
      </c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 ht="66" customHeight="1" x14ac:dyDescent="0.25">
      <c r="A97" s="57">
        <v>64</v>
      </c>
      <c r="B97" s="16" t="s">
        <v>31</v>
      </c>
      <c r="C97" s="16" t="s">
        <v>71</v>
      </c>
      <c r="D97" s="12" t="s">
        <v>91</v>
      </c>
      <c r="E97" s="20" t="s">
        <v>88</v>
      </c>
      <c r="F97" s="12" t="s">
        <v>89</v>
      </c>
      <c r="G97" s="13">
        <v>7469</v>
      </c>
      <c r="H97" s="13">
        <v>7842</v>
      </c>
      <c r="I97" s="13">
        <v>8234</v>
      </c>
      <c r="J97" s="68">
        <f t="shared" si="8"/>
        <v>23103435</v>
      </c>
      <c r="K97" s="12">
        <f t="shared" si="6"/>
        <v>7446593</v>
      </c>
      <c r="L97" s="63">
        <f t="shared" si="9"/>
        <v>7167588</v>
      </c>
      <c r="M97" s="63">
        <f t="shared" si="10"/>
        <v>8489254</v>
      </c>
      <c r="N97" s="12">
        <f t="shared" si="7"/>
        <v>2942</v>
      </c>
      <c r="O97" s="154">
        <f>ВотГЭС!O97+ЗаГАЭС!O97+БурГЭС!O97+ЗеГЭС!O97+КБФ!O97+ККГЭС!O97+КЧФ!O97+НижГЭС!O97+Новосиб!O97+СОФ!O97+ЧеГЭС!O97+КВВГЭС!O97+СарГЭС!O97+СШГЭС!O97+ЖиГЭС!O97+КамГЭС!O97+ВолГЭС!O97+ДФ!O97</f>
        <v>997</v>
      </c>
      <c r="P97" s="154">
        <f>ВотГЭС!P97+ЗаГАЭС!P97+БурГЭС!P97+ЗеГЭС!P97+КБФ!P97+ККГЭС!P97+КЧФ!P97+НижГЭС!P97+Новосиб!P97+СОФ!P97+ЧеГЭС!P97+КВВГЭС!P97+СарГЭС!P97+СШГЭС!P97+ЖиГЭС!P97+КамГЭС!P97+ВолГЭС!P97+ДФ!P97</f>
        <v>914</v>
      </c>
      <c r="Q97" s="154">
        <f>ВотГЭС!Q97+ЗаГАЭС!Q97+БурГЭС!Q97+ЗеГЭС!Q97+КБФ!Q97+ККГЭС!Q97+КЧФ!Q97+НижГЭС!Q97+Новосиб!Q97+СОФ!Q97+ЧеГЭС!Q97+КВВГЭС!Q97+СарГЭС!Q97+СШГЭС!Q97+ЖиГЭС!Q97+КамГЭС!Q97+ВолГЭС!Q97+ДФ!Q97</f>
        <v>1031</v>
      </c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 ht="35.25" customHeight="1" x14ac:dyDescent="0.25">
      <c r="A98" s="172">
        <v>65</v>
      </c>
      <c r="B98" s="174" t="s">
        <v>32</v>
      </c>
      <c r="C98" s="174" t="s">
        <v>98</v>
      </c>
      <c r="D98" s="24" t="s">
        <v>94</v>
      </c>
      <c r="E98" s="20" t="s">
        <v>88</v>
      </c>
      <c r="F98" s="58" t="s">
        <v>89</v>
      </c>
      <c r="G98" s="13">
        <v>7415</v>
      </c>
      <c r="H98" s="13">
        <v>7786</v>
      </c>
      <c r="I98" s="13">
        <v>8175</v>
      </c>
      <c r="J98" s="68">
        <f t="shared" si="8"/>
        <v>12127366</v>
      </c>
      <c r="K98" s="12">
        <f t="shared" si="6"/>
        <v>3492465</v>
      </c>
      <c r="L98" s="63">
        <f t="shared" si="9"/>
        <v>4212226</v>
      </c>
      <c r="M98" s="63">
        <f t="shared" si="10"/>
        <v>4422675</v>
      </c>
      <c r="N98" s="12">
        <f t="shared" si="7"/>
        <v>1553</v>
      </c>
      <c r="O98" s="154">
        <f>ВотГЭС!O98+ЗаГАЭС!O98+БурГЭС!O98+ЗеГЭС!O98+КБФ!O98+ККГЭС!O98+КЧФ!O98+НижГЭС!O98+Новосиб!O98+СОФ!O98+ЧеГЭС!O98+КВВГЭС!O98+СарГЭС!O98+СШГЭС!O98+ЖиГЭС!O98+КамГЭС!O98+ВолГЭС!O98+ДФ!O98</f>
        <v>471</v>
      </c>
      <c r="P98" s="154">
        <f>ВотГЭС!P98+ЗаГАЭС!P98+БурГЭС!P98+ЗеГЭС!P98+КБФ!P98+ККГЭС!P98+КЧФ!P98+НижГЭС!P98+Новосиб!P98+СОФ!P98+ЧеГЭС!P98+КВВГЭС!P98+СарГЭС!P98+СШГЭС!P98+ЖиГЭС!P98+КамГЭС!P98+ВолГЭС!P98+ДФ!P98</f>
        <v>541</v>
      </c>
      <c r="Q98" s="154">
        <f>ВотГЭС!Q98+ЗаГАЭС!Q98+БурГЭС!Q98+ЗеГЭС!Q98+КБФ!Q98+ККГЭС!Q98+КЧФ!Q98+НижГЭС!Q98+Новосиб!Q98+СОФ!Q98+ЧеГЭС!Q98+КВВГЭС!Q98+СарГЭС!Q98+СШГЭС!Q98+ЖиГЭС!Q98+КамГЭС!Q98+ВолГЭС!Q98+ДФ!Q98</f>
        <v>541</v>
      </c>
      <c r="R98" s="14"/>
      <c r="S98" s="14"/>
      <c r="T98" s="14"/>
      <c r="U98" s="14"/>
      <c r="V98" s="22"/>
      <c r="W98" s="14"/>
      <c r="X98" s="14"/>
      <c r="Y98" s="14"/>
      <c r="Z98" s="14"/>
      <c r="AA98" s="14"/>
      <c r="AB98" s="14"/>
      <c r="AC98" s="14"/>
      <c r="AD98" s="14"/>
    </row>
    <row r="99" spans="1:30" ht="30" customHeight="1" x14ac:dyDescent="0.25">
      <c r="A99" s="173"/>
      <c r="B99" s="175"/>
      <c r="C99" s="176"/>
      <c r="D99" s="24" t="s">
        <v>95</v>
      </c>
      <c r="E99" s="20" t="s">
        <v>88</v>
      </c>
      <c r="F99" s="58" t="s">
        <v>89</v>
      </c>
      <c r="G99" s="13">
        <v>7415</v>
      </c>
      <c r="H99" s="13">
        <v>7786</v>
      </c>
      <c r="I99" s="13">
        <v>8175</v>
      </c>
      <c r="J99" s="68">
        <f t="shared" si="8"/>
        <v>46752</v>
      </c>
      <c r="K99" s="12">
        <f t="shared" si="6"/>
        <v>14830</v>
      </c>
      <c r="L99" s="63">
        <f t="shared" si="9"/>
        <v>15572</v>
      </c>
      <c r="M99" s="63">
        <f t="shared" si="10"/>
        <v>16350</v>
      </c>
      <c r="N99" s="12">
        <f t="shared" si="7"/>
        <v>6</v>
      </c>
      <c r="O99" s="154">
        <f>ВотГЭС!O99+ЗаГАЭС!O99+БурГЭС!O99+ЗеГЭС!O99+КБФ!O99+ККГЭС!O99+КЧФ!O99+НижГЭС!O99+Новосиб!O99+СОФ!O99+ЧеГЭС!O99+КВВГЭС!O99+СарГЭС!O99+СШГЭС!O99+ЖиГЭС!O99+КамГЭС!O99+ВолГЭС!O99+ДФ!O99</f>
        <v>2</v>
      </c>
      <c r="P99" s="154">
        <f>ВотГЭС!P99+ЗаГАЭС!P99+БурГЭС!P99+ЗеГЭС!P99+КБФ!P99+ККГЭС!P99+КЧФ!P99+НижГЭС!P99+Новосиб!P99+СОФ!P99+ЧеГЭС!P99+КВВГЭС!P99+СарГЭС!P99+СШГЭС!P99+ЖиГЭС!P99+КамГЭС!P99+ВолГЭС!P99+ДФ!P99</f>
        <v>2</v>
      </c>
      <c r="Q99" s="154">
        <f>ВотГЭС!Q99+ЗаГАЭС!Q99+БурГЭС!Q99+ЗеГЭС!Q99+КБФ!Q99+ККГЭС!Q99+КЧФ!Q99+НижГЭС!Q99+Новосиб!Q99+СОФ!Q99+ЧеГЭС!Q99+КВВГЭС!Q99+СарГЭС!Q99+СШГЭС!Q99+ЖиГЭС!Q99+КамГЭС!Q99+ВолГЭС!Q99+ДФ!Q99</f>
        <v>2</v>
      </c>
      <c r="R99" s="14"/>
      <c r="S99" s="14"/>
      <c r="T99" s="14"/>
      <c r="U99" s="14"/>
      <c r="V99" s="22"/>
      <c r="W99" s="14"/>
      <c r="X99" s="14"/>
      <c r="Y99" s="14"/>
      <c r="Z99" s="14"/>
      <c r="AA99" s="14"/>
      <c r="AB99" s="14"/>
      <c r="AC99" s="14"/>
      <c r="AD99" s="14"/>
    </row>
    <row r="100" spans="1:30" ht="30" customHeight="1" x14ac:dyDescent="0.25">
      <c r="A100" s="172">
        <v>66</v>
      </c>
      <c r="B100" s="174" t="s">
        <v>32</v>
      </c>
      <c r="C100" s="174" t="s">
        <v>99</v>
      </c>
      <c r="D100" s="24" t="s">
        <v>94</v>
      </c>
      <c r="E100" s="20" t="s">
        <v>88</v>
      </c>
      <c r="F100" s="58" t="s">
        <v>89</v>
      </c>
      <c r="G100" s="13">
        <v>7415</v>
      </c>
      <c r="H100" s="13">
        <v>7786</v>
      </c>
      <c r="I100" s="13">
        <v>8175</v>
      </c>
      <c r="J100" s="68">
        <f t="shared" si="8"/>
        <v>14667537</v>
      </c>
      <c r="K100" s="12">
        <f t="shared" si="6"/>
        <v>4760430</v>
      </c>
      <c r="L100" s="63">
        <f t="shared" si="9"/>
        <v>4765032</v>
      </c>
      <c r="M100" s="63">
        <f t="shared" si="10"/>
        <v>5142075</v>
      </c>
      <c r="N100" s="12">
        <f t="shared" si="7"/>
        <v>1883</v>
      </c>
      <c r="O100" s="154">
        <f>ВотГЭС!O100+ЗаГАЭС!O100+БурГЭС!O100+ЗеГЭС!O100+КБФ!O100+ККГЭС!O100+КЧФ!O100+НижГЭС!O100+Новосиб!O100+СОФ!O100+ЧеГЭС!O100+КВВГЭС!O100+СарГЭС!O100+СШГЭС!O100+ЖиГЭС!O100+КамГЭС!O100+ВолГЭС!O100+ДФ!O100</f>
        <v>642</v>
      </c>
      <c r="P100" s="154">
        <f>ВотГЭС!P100+ЗаГАЭС!P100+БурГЭС!P100+ЗеГЭС!P100+КБФ!P100+ККГЭС!P100+КЧФ!P100+НижГЭС!P100+Новосиб!P100+СОФ!P100+ЧеГЭС!P100+КВВГЭС!P100+СарГЭС!P100+СШГЭС!P100+ЖиГЭС!P100+КамГЭС!P100+ВолГЭС!P100+ДФ!P100</f>
        <v>612</v>
      </c>
      <c r="Q100" s="154">
        <f>ВотГЭС!Q100+ЗаГАЭС!Q100+БурГЭС!Q100+ЗеГЭС!Q100+КБФ!Q100+ККГЭС!Q100+КЧФ!Q100+НижГЭС!Q100+Новосиб!Q100+СОФ!Q100+ЧеГЭС!Q100+КВВГЭС!Q100+СарГЭС!Q100+СШГЭС!Q100+ЖиГЭС!Q100+КамГЭС!Q100+ВолГЭС!Q100+ДФ!Q100</f>
        <v>629</v>
      </c>
      <c r="R100" s="14"/>
      <c r="S100" s="14"/>
      <c r="T100" s="14"/>
      <c r="U100" s="14"/>
      <c r="V100" s="22"/>
      <c r="W100" s="14"/>
      <c r="X100" s="14"/>
      <c r="Y100" s="14"/>
      <c r="Z100" s="14"/>
      <c r="AA100" s="14"/>
      <c r="AB100" s="14"/>
      <c r="AC100" s="14"/>
      <c r="AD100" s="14"/>
    </row>
    <row r="101" spans="1:30" ht="54" customHeight="1" x14ac:dyDescent="0.25">
      <c r="A101" s="173"/>
      <c r="B101" s="175"/>
      <c r="C101" s="176"/>
      <c r="D101" s="24" t="s">
        <v>95</v>
      </c>
      <c r="E101" s="20" t="s">
        <v>88</v>
      </c>
      <c r="F101" s="58" t="s">
        <v>89</v>
      </c>
      <c r="G101" s="13">
        <v>7415</v>
      </c>
      <c r="H101" s="13">
        <v>7786</v>
      </c>
      <c r="I101" s="13">
        <v>8175</v>
      </c>
      <c r="J101" s="68">
        <f t="shared" si="8"/>
        <v>974233</v>
      </c>
      <c r="K101" s="12">
        <f t="shared" si="6"/>
        <v>244695</v>
      </c>
      <c r="L101" s="63">
        <f t="shared" si="9"/>
        <v>451588</v>
      </c>
      <c r="M101" s="63">
        <f t="shared" si="10"/>
        <v>277950</v>
      </c>
      <c r="N101" s="12">
        <f t="shared" si="7"/>
        <v>125</v>
      </c>
      <c r="O101" s="154">
        <f>ВотГЭС!O101+ЗаГАЭС!O101+БурГЭС!O101+ЗеГЭС!O101+КБФ!O101+ККГЭС!O101+КЧФ!O101+НижГЭС!O101+Новосиб!O101+СОФ!O101+ЧеГЭС!O101+КВВГЭС!O101+СарГЭС!O101+СШГЭС!O101+ЖиГЭС!O101+КамГЭС!O101+ВолГЭС!O101+ДФ!O101</f>
        <v>33</v>
      </c>
      <c r="P101" s="154">
        <f>ВотГЭС!P101+ЗаГАЭС!P101+БурГЭС!P101+ЗеГЭС!P101+КБФ!P101+ККГЭС!P101+КЧФ!P101+НижГЭС!P101+Новосиб!P101+СОФ!P101+ЧеГЭС!P101+КВВГЭС!P101+СарГЭС!P101+СШГЭС!P101+ЖиГЭС!P101+КамГЭС!P101+ВолГЭС!P101+ДФ!P101</f>
        <v>58</v>
      </c>
      <c r="Q101" s="154">
        <f>ВотГЭС!Q101+ЗаГАЭС!Q101+БурГЭС!Q101+ЗеГЭС!Q101+КБФ!Q101+ККГЭС!Q101+КЧФ!Q101+НижГЭС!Q101+Новосиб!Q101+СОФ!Q101+ЧеГЭС!Q101+КВВГЭС!Q101+СарГЭС!Q101+СШГЭС!Q101+ЖиГЭС!Q101+КамГЭС!Q101+ВолГЭС!Q101+ДФ!Q101</f>
        <v>34</v>
      </c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 ht="38.25" customHeight="1" x14ac:dyDescent="0.25">
      <c r="A102" s="172">
        <v>67</v>
      </c>
      <c r="B102" s="174" t="s">
        <v>33</v>
      </c>
      <c r="C102" s="174" t="s">
        <v>72</v>
      </c>
      <c r="D102" s="24" t="s">
        <v>94</v>
      </c>
      <c r="E102" s="20" t="s">
        <v>134</v>
      </c>
      <c r="F102" s="58" t="s">
        <v>89</v>
      </c>
      <c r="G102" s="13">
        <v>737</v>
      </c>
      <c r="H102" s="13">
        <v>774</v>
      </c>
      <c r="I102" s="13">
        <v>813</v>
      </c>
      <c r="J102" s="68">
        <f t="shared" si="8"/>
        <v>6397030</v>
      </c>
      <c r="K102" s="12">
        <f t="shared" si="6"/>
        <v>2022328</v>
      </c>
      <c r="L102" s="63">
        <f t="shared" si="9"/>
        <v>2130822</v>
      </c>
      <c r="M102" s="63">
        <f t="shared" si="10"/>
        <v>2243880</v>
      </c>
      <c r="N102" s="12">
        <f t="shared" ref="N102:N119" si="11">O102+P102+Q102</f>
        <v>8257</v>
      </c>
      <c r="O102" s="154">
        <f>ВотГЭС!O102+ЗаГАЭС!O102+БурГЭС!O102+ЗеГЭС!O102+КБФ!O102+ККГЭС!O102+КЧФ!O102+НижГЭС!O102+Новосиб!O102+СОФ!O102+ЧеГЭС!O102+КВВГЭС!O102+СарГЭС!O102+СШГЭС!O102+ЖиГЭС!O102+КамГЭС!O102+ВолГЭС!O102+ДФ!O102</f>
        <v>2744</v>
      </c>
      <c r="P102" s="154">
        <f>ВотГЭС!P102+ЗаГАЭС!P102+БурГЭС!P102+ЗеГЭС!P102+КБФ!P102+ККГЭС!P102+КЧФ!P102+НижГЭС!P102+Новосиб!P102+СОФ!P102+ЧеГЭС!P102+КВВГЭС!P102+СарГЭС!P102+СШГЭС!P102+ЖиГЭС!P102+КамГЭС!P102+ВолГЭС!P102+ДФ!P102</f>
        <v>2753</v>
      </c>
      <c r="Q102" s="154">
        <f>ВотГЭС!Q102+ЗаГАЭС!Q102+БурГЭС!Q102+ЗеГЭС!Q102+КБФ!Q102+ККГЭС!Q102+КЧФ!Q102+НижГЭС!Q102+Новосиб!Q102+СОФ!Q102+ЧеГЭС!Q102+КВВГЭС!Q102+СарГЭС!Q102+СШГЭС!Q102+ЖиГЭС!Q102+КамГЭС!Q102+ВолГЭС!Q102+ДФ!Q102</f>
        <v>2760</v>
      </c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 ht="30" customHeight="1" x14ac:dyDescent="0.25">
      <c r="A103" s="173"/>
      <c r="B103" s="175"/>
      <c r="C103" s="176"/>
      <c r="D103" s="24" t="s">
        <v>95</v>
      </c>
      <c r="E103" s="20" t="s">
        <v>88</v>
      </c>
      <c r="F103" s="58" t="s">
        <v>89</v>
      </c>
      <c r="G103" s="13">
        <v>737</v>
      </c>
      <c r="H103" s="13">
        <v>774</v>
      </c>
      <c r="I103" s="13">
        <v>813</v>
      </c>
      <c r="J103" s="68">
        <f t="shared" si="8"/>
        <v>137155</v>
      </c>
      <c r="K103" s="12">
        <f t="shared" si="6"/>
        <v>43483</v>
      </c>
      <c r="L103" s="63">
        <f t="shared" si="9"/>
        <v>44892</v>
      </c>
      <c r="M103" s="63">
        <f t="shared" si="10"/>
        <v>48780</v>
      </c>
      <c r="N103" s="12">
        <f t="shared" si="11"/>
        <v>177</v>
      </c>
      <c r="O103" s="154">
        <f>ВотГЭС!O103+ЗаГАЭС!O103+БурГЭС!O103+ЗеГЭС!O103+КБФ!O103+ККГЭС!O103+КЧФ!O103+НижГЭС!O103+Новосиб!O103+СОФ!O103+ЧеГЭС!O103+КВВГЭС!O103+СарГЭС!O103+СШГЭС!O103+ЖиГЭС!O103+КамГЭС!O103+ВолГЭС!O103+ДФ!O103</f>
        <v>59</v>
      </c>
      <c r="P103" s="154">
        <f>ВотГЭС!P103+ЗаГАЭС!P103+БурГЭС!P103+ЗеГЭС!P103+КБФ!P103+ККГЭС!P103+КЧФ!P103+НижГЭС!P103+Новосиб!P103+СОФ!P103+ЧеГЭС!P103+КВВГЭС!P103+СарГЭС!P103+СШГЭС!P103+ЖиГЭС!P103+КамГЭС!P103+ВолГЭС!P103+ДФ!P103</f>
        <v>58</v>
      </c>
      <c r="Q103" s="154">
        <f>ВотГЭС!Q103+ЗаГАЭС!Q103+БурГЭС!Q103+ЗеГЭС!Q103+КБФ!Q103+ККГЭС!Q103+КЧФ!Q103+НижГЭС!Q103+Новосиб!Q103+СОФ!Q103+ЧеГЭС!Q103+КВВГЭС!Q103+СарГЭС!Q103+СШГЭС!Q103+ЖиГЭС!Q103+КамГЭС!Q103+ВолГЭС!Q103+ДФ!Q103</f>
        <v>60</v>
      </c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 ht="30" customHeight="1" x14ac:dyDescent="0.25">
      <c r="A104" s="12">
        <v>68</v>
      </c>
      <c r="B104" s="16" t="s">
        <v>34</v>
      </c>
      <c r="C104" s="16" t="s">
        <v>35</v>
      </c>
      <c r="D104" s="12" t="s">
        <v>87</v>
      </c>
      <c r="E104" s="20" t="s">
        <v>88</v>
      </c>
      <c r="F104" s="58" t="s">
        <v>89</v>
      </c>
      <c r="G104" s="13">
        <v>48239</v>
      </c>
      <c r="H104" s="13">
        <v>50651</v>
      </c>
      <c r="I104" s="13">
        <v>53184</v>
      </c>
      <c r="J104" s="68">
        <f t="shared" si="8"/>
        <v>5057396</v>
      </c>
      <c r="K104" s="12">
        <f t="shared" si="6"/>
        <v>1977799</v>
      </c>
      <c r="L104" s="63">
        <f t="shared" si="9"/>
        <v>1164973</v>
      </c>
      <c r="M104" s="63">
        <f t="shared" si="10"/>
        <v>1914624</v>
      </c>
      <c r="N104" s="12">
        <f t="shared" si="11"/>
        <v>100</v>
      </c>
      <c r="O104" s="154">
        <f>ВотГЭС!O104+ЗаГАЭС!O104+БурГЭС!O104+ЗеГЭС!O104+КБФ!O104+ККГЭС!O104+КЧФ!O104+НижГЭС!O104+Новосиб!O104+СОФ!O104+ЧеГЭС!O104+КВВГЭС!O104+СарГЭС!O104+СШГЭС!O104+ЖиГЭС!O104+КамГЭС!O104+ВолГЭС!O104+ДФ!O104</f>
        <v>41</v>
      </c>
      <c r="P104" s="154">
        <f>ВотГЭС!P104+ЗаГАЭС!P104+БурГЭС!P104+ЗеГЭС!P104+КБФ!P104+ККГЭС!P104+КЧФ!P104+НижГЭС!P104+Новосиб!P104+СОФ!P104+ЧеГЭС!P104+КВВГЭС!P104+СарГЭС!P104+СШГЭС!P104+ЖиГЭС!P104+КамГЭС!P104+ВолГЭС!P104+ДФ!P104</f>
        <v>23</v>
      </c>
      <c r="Q104" s="154">
        <f>ВотГЭС!Q104+ЗаГАЭС!Q104+БурГЭС!Q104+ЗеГЭС!Q104+КБФ!Q104+ККГЭС!Q104+КЧФ!Q104+НижГЭС!Q104+Новосиб!Q104+СОФ!Q104+ЧеГЭС!Q104+КВВГЭС!Q104+СарГЭС!Q104+СШГЭС!Q104+ЖиГЭС!Q104+КамГЭС!Q104+ВолГЭС!Q104+ДФ!Q104</f>
        <v>36</v>
      </c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 ht="30" customHeight="1" x14ac:dyDescent="0.25">
      <c r="A105" s="57">
        <v>69</v>
      </c>
      <c r="B105" s="16" t="s">
        <v>36</v>
      </c>
      <c r="C105" s="16" t="s">
        <v>37</v>
      </c>
      <c r="D105" s="12" t="s">
        <v>91</v>
      </c>
      <c r="E105" s="20" t="s">
        <v>88</v>
      </c>
      <c r="F105" s="12" t="s">
        <v>92</v>
      </c>
      <c r="G105" s="13">
        <v>3036</v>
      </c>
      <c r="H105" s="13">
        <v>3188</v>
      </c>
      <c r="I105" s="13">
        <v>3347</v>
      </c>
      <c r="J105" s="68">
        <f t="shared" si="8"/>
        <v>855555</v>
      </c>
      <c r="K105" s="12">
        <f t="shared" si="6"/>
        <v>297528</v>
      </c>
      <c r="L105" s="63">
        <f t="shared" si="9"/>
        <v>286920</v>
      </c>
      <c r="M105" s="63">
        <f t="shared" si="10"/>
        <v>271107</v>
      </c>
      <c r="N105" s="12">
        <f t="shared" si="11"/>
        <v>269</v>
      </c>
      <c r="O105" s="154">
        <f>ВотГЭС!O105+ЗаГАЭС!O105+БурГЭС!O105+ЗеГЭС!O105+КБФ!O105+ККГЭС!O105+КЧФ!O105+НижГЭС!O105+Новосиб!O105+СОФ!O105+ЧеГЭС!O105+КВВГЭС!O105+СарГЭС!O105+СШГЭС!O105+ЖиГЭС!O105+КамГЭС!O105+ВолГЭС!O105+ДФ!O105</f>
        <v>98</v>
      </c>
      <c r="P105" s="154">
        <f>ВотГЭС!P105+ЗаГАЭС!P105+БурГЭС!P105+ЗеГЭС!P105+КБФ!P105+ККГЭС!P105+КЧФ!P105+НижГЭС!P105+Новосиб!P105+СОФ!P105+ЧеГЭС!P105+КВВГЭС!P105+СарГЭС!P105+СШГЭС!P105+ЖиГЭС!P105+КамГЭС!P105+ВолГЭС!P105+ДФ!P105</f>
        <v>90</v>
      </c>
      <c r="Q105" s="154">
        <f>ВотГЭС!Q105+ЗаГАЭС!Q105+БурГЭС!Q105+ЗеГЭС!Q105+КБФ!Q105+ККГЭС!Q105+КЧФ!Q105+НижГЭС!Q105+Новосиб!Q105+СОФ!Q105+ЧеГЭС!Q105+КВВГЭС!Q105+СарГЭС!Q105+СШГЭС!Q105+ЖиГЭС!Q105+КамГЭС!Q105+ВолГЭС!Q105+ДФ!Q105</f>
        <v>81</v>
      </c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 ht="30" customHeight="1" x14ac:dyDescent="0.25">
      <c r="A106" s="57">
        <v>70</v>
      </c>
      <c r="B106" s="16" t="s">
        <v>38</v>
      </c>
      <c r="C106" s="16" t="s">
        <v>37</v>
      </c>
      <c r="D106" s="12" t="s">
        <v>91</v>
      </c>
      <c r="E106" s="20" t="s">
        <v>88</v>
      </c>
      <c r="F106" s="12" t="s">
        <v>92</v>
      </c>
      <c r="G106" s="13">
        <v>9074</v>
      </c>
      <c r="H106" s="13">
        <v>9528</v>
      </c>
      <c r="I106" s="13">
        <v>10004</v>
      </c>
      <c r="J106" s="68">
        <f t="shared" si="8"/>
        <v>923646</v>
      </c>
      <c r="K106" s="12">
        <f t="shared" si="6"/>
        <v>353886</v>
      </c>
      <c r="L106" s="63">
        <f t="shared" si="9"/>
        <v>209616</v>
      </c>
      <c r="M106" s="63">
        <f t="shared" si="10"/>
        <v>360144</v>
      </c>
      <c r="N106" s="12">
        <f t="shared" si="11"/>
        <v>97</v>
      </c>
      <c r="O106" s="154">
        <f>ВотГЭС!O106+ЗаГАЭС!O106+БурГЭС!O106+ЗеГЭС!O106+КБФ!O106+ККГЭС!O106+КЧФ!O106+НижГЭС!O106+Новосиб!O106+СОФ!O106+ЧеГЭС!O106+КВВГЭС!O106+СарГЭС!O106+СШГЭС!O106+ЖиГЭС!O106+КамГЭС!O106+ВолГЭС!O106+ДФ!O106</f>
        <v>39</v>
      </c>
      <c r="P106" s="154">
        <f>ВотГЭС!P106+ЗаГАЭС!P106+БурГЭС!P106+ЗеГЭС!P106+КБФ!P106+ККГЭС!P106+КЧФ!P106+НижГЭС!P106+Новосиб!P106+СОФ!P106+ЧеГЭС!P106+КВВГЭС!P106+СарГЭС!P106+СШГЭС!P106+ЖиГЭС!P106+КамГЭС!P106+ВолГЭС!P106+ДФ!P106</f>
        <v>22</v>
      </c>
      <c r="Q106" s="154">
        <f>ВотГЭС!Q106+ЗаГАЭС!Q106+БурГЭС!Q106+ЗеГЭС!Q106+КБФ!Q106+ККГЭС!Q106+КЧФ!Q106+НижГЭС!Q106+Новосиб!Q106+СОФ!Q106+ЧеГЭС!Q106+КВВГЭС!Q106+СарГЭС!Q106+СШГЭС!Q106+ЖиГЭС!Q106+КамГЭС!Q106+ВолГЭС!Q106+ДФ!Q106</f>
        <v>36</v>
      </c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 ht="30" customHeight="1" x14ac:dyDescent="0.25">
      <c r="A107" s="57">
        <v>71</v>
      </c>
      <c r="B107" s="16" t="s">
        <v>39</v>
      </c>
      <c r="C107" s="16" t="s">
        <v>40</v>
      </c>
      <c r="D107" s="12" t="s">
        <v>87</v>
      </c>
      <c r="E107" s="20" t="s">
        <v>88</v>
      </c>
      <c r="F107" s="12" t="s">
        <v>89</v>
      </c>
      <c r="G107" s="13">
        <v>46148</v>
      </c>
      <c r="H107" s="13">
        <v>48455</v>
      </c>
      <c r="I107" s="13">
        <v>50878</v>
      </c>
      <c r="J107" s="68">
        <f t="shared" si="8"/>
        <v>4602787</v>
      </c>
      <c r="K107" s="12">
        <f t="shared" si="6"/>
        <v>1753624</v>
      </c>
      <c r="L107" s="63">
        <f t="shared" si="9"/>
        <v>1017555</v>
      </c>
      <c r="M107" s="63">
        <f t="shared" si="10"/>
        <v>1831608</v>
      </c>
      <c r="N107" s="12">
        <f t="shared" si="11"/>
        <v>95</v>
      </c>
      <c r="O107" s="154">
        <f>ВотГЭС!O107+ЗаГАЭС!O107+БурГЭС!O107+ЗеГЭС!O107+КБФ!O107+ККГЭС!O107+КЧФ!O107+НижГЭС!O107+Новосиб!O107+СОФ!O107+ЧеГЭС!O107+КВВГЭС!O107+СарГЭС!O107+СШГЭС!O107+ЖиГЭС!O107+КамГЭС!O107+ВолГЭС!O107+ДФ!O107</f>
        <v>38</v>
      </c>
      <c r="P107" s="154">
        <f>ВотГЭС!P107+ЗаГАЭС!P107+БурГЭС!P107+ЗеГЭС!P107+КБФ!P107+ККГЭС!P107+КЧФ!P107+НижГЭС!P107+Новосиб!P107+СОФ!P107+ЧеГЭС!P107+КВВГЭС!P107+СарГЭС!P107+СШГЭС!P107+ЖиГЭС!P107+КамГЭС!P107+ВолГЭС!P107+ДФ!P107</f>
        <v>21</v>
      </c>
      <c r="Q107" s="154">
        <f>ВотГЭС!Q107+ЗаГАЭС!Q107+БурГЭС!Q107+ЗеГЭС!Q107+КБФ!Q107+ККГЭС!Q107+КЧФ!Q107+НижГЭС!Q107+Новосиб!Q107+СОФ!Q107+ЧеГЭС!Q107+КВВГЭС!Q107+СарГЭС!Q107+СШГЭС!Q107+ЖиГЭС!Q107+КамГЭС!Q107+ВолГЭС!Q107+ДФ!Q107</f>
        <v>36</v>
      </c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 ht="30" customHeight="1" x14ac:dyDescent="0.25">
      <c r="A108" s="57">
        <v>72</v>
      </c>
      <c r="B108" s="16" t="s">
        <v>41</v>
      </c>
      <c r="C108" s="16" t="s">
        <v>42</v>
      </c>
      <c r="D108" s="12" t="s">
        <v>91</v>
      </c>
      <c r="E108" s="20" t="s">
        <v>88</v>
      </c>
      <c r="F108" s="12" t="s">
        <v>92</v>
      </c>
      <c r="G108" s="13">
        <v>3198</v>
      </c>
      <c r="H108" s="13">
        <v>3358</v>
      </c>
      <c r="I108" s="13">
        <v>3526</v>
      </c>
      <c r="J108" s="68">
        <f t="shared" si="8"/>
        <v>861766</v>
      </c>
      <c r="K108" s="12">
        <f t="shared" si="6"/>
        <v>310206</v>
      </c>
      <c r="L108" s="63">
        <f t="shared" si="9"/>
        <v>251850</v>
      </c>
      <c r="M108" s="63">
        <f t="shared" si="10"/>
        <v>299710</v>
      </c>
      <c r="N108" s="12">
        <f t="shared" si="11"/>
        <v>257</v>
      </c>
      <c r="O108" s="154">
        <f>ВотГЭС!O108+ЗаГАЭС!O108+БурГЭС!O108+ЗеГЭС!O108+КБФ!O108+ККГЭС!O108+КЧФ!O108+НижГЭС!O108+Новосиб!O108+СОФ!O108+ЧеГЭС!O108+КВВГЭС!O108+СарГЭС!O108+СШГЭС!O108+ЖиГЭС!O108+КамГЭС!O108+ВолГЭС!O108+ДФ!O108</f>
        <v>97</v>
      </c>
      <c r="P108" s="154">
        <f>ВотГЭС!P108+ЗаГАЭС!P108+БурГЭС!P108+ЗеГЭС!P108+КБФ!P108+ККГЭС!P108+КЧФ!P108+НижГЭС!P108+Новосиб!P108+СОФ!P108+ЧеГЭС!P108+КВВГЭС!P108+СарГЭС!P108+СШГЭС!P108+ЖиГЭС!P108+КамГЭС!P108+ВолГЭС!P108+ДФ!P108</f>
        <v>75</v>
      </c>
      <c r="Q108" s="154">
        <f>ВотГЭС!Q108+ЗаГАЭС!Q108+БурГЭС!Q108+ЗеГЭС!Q108+КБФ!Q108+ККГЭС!Q108+КЧФ!Q108+НижГЭС!Q108+Новосиб!Q108+СОФ!Q108+ЧеГЭС!Q108+КВВГЭС!Q108+СарГЭС!Q108+СШГЭС!Q108+ЖиГЭС!Q108+КамГЭС!Q108+ВолГЭС!Q108+ДФ!Q108</f>
        <v>85</v>
      </c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 ht="42" customHeight="1" x14ac:dyDescent="0.25">
      <c r="A109" s="57">
        <v>73</v>
      </c>
      <c r="B109" s="16" t="s">
        <v>43</v>
      </c>
      <c r="C109" s="16" t="s">
        <v>42</v>
      </c>
      <c r="D109" s="12" t="s">
        <v>91</v>
      </c>
      <c r="E109" s="20" t="s">
        <v>88</v>
      </c>
      <c r="F109" s="12" t="s">
        <v>92</v>
      </c>
      <c r="G109" s="13">
        <v>9478</v>
      </c>
      <c r="H109" s="13">
        <v>9952</v>
      </c>
      <c r="I109" s="13">
        <v>10450</v>
      </c>
      <c r="J109" s="68">
        <f t="shared" si="8"/>
        <v>945356</v>
      </c>
      <c r="K109" s="12">
        <f t="shared" si="6"/>
        <v>360164</v>
      </c>
      <c r="L109" s="63">
        <f t="shared" si="9"/>
        <v>208992</v>
      </c>
      <c r="M109" s="63">
        <f t="shared" si="10"/>
        <v>376200</v>
      </c>
      <c r="N109" s="12">
        <f t="shared" si="11"/>
        <v>95</v>
      </c>
      <c r="O109" s="154">
        <f>ВотГЭС!O109+ЗаГАЭС!O109+БурГЭС!O109+ЗеГЭС!O109+КБФ!O109+ККГЭС!O109+КЧФ!O109+НижГЭС!O109+Новосиб!O109+СОФ!O109+ЧеГЭС!O109+КВВГЭС!O109+СарГЭС!O109+СШГЭС!O109+ЖиГЭС!O109+КамГЭС!O109+ВолГЭС!O109+ДФ!O109</f>
        <v>38</v>
      </c>
      <c r="P109" s="154">
        <f>ВотГЭС!P109+ЗаГАЭС!P109+БурГЭС!P109+ЗеГЭС!P109+КБФ!P109+ККГЭС!P109+КЧФ!P109+НижГЭС!P109+Новосиб!P109+СОФ!P109+ЧеГЭС!P109+КВВГЭС!P109+СарГЭС!P109+СШГЭС!P109+ЖиГЭС!P109+КамГЭС!P109+ВолГЭС!P109+ДФ!P109</f>
        <v>21</v>
      </c>
      <c r="Q109" s="154">
        <f>ВотГЭС!Q109+ЗаГАЭС!Q109+БурГЭС!Q109+ЗеГЭС!Q109+КБФ!Q109+ККГЭС!Q109+КЧФ!Q109+НижГЭС!Q109+Новосиб!Q109+СОФ!Q109+ЧеГЭС!Q109+КВВГЭС!Q109+СарГЭС!Q109+СШГЭС!Q109+ЖиГЭС!Q109+КамГЭС!Q109+ВолГЭС!Q109+ДФ!Q109</f>
        <v>36</v>
      </c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 ht="30" customHeight="1" x14ac:dyDescent="0.25">
      <c r="A110" s="57">
        <v>74</v>
      </c>
      <c r="B110" s="16" t="s">
        <v>44</v>
      </c>
      <c r="C110" s="16" t="s">
        <v>45</v>
      </c>
      <c r="D110" s="25" t="s">
        <v>87</v>
      </c>
      <c r="E110" s="20" t="s">
        <v>88</v>
      </c>
      <c r="F110" s="12" t="s">
        <v>89</v>
      </c>
      <c r="G110" s="13">
        <v>56392</v>
      </c>
      <c r="H110" s="13">
        <v>59212</v>
      </c>
      <c r="I110" s="13">
        <v>62173</v>
      </c>
      <c r="J110" s="68">
        <f t="shared" si="8"/>
        <v>0</v>
      </c>
      <c r="K110" s="12">
        <f t="shared" si="6"/>
        <v>0</v>
      </c>
      <c r="L110" s="63">
        <f t="shared" si="9"/>
        <v>0</v>
      </c>
      <c r="M110" s="63">
        <f t="shared" si="10"/>
        <v>0</v>
      </c>
      <c r="N110" s="12">
        <f t="shared" si="11"/>
        <v>0</v>
      </c>
      <c r="O110" s="154">
        <f>ВотГЭС!O110+ЗаГАЭС!O110+БурГЭС!O110+ЗеГЭС!O110+КБФ!O110+ККГЭС!O110+КЧФ!O110+НижГЭС!O110+Новосиб!O110+СОФ!O110+ЧеГЭС!O110+КВВГЭС!O110+СарГЭС!O110+СШГЭС!O110+ЖиГЭС!O110+КамГЭС!O110+ВолГЭС!O110+ДФ!O110</f>
        <v>0</v>
      </c>
      <c r="P110" s="154">
        <f>ВотГЭС!P110+ЗаГАЭС!P110+БурГЭС!P110+ЗеГЭС!P110+КБФ!P110+ККГЭС!P110+КЧФ!P110+НижГЭС!P110+Новосиб!P110+СОФ!P110+ЧеГЭС!P110+КВВГЭС!P110+СарГЭС!P110+СШГЭС!P110+ЖиГЭС!P110+КамГЭС!P110+ВолГЭС!P110+ДФ!P110</f>
        <v>0</v>
      </c>
      <c r="Q110" s="154">
        <f>ВотГЭС!Q110+ЗаГАЭС!Q110+БурГЭС!Q110+ЗеГЭС!Q110+КБФ!Q110+ККГЭС!Q110+КЧФ!Q110+НижГЭС!Q110+Новосиб!Q110+СОФ!Q110+ЧеГЭС!Q110+КВВГЭС!Q110+СарГЭС!Q110+СШГЭС!Q110+ЖиГЭС!Q110+КамГЭС!Q110+ВолГЭС!Q110+ДФ!Q110</f>
        <v>0</v>
      </c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 ht="30" customHeight="1" x14ac:dyDescent="0.25">
      <c r="A111" s="57">
        <v>75</v>
      </c>
      <c r="B111" s="16" t="s">
        <v>46</v>
      </c>
      <c r="C111" s="16" t="s">
        <v>47</v>
      </c>
      <c r="D111" s="25" t="s">
        <v>91</v>
      </c>
      <c r="E111" s="20" t="s">
        <v>88</v>
      </c>
      <c r="F111" s="12" t="s">
        <v>92</v>
      </c>
      <c r="G111" s="13">
        <v>2736</v>
      </c>
      <c r="H111" s="13">
        <v>2873</v>
      </c>
      <c r="I111" s="13">
        <v>3017</v>
      </c>
      <c r="J111" s="68">
        <f t="shared" si="8"/>
        <v>0</v>
      </c>
      <c r="K111" s="12">
        <f t="shared" si="6"/>
        <v>0</v>
      </c>
      <c r="L111" s="63">
        <f t="shared" si="9"/>
        <v>0</v>
      </c>
      <c r="M111" s="63">
        <f t="shared" si="10"/>
        <v>0</v>
      </c>
      <c r="N111" s="12">
        <f t="shared" si="11"/>
        <v>0</v>
      </c>
      <c r="O111" s="154">
        <f>ВотГЭС!O111+ЗаГАЭС!O111+БурГЭС!O111+ЗеГЭС!O111+КБФ!O111+ККГЭС!O111+КЧФ!O111+НижГЭС!O111+Новосиб!O111+СОФ!O111+ЧеГЭС!O111+КВВГЭС!O111+СарГЭС!O111+СШГЭС!O111+ЖиГЭС!O111+КамГЭС!O111+ВолГЭС!O111+ДФ!O111</f>
        <v>0</v>
      </c>
      <c r="P111" s="154">
        <f>ВотГЭС!P111+ЗаГАЭС!P111+БурГЭС!P111+ЗеГЭС!P111+КБФ!P111+ККГЭС!P111+КЧФ!P111+НижГЭС!P111+Новосиб!P111+СОФ!P111+ЧеГЭС!P111+КВВГЭС!P111+СарГЭС!P111+СШГЭС!P111+ЖиГЭС!P111+КамГЭС!P111+ВолГЭС!P111+ДФ!P111</f>
        <v>0</v>
      </c>
      <c r="Q111" s="154">
        <f>ВотГЭС!Q111+ЗаГАЭС!Q111+БурГЭС!Q111+ЗеГЭС!Q111+КБФ!Q111+ККГЭС!Q111+КЧФ!Q111+НижГЭС!Q111+Новосиб!Q111+СОФ!Q111+ЧеГЭС!Q111+КВВГЭС!Q111+СарГЭС!Q111+СШГЭС!Q111+ЖиГЭС!Q111+КамГЭС!Q111+ВолГЭС!Q111+ДФ!Q111</f>
        <v>0</v>
      </c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 ht="30" customHeight="1" x14ac:dyDescent="0.25">
      <c r="A112" s="57">
        <v>76</v>
      </c>
      <c r="B112" s="16" t="s">
        <v>48</v>
      </c>
      <c r="C112" s="16" t="s">
        <v>47</v>
      </c>
      <c r="D112" s="12" t="s">
        <v>91</v>
      </c>
      <c r="E112" s="20" t="s">
        <v>88</v>
      </c>
      <c r="F112" s="12" t="s">
        <v>92</v>
      </c>
      <c r="G112" s="13">
        <v>9185</v>
      </c>
      <c r="H112" s="13">
        <v>9644</v>
      </c>
      <c r="I112" s="13">
        <v>10126</v>
      </c>
      <c r="J112" s="68">
        <f t="shared" si="8"/>
        <v>0</v>
      </c>
      <c r="K112" s="12">
        <f t="shared" si="6"/>
        <v>0</v>
      </c>
      <c r="L112" s="63">
        <f t="shared" si="9"/>
        <v>0</v>
      </c>
      <c r="M112" s="63">
        <f t="shared" si="10"/>
        <v>0</v>
      </c>
      <c r="N112" s="12">
        <f t="shared" si="11"/>
        <v>0</v>
      </c>
      <c r="O112" s="154">
        <f>ВотГЭС!O112+ЗаГАЭС!O112+БурГЭС!O112+ЗеГЭС!O112+КБФ!O112+ККГЭС!O112+КЧФ!O112+НижГЭС!O112+Новосиб!O112+СОФ!O112+ЧеГЭС!O112+КВВГЭС!O112+СарГЭС!O112+СШГЭС!O112+ЖиГЭС!O112+КамГЭС!O112+ВолГЭС!O112+ДФ!O112</f>
        <v>0</v>
      </c>
      <c r="P112" s="154">
        <f>ВотГЭС!P112+ЗаГАЭС!P112+БурГЭС!P112+ЗеГЭС!P112+КБФ!P112+ККГЭС!P112+КЧФ!P112+НижГЭС!P112+Новосиб!P112+СОФ!P112+ЧеГЭС!P112+КВВГЭС!P112+СарГЭС!P112+СШГЭС!P112+ЖиГЭС!P112+КамГЭС!P112+ВолГЭС!P112+ДФ!P112</f>
        <v>0</v>
      </c>
      <c r="Q112" s="154">
        <f>ВотГЭС!Q112+ЗаГАЭС!Q112+БурГЭС!Q112+ЗеГЭС!Q112+КБФ!Q112+ККГЭС!Q112+КЧФ!Q112+НижГЭС!Q112+Новосиб!Q112+СОФ!Q112+ЧеГЭС!Q112+КВВГЭС!Q112+СарГЭС!Q112+СШГЭС!Q112+ЖиГЭС!Q112+КамГЭС!Q112+ВолГЭС!Q112+ДФ!Q112</f>
        <v>0</v>
      </c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1:30" ht="45" customHeight="1" x14ac:dyDescent="0.25">
      <c r="A113" s="57">
        <v>77</v>
      </c>
      <c r="B113" s="16" t="s">
        <v>49</v>
      </c>
      <c r="C113" s="16" t="s">
        <v>50</v>
      </c>
      <c r="D113" s="25" t="s">
        <v>87</v>
      </c>
      <c r="E113" s="20" t="s">
        <v>134</v>
      </c>
      <c r="F113" s="12" t="s">
        <v>89</v>
      </c>
      <c r="G113" s="13">
        <v>58918</v>
      </c>
      <c r="H113" s="13">
        <v>61864</v>
      </c>
      <c r="I113" s="13">
        <v>64957</v>
      </c>
      <c r="J113" s="68">
        <f t="shared" si="8"/>
        <v>0</v>
      </c>
      <c r="K113" s="12">
        <f t="shared" si="6"/>
        <v>0</v>
      </c>
      <c r="L113" s="63">
        <f t="shared" si="9"/>
        <v>0</v>
      </c>
      <c r="M113" s="63">
        <f t="shared" si="10"/>
        <v>0</v>
      </c>
      <c r="N113" s="12">
        <f t="shared" si="11"/>
        <v>0</v>
      </c>
      <c r="O113" s="154">
        <f>ВотГЭС!O113+ЗаГАЭС!O113+БурГЭС!O113+ЗеГЭС!O113+КБФ!O113+ККГЭС!O113+КЧФ!O113+НижГЭС!O113+Новосиб!O113+СОФ!O113+ЧеГЭС!O113+КВВГЭС!O113+СарГЭС!O113+СШГЭС!O113+ЖиГЭС!O113+КамГЭС!O113+ВолГЭС!O113+ДФ!O113</f>
        <v>0</v>
      </c>
      <c r="P113" s="154">
        <f>ВотГЭС!P113+ЗаГАЭС!P113+БурГЭС!P113+ЗеГЭС!P113+КБФ!P113+ККГЭС!P113+КЧФ!P113+НижГЭС!P113+Новосиб!P113+СОФ!P113+ЧеГЭС!P113+КВВГЭС!P113+СарГЭС!P113+СШГЭС!P113+ЖиГЭС!P113+КамГЭС!P113+ВолГЭС!P113+ДФ!P113</f>
        <v>0</v>
      </c>
      <c r="Q113" s="154">
        <f>ВотГЭС!Q113+ЗаГАЭС!Q113+БурГЭС!Q113+ЗеГЭС!Q113+КБФ!Q113+ККГЭС!Q113+КЧФ!Q113+НижГЭС!Q113+Новосиб!Q113+СОФ!Q113+ЧеГЭС!Q113+КВВГЭС!Q113+СарГЭС!Q113+СШГЭС!Q113+ЖиГЭС!Q113+КамГЭС!Q113+ВолГЭС!Q113+ДФ!Q113</f>
        <v>0</v>
      </c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1:30" ht="40.5" customHeight="1" x14ac:dyDescent="0.25">
      <c r="A114" s="57">
        <v>78</v>
      </c>
      <c r="B114" s="16" t="s">
        <v>51</v>
      </c>
      <c r="C114" s="16" t="s">
        <v>52</v>
      </c>
      <c r="D114" s="12" t="s">
        <v>91</v>
      </c>
      <c r="E114" s="20" t="s">
        <v>134</v>
      </c>
      <c r="F114" s="12" t="s">
        <v>92</v>
      </c>
      <c r="G114" s="13">
        <v>2736</v>
      </c>
      <c r="H114" s="13">
        <v>2873</v>
      </c>
      <c r="I114" s="13">
        <v>3017</v>
      </c>
      <c r="J114" s="68">
        <f t="shared" si="8"/>
        <v>0</v>
      </c>
      <c r="K114" s="12">
        <f t="shared" si="6"/>
        <v>0</v>
      </c>
      <c r="L114" s="63">
        <f t="shared" si="9"/>
        <v>0</v>
      </c>
      <c r="M114" s="63">
        <f t="shared" si="10"/>
        <v>0</v>
      </c>
      <c r="N114" s="12">
        <f t="shared" si="11"/>
        <v>0</v>
      </c>
      <c r="O114" s="154">
        <f>ВотГЭС!O114+ЗаГАЭС!O114+БурГЭС!O114+ЗеГЭС!O114+КБФ!O114+ККГЭС!O114+КЧФ!O114+НижГЭС!O114+Новосиб!O114+СОФ!O114+ЧеГЭС!O114+КВВГЭС!O114+СарГЭС!O114+СШГЭС!O114+ЖиГЭС!O114+КамГЭС!O114+ВолГЭС!O114+ДФ!O114</f>
        <v>0</v>
      </c>
      <c r="P114" s="154">
        <f>ВотГЭС!P114+ЗаГАЭС!P114+БурГЭС!P114+ЗеГЭС!P114+КБФ!P114+ККГЭС!P114+КЧФ!P114+НижГЭС!P114+Новосиб!P114+СОФ!P114+ЧеГЭС!P114+КВВГЭС!P114+СарГЭС!P114+СШГЭС!P114+ЖиГЭС!P114+КамГЭС!P114+ВолГЭС!P114+ДФ!P114</f>
        <v>0</v>
      </c>
      <c r="Q114" s="154">
        <f>ВотГЭС!Q114+ЗаГАЭС!Q114+БурГЭС!Q114+ЗеГЭС!Q114+КБФ!Q114+ККГЭС!Q114+КЧФ!Q114+НижГЭС!Q114+Новосиб!Q114+СОФ!Q114+ЧеГЭС!Q114+КВВГЭС!Q114+СарГЭС!Q114+СШГЭС!Q114+ЖиГЭС!Q114+КамГЭС!Q114+ВолГЭС!Q114+ДФ!Q114</f>
        <v>0</v>
      </c>
      <c r="R114" s="14"/>
      <c r="S114" s="14"/>
      <c r="T114" s="14"/>
      <c r="U114" s="14"/>
      <c r="V114" s="26"/>
      <c r="W114" s="14"/>
      <c r="X114" s="14"/>
      <c r="Y114" s="14"/>
      <c r="Z114" s="14"/>
      <c r="AA114" s="14"/>
      <c r="AB114" s="14"/>
      <c r="AC114" s="14"/>
      <c r="AD114" s="14"/>
    </row>
    <row r="115" spans="1:30" ht="48" customHeight="1" x14ac:dyDescent="0.25">
      <c r="A115" s="57">
        <v>79</v>
      </c>
      <c r="B115" s="16" t="s">
        <v>53</v>
      </c>
      <c r="C115" s="16" t="s">
        <v>52</v>
      </c>
      <c r="D115" s="12" t="s">
        <v>91</v>
      </c>
      <c r="E115" s="20" t="s">
        <v>134</v>
      </c>
      <c r="F115" s="12" t="s">
        <v>92</v>
      </c>
      <c r="G115" s="13">
        <v>9494</v>
      </c>
      <c r="H115" s="13">
        <v>9969</v>
      </c>
      <c r="I115" s="13">
        <v>10467</v>
      </c>
      <c r="J115" s="68">
        <f t="shared" si="8"/>
        <v>0</v>
      </c>
      <c r="K115" s="12">
        <f t="shared" si="6"/>
        <v>0</v>
      </c>
      <c r="L115" s="63">
        <f t="shared" si="9"/>
        <v>0</v>
      </c>
      <c r="M115" s="63">
        <f t="shared" si="10"/>
        <v>0</v>
      </c>
      <c r="N115" s="12">
        <f t="shared" si="11"/>
        <v>0</v>
      </c>
      <c r="O115" s="154">
        <f>ВотГЭС!O115+ЗаГАЭС!O115+БурГЭС!O115+ЗеГЭС!O115+КБФ!O115+ККГЭС!O115+КЧФ!O115+НижГЭС!O115+Новосиб!O115+СОФ!O115+ЧеГЭС!O115+КВВГЭС!O115+СарГЭС!O115+СШГЭС!O115+ЖиГЭС!O115+КамГЭС!O115+ВолГЭС!O115+ДФ!O115</f>
        <v>0</v>
      </c>
      <c r="P115" s="154">
        <f>ВотГЭС!P115+ЗаГАЭС!P115+БурГЭС!P115+ЗеГЭС!P115+КБФ!P115+ККГЭС!P115+КЧФ!P115+НижГЭС!P115+Новосиб!P115+СОФ!P115+ЧеГЭС!P115+КВВГЭС!P115+СарГЭС!P115+СШГЭС!P115+ЖиГЭС!P115+КамГЭС!P115+ВолГЭС!P115+ДФ!P115</f>
        <v>0</v>
      </c>
      <c r="Q115" s="154">
        <f>ВотГЭС!Q115+ЗаГАЭС!Q115+БурГЭС!Q115+ЗеГЭС!Q115+КБФ!Q115+ККГЭС!Q115+КЧФ!Q115+НижГЭС!Q115+Новосиб!Q115+СОФ!Q115+ЧеГЭС!Q115+КВВГЭС!Q115+СарГЭС!Q115+СШГЭС!Q115+ЖиГЭС!Q115+КамГЭС!Q115+ВолГЭС!Q115+ДФ!Q115</f>
        <v>0</v>
      </c>
      <c r="R115" s="14"/>
      <c r="S115" s="14"/>
      <c r="T115" s="14"/>
      <c r="U115" s="14"/>
      <c r="V115" s="26"/>
      <c r="W115" s="14"/>
      <c r="X115" s="14"/>
      <c r="Y115" s="14"/>
      <c r="Z115" s="14"/>
      <c r="AA115" s="14"/>
      <c r="AB115" s="14"/>
      <c r="AC115" s="14"/>
      <c r="AD115" s="14"/>
    </row>
    <row r="116" spans="1:30" ht="22.5" customHeight="1" x14ac:dyDescent="0.25">
      <c r="A116" s="57">
        <v>80</v>
      </c>
      <c r="B116" s="16" t="s">
        <v>54</v>
      </c>
      <c r="C116" s="27" t="s">
        <v>73</v>
      </c>
      <c r="D116" s="12" t="s">
        <v>96</v>
      </c>
      <c r="E116" s="20" t="s">
        <v>133</v>
      </c>
      <c r="F116" s="12" t="s">
        <v>89</v>
      </c>
      <c r="G116" s="13">
        <v>3063</v>
      </c>
      <c r="H116" s="13">
        <v>3216</v>
      </c>
      <c r="I116" s="13">
        <v>3377</v>
      </c>
      <c r="J116" s="68">
        <f t="shared" si="8"/>
        <v>1673406</v>
      </c>
      <c r="K116" s="12">
        <f t="shared" si="6"/>
        <v>539088</v>
      </c>
      <c r="L116" s="63">
        <f t="shared" si="9"/>
        <v>546720</v>
      </c>
      <c r="M116" s="63">
        <f t="shared" si="10"/>
        <v>587598</v>
      </c>
      <c r="N116" s="12">
        <f t="shared" si="11"/>
        <v>520</v>
      </c>
      <c r="O116" s="154">
        <f>ВотГЭС!O116+ЗаГАЭС!O116+БурГЭС!O116+ЗеГЭС!O116+КБФ!O116+ККГЭС!O116+КЧФ!O116+НижГЭС!O116+Новосиб!O116+СОФ!O116+ЧеГЭС!O116+КВВГЭС!O116+СарГЭС!O116+СШГЭС!O116+ЖиГЭС!O116+КамГЭС!O116+ВолГЭС!O116+ДФ!O116</f>
        <v>176</v>
      </c>
      <c r="P116" s="154">
        <f>ВотГЭС!P116+ЗаГАЭС!P116+БурГЭС!P116+ЗеГЭС!P116+КБФ!P116+ККГЭС!P116+КЧФ!P116+НижГЭС!P116+Новосиб!P116+СОФ!P116+ЧеГЭС!P116+КВВГЭС!P116+СарГЭС!P116+СШГЭС!P116+ЖиГЭС!P116+КамГЭС!P116+ВолГЭС!P116+ДФ!P116</f>
        <v>170</v>
      </c>
      <c r="Q116" s="154">
        <f>ВотГЭС!Q116+ЗаГАЭС!Q116+БурГЭС!Q116+ЗеГЭС!Q116+КБФ!Q116+ККГЭС!Q116+КЧФ!Q116+НижГЭС!Q116+Новосиб!Q116+СОФ!Q116+ЧеГЭС!Q116+КВВГЭС!Q116+СарГЭС!Q116+СШГЭС!Q116+ЖиГЭС!Q116+КамГЭС!Q116+ВолГЭС!Q116+ДФ!Q116</f>
        <v>174</v>
      </c>
      <c r="R116" s="14"/>
      <c r="S116" s="14"/>
      <c r="T116" s="14"/>
      <c r="U116" s="14"/>
      <c r="V116" s="26"/>
      <c r="W116" s="14"/>
      <c r="X116" s="14"/>
      <c r="Y116" s="14"/>
      <c r="Z116" s="14"/>
      <c r="AA116" s="14"/>
      <c r="AB116" s="14"/>
      <c r="AC116" s="14"/>
      <c r="AD116" s="14"/>
    </row>
    <row r="117" spans="1:30" ht="21.75" customHeight="1" x14ac:dyDescent="0.25">
      <c r="A117" s="57">
        <v>81</v>
      </c>
      <c r="B117" s="16" t="s">
        <v>54</v>
      </c>
      <c r="C117" s="27" t="s">
        <v>55</v>
      </c>
      <c r="D117" s="12" t="s">
        <v>96</v>
      </c>
      <c r="E117" s="20" t="s">
        <v>88</v>
      </c>
      <c r="F117" s="12" t="s">
        <v>89</v>
      </c>
      <c r="G117" s="13">
        <v>3088</v>
      </c>
      <c r="H117" s="13">
        <v>3242</v>
      </c>
      <c r="I117" s="13">
        <v>3404</v>
      </c>
      <c r="J117" s="68">
        <f t="shared" si="8"/>
        <v>340690</v>
      </c>
      <c r="K117" s="12">
        <f t="shared" si="6"/>
        <v>108080</v>
      </c>
      <c r="L117" s="63">
        <f t="shared" si="9"/>
        <v>113470</v>
      </c>
      <c r="M117" s="63">
        <f t="shared" si="10"/>
        <v>119140</v>
      </c>
      <c r="N117" s="12">
        <f t="shared" si="11"/>
        <v>105</v>
      </c>
      <c r="O117" s="154">
        <f>ВотГЭС!O117+ЗаГАЭС!O117+БурГЭС!O117+ЗеГЭС!O117+КБФ!O117+ККГЭС!O117+КЧФ!O117+НижГЭС!O117+Новосиб!O117+СОФ!O117+ЧеГЭС!O117+КВВГЭС!O117+СарГЭС!O117+СШГЭС!O117+ЖиГЭС!O117+КамГЭС!O117+ВолГЭС!O117+ДФ!O117</f>
        <v>35</v>
      </c>
      <c r="P117" s="154">
        <f>ВотГЭС!P117+ЗаГАЭС!P117+БурГЭС!P117+ЗеГЭС!P117+КБФ!P117+ККГЭС!P117+КЧФ!P117+НижГЭС!P117+Новосиб!P117+СОФ!P117+ЧеГЭС!P117+КВВГЭС!P117+СарГЭС!P117+СШГЭС!P117+ЖиГЭС!P117+КамГЭС!P117+ВолГЭС!P117+ДФ!P117</f>
        <v>35</v>
      </c>
      <c r="Q117" s="154">
        <f>ВотГЭС!Q117+ЗаГАЭС!Q117+БурГЭС!Q117+ЗеГЭС!Q117+КБФ!Q117+ККГЭС!Q117+КЧФ!Q117+НижГЭС!Q117+Новосиб!Q117+СОФ!Q117+ЧеГЭС!Q117+КВВГЭС!Q117+СарГЭС!Q117+СШГЭС!Q117+ЖиГЭС!Q117+КамГЭС!Q117+ВолГЭС!Q117+ДФ!Q117</f>
        <v>35</v>
      </c>
      <c r="R117" s="14"/>
      <c r="S117" s="2"/>
      <c r="T117" s="14"/>
      <c r="U117" s="14"/>
      <c r="V117" s="26"/>
      <c r="W117" s="14"/>
      <c r="X117" s="14"/>
      <c r="Y117" s="14"/>
      <c r="Z117" s="14"/>
      <c r="AA117" s="14"/>
      <c r="AB117" s="14"/>
      <c r="AC117" s="14"/>
      <c r="AD117" s="14"/>
    </row>
    <row r="118" spans="1:30" ht="85.5" customHeight="1" x14ac:dyDescent="0.25">
      <c r="A118" s="57">
        <v>82</v>
      </c>
      <c r="B118" s="17" t="s">
        <v>56</v>
      </c>
      <c r="C118" s="177" t="s">
        <v>105</v>
      </c>
      <c r="D118" s="12" t="s">
        <v>96</v>
      </c>
      <c r="E118" s="20" t="s">
        <v>88</v>
      </c>
      <c r="F118" s="12" t="s">
        <v>89</v>
      </c>
      <c r="G118" s="13">
        <v>11795</v>
      </c>
      <c r="H118" s="13">
        <v>12385</v>
      </c>
      <c r="I118" s="13">
        <v>13004</v>
      </c>
      <c r="J118" s="68">
        <f>K118+L118+M118</f>
        <v>49569</v>
      </c>
      <c r="K118" s="12">
        <f t="shared" si="6"/>
        <v>11795</v>
      </c>
      <c r="L118" s="63">
        <f t="shared" si="9"/>
        <v>24770</v>
      </c>
      <c r="M118" s="63">
        <f t="shared" si="10"/>
        <v>13004</v>
      </c>
      <c r="N118" s="12">
        <f t="shared" si="11"/>
        <v>4</v>
      </c>
      <c r="O118" s="154">
        <f>ВотГЭС!O118+ЗаГАЭС!O118+БурГЭС!O118+ЗеГЭС!O118+КБФ!O118+ККГЭС!O118+КЧФ!O118+НижГЭС!O118+Новосиб!O118+СОФ!O118+ЧеГЭС!O118+КВВГЭС!O118+СарГЭС!O118+СШГЭС!O118+ЖиГЭС!O118+КамГЭС!O118+ВолГЭС!O118+ДФ!O118</f>
        <v>1</v>
      </c>
      <c r="P118" s="154">
        <f>ВотГЭС!P118+ЗаГАЭС!P118+БурГЭС!P118+ЗеГЭС!P118+КБФ!P118+ККГЭС!P118+КЧФ!P118+НижГЭС!P118+Новосиб!P118+СОФ!P118+ЧеГЭС!P118+КВВГЭС!P118+СарГЭС!P118+СШГЭС!P118+ЖиГЭС!P118+КамГЭС!P118+ВолГЭС!P118+ДФ!P118</f>
        <v>2</v>
      </c>
      <c r="Q118" s="154">
        <f>ВотГЭС!Q118+ЗаГАЭС!Q118+БурГЭС!Q118+ЗеГЭС!Q118+КБФ!Q118+ККГЭС!Q118+КЧФ!Q118+НижГЭС!Q118+Новосиб!Q118+СОФ!Q118+ЧеГЭС!Q118+КВВГЭС!Q118+СарГЭС!Q118+СШГЭС!Q118+ЖиГЭС!Q118+КамГЭС!Q118+ВолГЭС!Q118+ДФ!Q118</f>
        <v>1</v>
      </c>
      <c r="R118" s="14"/>
      <c r="S118" s="14"/>
      <c r="T118" s="14"/>
      <c r="U118" s="14"/>
      <c r="V118" s="29"/>
      <c r="W118" s="14"/>
      <c r="X118" s="14"/>
      <c r="Y118" s="14"/>
      <c r="Z118" s="14"/>
      <c r="AA118" s="14"/>
      <c r="AB118" s="14"/>
      <c r="AC118" s="14"/>
      <c r="AD118" s="14"/>
    </row>
    <row r="119" spans="1:30" ht="87" customHeight="1" x14ac:dyDescent="0.25">
      <c r="A119" s="57">
        <v>83</v>
      </c>
      <c r="B119" s="16" t="s">
        <v>57</v>
      </c>
      <c r="C119" s="176"/>
      <c r="D119" s="12" t="s">
        <v>96</v>
      </c>
      <c r="E119" s="20" t="s">
        <v>88</v>
      </c>
      <c r="F119" s="12" t="s">
        <v>89</v>
      </c>
      <c r="G119" s="13">
        <v>12394</v>
      </c>
      <c r="H119" s="13">
        <v>13014</v>
      </c>
      <c r="I119" s="13">
        <v>13665</v>
      </c>
      <c r="J119" s="68">
        <f t="shared" si="8"/>
        <v>39073</v>
      </c>
      <c r="K119" s="12">
        <f t="shared" si="6"/>
        <v>12394</v>
      </c>
      <c r="L119" s="63">
        <f t="shared" si="9"/>
        <v>13014</v>
      </c>
      <c r="M119" s="63">
        <f t="shared" si="10"/>
        <v>13665</v>
      </c>
      <c r="N119" s="12">
        <f t="shared" si="11"/>
        <v>3</v>
      </c>
      <c r="O119" s="154">
        <f>ВотГЭС!O119+ЗаГАЭС!O119+БурГЭС!O119+ЗеГЭС!O119+КБФ!O119+ККГЭС!O119+КЧФ!O119+НижГЭС!O119+Новосиб!O119+СОФ!O119+ЧеГЭС!O119+КВВГЭС!O119+СарГЭС!O119+СШГЭС!O119+ЖиГЭС!O119+КамГЭС!O119+ВолГЭС!O119+ДФ!O119</f>
        <v>1</v>
      </c>
      <c r="P119" s="154">
        <f>ВотГЭС!P119+ЗаГАЭС!P119+БурГЭС!P119+ЗеГЭС!P119+КБФ!P119+ККГЭС!P119+КЧФ!P119+НижГЭС!P119+Новосиб!P119+СОФ!P119+ЧеГЭС!P119+КВВГЭС!P119+СарГЭС!P119+СШГЭС!P119+ЖиГЭС!P119+КамГЭС!P119+ВолГЭС!P119+ДФ!P119</f>
        <v>1</v>
      </c>
      <c r="Q119" s="154">
        <f>ВотГЭС!Q119+ЗаГАЭС!Q119+БурГЭС!Q119+ЗеГЭС!Q119+КБФ!Q119+ККГЭС!Q119+КЧФ!Q119+НижГЭС!Q119+Новосиб!Q119+СОФ!Q119+ЧеГЭС!Q119+КВВГЭС!Q119+СарГЭС!Q119+СШГЭС!Q119+ЖиГЭС!Q119+КамГЭС!Q119+ВолГЭС!Q119+ДФ!Q119</f>
        <v>1</v>
      </c>
      <c r="R119" s="14"/>
      <c r="S119" s="14"/>
      <c r="T119" s="14"/>
      <c r="U119" s="14"/>
      <c r="V119" s="30"/>
      <c r="W119" s="14"/>
      <c r="X119" s="14"/>
      <c r="Y119" s="14"/>
      <c r="Z119" s="14"/>
      <c r="AA119" s="14"/>
      <c r="AB119" s="14"/>
      <c r="AC119" s="14"/>
      <c r="AD119" s="14"/>
    </row>
    <row r="120" spans="1:30" x14ac:dyDescent="0.25">
      <c r="A120" s="31"/>
      <c r="B120" s="32"/>
      <c r="C120" s="33"/>
      <c r="D120" s="34"/>
      <c r="E120" s="35"/>
      <c r="F120" s="36"/>
      <c r="G120" s="37"/>
      <c r="H120" s="37"/>
      <c r="I120" s="37"/>
      <c r="J120" s="38">
        <f>SUM(J8:J119)</f>
        <v>397136792</v>
      </c>
      <c r="K120" s="38">
        <f t="shared" ref="K120:Q120" si="12">SUM(K8:K119)</f>
        <v>124008021</v>
      </c>
      <c r="L120" s="38">
        <f t="shared" si="12"/>
        <v>136850389</v>
      </c>
      <c r="M120" s="38">
        <f t="shared" si="12"/>
        <v>136278382</v>
      </c>
      <c r="N120" s="39">
        <f t="shared" si="12"/>
        <v>78656</v>
      </c>
      <c r="O120" s="39">
        <f t="shared" si="12"/>
        <v>25850</v>
      </c>
      <c r="P120" s="39">
        <f t="shared" si="12"/>
        <v>26761</v>
      </c>
      <c r="Q120" s="39">
        <f t="shared" si="12"/>
        <v>26045</v>
      </c>
      <c r="R120" s="26"/>
      <c r="S120" s="26"/>
      <c r="T120" s="26"/>
      <c r="U120" s="26"/>
      <c r="V120" s="6"/>
      <c r="W120" s="40"/>
      <c r="X120" s="40"/>
      <c r="Y120" s="2"/>
      <c r="Z120" s="2"/>
      <c r="AA120" s="2"/>
      <c r="AB120" s="2"/>
      <c r="AC120" s="2"/>
      <c r="AD120" s="2"/>
    </row>
    <row r="121" spans="1:30" ht="17.25" customHeight="1" x14ac:dyDescent="0.25">
      <c r="A121" s="31"/>
      <c r="C121" s="7"/>
      <c r="E121" s="35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41"/>
      <c r="S121" s="26"/>
      <c r="T121" s="26"/>
      <c r="U121" s="26"/>
      <c r="V121" s="6"/>
      <c r="W121" s="40"/>
      <c r="X121" s="40"/>
    </row>
    <row r="122" spans="1:30" ht="26.25" customHeight="1" x14ac:dyDescent="0.25">
      <c r="A122" s="31"/>
      <c r="B122" s="178" t="s">
        <v>97</v>
      </c>
      <c r="C122" s="179"/>
      <c r="D122" s="180"/>
      <c r="E122" s="35"/>
      <c r="F122" s="36"/>
      <c r="G122" s="36"/>
      <c r="H122" s="36"/>
      <c r="I122" s="36"/>
      <c r="J122" s="99">
        <f>J120-Перечень!F25</f>
        <v>0</v>
      </c>
      <c r="K122" s="99">
        <f>K120-Перечень!E25</f>
        <v>0</v>
      </c>
      <c r="L122" s="36"/>
      <c r="M122" s="36"/>
      <c r="N122" s="36"/>
      <c r="O122" s="36"/>
      <c r="P122" s="36"/>
      <c r="Q122" s="36"/>
      <c r="R122" s="41"/>
      <c r="S122" s="26"/>
      <c r="T122" s="26"/>
      <c r="U122" s="26"/>
      <c r="V122" s="6"/>
      <c r="W122" s="40"/>
      <c r="X122" s="40"/>
    </row>
    <row r="123" spans="1:30" x14ac:dyDescent="0.25">
      <c r="A123" s="31"/>
      <c r="B123" s="32"/>
      <c r="C123" s="33"/>
      <c r="D123" s="34"/>
      <c r="E123" s="35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41"/>
      <c r="S123" s="26"/>
      <c r="T123" s="26"/>
      <c r="U123" s="26"/>
      <c r="V123" s="6"/>
      <c r="W123" s="40"/>
      <c r="X123" s="40"/>
    </row>
    <row r="124" spans="1:30" ht="18.75" x14ac:dyDescent="0.3">
      <c r="A124" s="31"/>
      <c r="B124" s="182" t="s">
        <v>110</v>
      </c>
      <c r="C124" s="182"/>
      <c r="D124" s="181"/>
      <c r="E124" s="181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41"/>
      <c r="S124" s="26"/>
      <c r="T124" s="26"/>
      <c r="U124" s="26"/>
      <c r="V124" s="6"/>
      <c r="W124" s="40"/>
      <c r="X124" s="40"/>
    </row>
    <row r="125" spans="1:30" ht="18.75" x14ac:dyDescent="0.3">
      <c r="A125" s="43"/>
      <c r="B125" s="42"/>
      <c r="C125" s="33"/>
      <c r="D125" s="44"/>
      <c r="E125" s="45"/>
      <c r="F125" s="43"/>
      <c r="G125" s="43"/>
      <c r="H125" s="43"/>
      <c r="I125" s="43"/>
      <c r="J125" s="43"/>
      <c r="K125" s="43"/>
      <c r="L125" s="43"/>
      <c r="M125" s="43"/>
      <c r="N125" s="43"/>
      <c r="O125" s="53"/>
      <c r="P125" s="53"/>
      <c r="Q125" s="53"/>
      <c r="R125" s="40"/>
      <c r="S125" s="28"/>
      <c r="T125" s="28"/>
      <c r="U125" s="28"/>
      <c r="V125" s="6"/>
      <c r="W125" s="40"/>
      <c r="X125" s="40"/>
    </row>
    <row r="126" spans="1:30" ht="18.75" x14ac:dyDescent="0.3">
      <c r="A126" s="43"/>
      <c r="B126" s="42"/>
      <c r="C126" s="46"/>
      <c r="D126" s="44"/>
      <c r="E126" s="45"/>
      <c r="F126" s="43"/>
      <c r="G126" s="43"/>
      <c r="H126" s="43"/>
      <c r="I126" s="43"/>
      <c r="J126" s="43"/>
      <c r="K126" s="43"/>
      <c r="L126" s="43"/>
      <c r="M126" s="43"/>
      <c r="N126" s="43"/>
      <c r="O126" s="54"/>
      <c r="P126" s="54"/>
      <c r="Q126" s="54"/>
      <c r="R126" s="47"/>
      <c r="S126" s="47"/>
      <c r="T126" s="47"/>
      <c r="U126" s="47"/>
      <c r="V126" s="6"/>
      <c r="W126" s="40"/>
      <c r="X126" s="40"/>
    </row>
    <row r="127" spans="1:30" ht="18.75" x14ac:dyDescent="0.3">
      <c r="A127" s="43"/>
      <c r="B127" s="42"/>
      <c r="C127" s="46"/>
      <c r="D127" s="44"/>
      <c r="E127" s="45"/>
      <c r="F127" s="43"/>
      <c r="G127" s="43"/>
      <c r="H127" s="43"/>
      <c r="I127" s="43"/>
      <c r="J127" s="43"/>
      <c r="K127" s="43"/>
      <c r="L127" s="43"/>
      <c r="M127" s="43"/>
      <c r="N127" s="43"/>
      <c r="O127" s="55"/>
      <c r="P127" s="55"/>
      <c r="Q127" s="55"/>
      <c r="R127" s="29"/>
      <c r="S127" s="29"/>
      <c r="T127" s="29"/>
      <c r="U127" s="29"/>
      <c r="V127" s="6"/>
      <c r="W127" s="40"/>
      <c r="X127" s="40"/>
    </row>
    <row r="128" spans="1:30" ht="18.75" x14ac:dyDescent="0.3">
      <c r="A128" s="43"/>
      <c r="B128" s="42"/>
      <c r="C128" s="46"/>
      <c r="D128" s="44"/>
      <c r="E128" s="45"/>
      <c r="F128" s="43"/>
      <c r="G128" s="43"/>
      <c r="H128" s="43"/>
      <c r="I128" s="43"/>
      <c r="J128" s="43"/>
      <c r="K128" s="43"/>
      <c r="L128" s="43"/>
      <c r="M128" s="43"/>
      <c r="N128" s="43"/>
      <c r="O128" s="56"/>
      <c r="P128" s="56"/>
      <c r="Q128" s="56"/>
      <c r="R128" s="30"/>
      <c r="S128" s="30"/>
      <c r="T128" s="30"/>
      <c r="U128" s="30"/>
      <c r="V128" s="6"/>
      <c r="W128" s="2"/>
      <c r="X128" s="2"/>
    </row>
    <row r="129" spans="1:24" x14ac:dyDescent="0.25">
      <c r="A129" s="43"/>
      <c r="B129" s="48"/>
      <c r="C129" s="46"/>
      <c r="D129" s="49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2"/>
      <c r="S129" s="6"/>
      <c r="T129" s="6"/>
      <c r="U129" s="6"/>
      <c r="V129" s="6"/>
      <c r="W129" s="2"/>
      <c r="X129" s="2"/>
    </row>
    <row r="130" spans="1:24" x14ac:dyDescent="0.25">
      <c r="A130" s="43"/>
      <c r="B130" s="48"/>
      <c r="C130" s="46"/>
      <c r="D130" s="49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2"/>
      <c r="S130" s="6"/>
      <c r="T130" s="6"/>
      <c r="U130" s="6"/>
      <c r="V130" s="6"/>
      <c r="W130" s="2"/>
      <c r="X130" s="2"/>
    </row>
    <row r="131" spans="1:24" x14ac:dyDescent="0.25">
      <c r="A131" s="43"/>
      <c r="B131" s="48"/>
      <c r="C131" s="46"/>
      <c r="D131" s="49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2"/>
      <c r="S131" s="6"/>
      <c r="T131" s="6"/>
      <c r="U131" s="6"/>
      <c r="V131" s="6"/>
      <c r="W131" s="2"/>
      <c r="X131" s="2"/>
    </row>
    <row r="132" spans="1:24" x14ac:dyDescent="0.25">
      <c r="A132" s="43"/>
      <c r="B132" s="48"/>
      <c r="C132" s="46"/>
      <c r="D132" s="49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2"/>
      <c r="S132" s="6"/>
      <c r="T132" s="6"/>
      <c r="U132" s="6"/>
      <c r="V132" s="6"/>
      <c r="W132" s="2"/>
      <c r="X132" s="2"/>
    </row>
    <row r="133" spans="1:24" x14ac:dyDescent="0.25">
      <c r="A133" s="43"/>
      <c r="B133" s="48"/>
      <c r="C133" s="46"/>
      <c r="D133" s="49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2"/>
      <c r="S133" s="6"/>
      <c r="T133" s="6"/>
      <c r="U133" s="6"/>
      <c r="V133" s="6"/>
      <c r="W133" s="2"/>
      <c r="X133" s="2"/>
    </row>
    <row r="134" spans="1:24" x14ac:dyDescent="0.25">
      <c r="A134" s="43"/>
      <c r="B134" s="48"/>
      <c r="C134" s="46"/>
      <c r="D134" s="49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2"/>
      <c r="S134" s="6"/>
      <c r="T134" s="6"/>
      <c r="U134" s="6"/>
      <c r="V134" s="6"/>
      <c r="W134" s="2"/>
      <c r="X134" s="2"/>
    </row>
    <row r="135" spans="1:24" x14ac:dyDescent="0.25">
      <c r="A135" s="43"/>
      <c r="B135" s="48"/>
      <c r="C135" s="46"/>
      <c r="D135" s="49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2"/>
      <c r="S135" s="6"/>
      <c r="T135" s="6"/>
      <c r="U135" s="6"/>
      <c r="V135" s="6"/>
      <c r="W135" s="2"/>
      <c r="X135" s="2"/>
    </row>
    <row r="136" spans="1:24" x14ac:dyDescent="0.25">
      <c r="A136" s="43"/>
      <c r="B136" s="48"/>
      <c r="C136" s="46"/>
      <c r="D136" s="49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2"/>
      <c r="S136" s="6"/>
      <c r="T136" s="6"/>
      <c r="U136" s="6"/>
      <c r="V136" s="6"/>
      <c r="W136" s="2"/>
      <c r="X136" s="2"/>
    </row>
    <row r="137" spans="1:24" x14ac:dyDescent="0.25">
      <c r="A137" s="43"/>
      <c r="B137" s="48"/>
      <c r="C137" s="46"/>
      <c r="D137" s="49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2"/>
      <c r="S137" s="6"/>
      <c r="T137" s="6"/>
      <c r="U137" s="6"/>
      <c r="V137" s="6"/>
    </row>
    <row r="138" spans="1:24" x14ac:dyDescent="0.25">
      <c r="A138" s="43"/>
      <c r="B138" s="48"/>
      <c r="C138" s="46"/>
      <c r="D138" s="49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2"/>
      <c r="S138" s="6"/>
      <c r="T138" s="6"/>
      <c r="U138" s="6"/>
      <c r="V138" s="6"/>
    </row>
    <row r="139" spans="1:24" x14ac:dyDescent="0.25">
      <c r="A139" s="43"/>
      <c r="B139" s="48"/>
      <c r="C139" s="46"/>
      <c r="D139" s="49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2"/>
      <c r="S139" s="6"/>
      <c r="T139" s="6"/>
      <c r="U139" s="6"/>
      <c r="V139" s="6"/>
    </row>
    <row r="140" spans="1:24" x14ac:dyDescent="0.25">
      <c r="A140" s="43"/>
      <c r="B140" s="48"/>
      <c r="C140" s="46"/>
      <c r="D140" s="49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2"/>
      <c r="S140" s="6"/>
      <c r="T140" s="6"/>
      <c r="U140" s="6"/>
      <c r="V140" s="6"/>
    </row>
    <row r="141" spans="1:24" x14ac:dyDescent="0.25">
      <c r="A141" s="43"/>
      <c r="B141" s="48"/>
      <c r="C141" s="46"/>
      <c r="D141" s="49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2"/>
      <c r="S141" s="6"/>
      <c r="T141" s="6"/>
      <c r="U141" s="6"/>
      <c r="V141" s="6"/>
    </row>
    <row r="142" spans="1:24" x14ac:dyDescent="0.25">
      <c r="A142" s="43"/>
      <c r="B142" s="48"/>
      <c r="C142" s="46"/>
      <c r="D142" s="49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2"/>
      <c r="S142" s="6"/>
      <c r="T142" s="6"/>
      <c r="U142" s="6"/>
      <c r="V142" s="6"/>
    </row>
    <row r="143" spans="1:24" x14ac:dyDescent="0.25">
      <c r="A143" s="43"/>
      <c r="B143" s="48"/>
      <c r="C143" s="46"/>
      <c r="D143" s="49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2"/>
      <c r="S143" s="6"/>
      <c r="T143" s="6"/>
      <c r="U143" s="6"/>
      <c r="V143" s="6"/>
    </row>
    <row r="144" spans="1:24" x14ac:dyDescent="0.25">
      <c r="A144" s="43"/>
      <c r="B144" s="48"/>
      <c r="C144" s="46"/>
      <c r="D144" s="49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2"/>
      <c r="S144" s="6"/>
      <c r="T144" s="6"/>
      <c r="U144" s="6"/>
      <c r="V144" s="6"/>
    </row>
    <row r="145" spans="1:22" x14ac:dyDescent="0.25">
      <c r="A145" s="43"/>
      <c r="B145" s="48"/>
      <c r="C145" s="46"/>
      <c r="D145" s="49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2"/>
      <c r="S145" s="6"/>
      <c r="T145" s="6"/>
      <c r="U145" s="6"/>
      <c r="V145" s="6"/>
    </row>
    <row r="146" spans="1:22" x14ac:dyDescent="0.25">
      <c r="A146" s="43"/>
      <c r="B146" s="48"/>
      <c r="C146" s="46"/>
      <c r="D146" s="49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2"/>
      <c r="S146" s="6"/>
      <c r="T146" s="6"/>
      <c r="U146" s="6"/>
      <c r="V146" s="6"/>
    </row>
    <row r="147" spans="1:22" x14ac:dyDescent="0.25">
      <c r="A147" s="43"/>
      <c r="B147" s="48"/>
      <c r="C147" s="46"/>
      <c r="D147" s="49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2"/>
      <c r="S147" s="6"/>
      <c r="T147" s="6"/>
      <c r="U147" s="6"/>
      <c r="V147" s="6"/>
    </row>
    <row r="148" spans="1:22" x14ac:dyDescent="0.25">
      <c r="A148" s="43"/>
      <c r="B148" s="48"/>
      <c r="C148" s="46"/>
      <c r="D148" s="49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2"/>
      <c r="S148" s="6"/>
      <c r="T148" s="6"/>
      <c r="U148" s="6"/>
      <c r="V148" s="6"/>
    </row>
    <row r="149" spans="1:22" x14ac:dyDescent="0.25">
      <c r="A149" s="43"/>
      <c r="B149" s="48"/>
      <c r="C149" s="46"/>
      <c r="D149" s="49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2"/>
      <c r="S149" s="6"/>
      <c r="T149" s="6"/>
      <c r="U149" s="6"/>
      <c r="V149" s="6"/>
    </row>
    <row r="150" spans="1:22" x14ac:dyDescent="0.25">
      <c r="A150" s="43"/>
      <c r="B150" s="48"/>
      <c r="C150" s="46"/>
      <c r="D150" s="49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2"/>
      <c r="S150" s="6"/>
      <c r="T150" s="6"/>
      <c r="U150" s="6"/>
      <c r="V150" s="6"/>
    </row>
    <row r="151" spans="1:22" x14ac:dyDescent="0.25">
      <c r="A151" s="43"/>
      <c r="B151" s="48"/>
      <c r="C151" s="46"/>
      <c r="D151" s="49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2"/>
      <c r="S151" s="6"/>
      <c r="T151" s="6"/>
      <c r="U151" s="6"/>
      <c r="V151" s="6"/>
    </row>
    <row r="152" spans="1:22" x14ac:dyDescent="0.25">
      <c r="A152" s="43"/>
      <c r="B152" s="48"/>
      <c r="C152" s="46"/>
      <c r="D152" s="50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2"/>
      <c r="S152" s="6"/>
      <c r="T152" s="6"/>
      <c r="U152" s="6"/>
      <c r="V152" s="6"/>
    </row>
    <row r="153" spans="1:22" x14ac:dyDescent="0.25">
      <c r="A153" s="43"/>
      <c r="B153" s="48"/>
      <c r="C153" s="46"/>
      <c r="D153" s="49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2"/>
      <c r="S153" s="6"/>
      <c r="T153" s="6"/>
      <c r="U153" s="6"/>
      <c r="V153" s="6"/>
    </row>
    <row r="154" spans="1:22" x14ac:dyDescent="0.25">
      <c r="A154" s="43"/>
      <c r="B154" s="48"/>
      <c r="C154" s="46"/>
      <c r="D154" s="49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2"/>
      <c r="S154" s="6"/>
      <c r="T154" s="6"/>
      <c r="U154" s="6"/>
      <c r="V154" s="6"/>
    </row>
    <row r="155" spans="1:22" x14ac:dyDescent="0.25">
      <c r="A155" s="43"/>
      <c r="B155" s="48"/>
      <c r="C155" s="46"/>
      <c r="D155" s="49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2"/>
      <c r="S155" s="6"/>
      <c r="T155" s="6"/>
      <c r="U155" s="6"/>
      <c r="V155" s="6"/>
    </row>
    <row r="156" spans="1:22" x14ac:dyDescent="0.25">
      <c r="A156" s="43"/>
      <c r="B156" s="48"/>
      <c r="C156" s="46"/>
      <c r="D156" s="49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2"/>
      <c r="S156" s="6"/>
      <c r="T156" s="6"/>
      <c r="U156" s="6"/>
      <c r="V156" s="6"/>
    </row>
    <row r="157" spans="1:22" x14ac:dyDescent="0.25">
      <c r="A157" s="43"/>
      <c r="B157" s="48"/>
      <c r="C157" s="46"/>
      <c r="D157" s="49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2"/>
      <c r="S157" s="6"/>
      <c r="T157" s="6"/>
      <c r="U157" s="6"/>
      <c r="V157" s="6"/>
    </row>
    <row r="158" spans="1:22" x14ac:dyDescent="0.25">
      <c r="A158" s="43"/>
      <c r="B158" s="48"/>
      <c r="C158" s="46"/>
      <c r="D158" s="49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2"/>
      <c r="S158" s="6"/>
      <c r="T158" s="6"/>
      <c r="U158" s="6"/>
      <c r="V158" s="6"/>
    </row>
    <row r="159" spans="1:22" x14ac:dyDescent="0.25">
      <c r="A159" s="43"/>
      <c r="B159" s="48"/>
      <c r="C159" s="46"/>
      <c r="D159" s="49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2"/>
      <c r="S159" s="6"/>
      <c r="T159" s="6"/>
      <c r="U159" s="6"/>
      <c r="V159" s="6"/>
    </row>
    <row r="160" spans="1:22" x14ac:dyDescent="0.25">
      <c r="A160" s="43"/>
      <c r="B160" s="48"/>
      <c r="C160" s="46"/>
      <c r="D160" s="49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2"/>
      <c r="S160" s="6"/>
      <c r="T160" s="6"/>
      <c r="U160" s="6"/>
      <c r="V160" s="6"/>
    </row>
    <row r="161" spans="1:22" x14ac:dyDescent="0.25">
      <c r="A161" s="43"/>
      <c r="B161" s="48"/>
      <c r="C161" s="46"/>
      <c r="D161" s="49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2"/>
      <c r="S161" s="6"/>
      <c r="T161" s="6"/>
      <c r="U161" s="6"/>
      <c r="V161" s="6"/>
    </row>
    <row r="162" spans="1:22" x14ac:dyDescent="0.25">
      <c r="A162" s="43"/>
      <c r="B162" s="48"/>
      <c r="C162" s="46"/>
      <c r="D162" s="49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2"/>
      <c r="S162" s="6"/>
      <c r="T162" s="6"/>
      <c r="U162" s="6"/>
      <c r="V162" s="6"/>
    </row>
    <row r="163" spans="1:22" x14ac:dyDescent="0.25">
      <c r="A163" s="43"/>
      <c r="B163" s="48"/>
      <c r="C163" s="46"/>
      <c r="D163" s="49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2"/>
      <c r="S163" s="6"/>
      <c r="T163" s="6"/>
      <c r="U163" s="6"/>
      <c r="V163" s="6"/>
    </row>
    <row r="164" spans="1:22" x14ac:dyDescent="0.25">
      <c r="A164" s="43"/>
      <c r="B164" s="48"/>
      <c r="C164" s="46"/>
      <c r="D164" s="49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2"/>
      <c r="S164" s="6"/>
      <c r="T164" s="6"/>
      <c r="U164" s="6"/>
      <c r="V164" s="6"/>
    </row>
    <row r="165" spans="1:22" x14ac:dyDescent="0.25">
      <c r="A165" s="43"/>
      <c r="B165" s="48"/>
      <c r="C165" s="46"/>
      <c r="D165" s="49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2"/>
      <c r="S165" s="6"/>
      <c r="T165" s="6"/>
      <c r="U165" s="6"/>
      <c r="V165" s="6"/>
    </row>
    <row r="166" spans="1:22" x14ac:dyDescent="0.25">
      <c r="A166" s="43"/>
      <c r="B166" s="48"/>
      <c r="C166" s="46"/>
      <c r="D166" s="49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2"/>
      <c r="S166" s="6"/>
      <c r="T166" s="6"/>
      <c r="U166" s="6"/>
      <c r="V166" s="6"/>
    </row>
    <row r="167" spans="1:22" x14ac:dyDescent="0.25">
      <c r="A167" s="43"/>
      <c r="B167" s="48"/>
      <c r="C167" s="46"/>
      <c r="D167" s="49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2"/>
      <c r="S167" s="6"/>
      <c r="T167" s="6"/>
      <c r="U167" s="6"/>
      <c r="V167" s="6"/>
    </row>
    <row r="168" spans="1:22" x14ac:dyDescent="0.25">
      <c r="A168" s="43"/>
      <c r="B168" s="48"/>
      <c r="C168" s="46"/>
      <c r="D168" s="49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2"/>
      <c r="S168" s="6"/>
      <c r="T168" s="6"/>
      <c r="U168" s="6"/>
      <c r="V168" s="6"/>
    </row>
    <row r="169" spans="1:22" x14ac:dyDescent="0.25">
      <c r="A169" s="43"/>
      <c r="B169" s="48"/>
      <c r="C169" s="46"/>
      <c r="D169" s="49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2"/>
      <c r="S169" s="6"/>
      <c r="T169" s="6"/>
      <c r="U169" s="6"/>
      <c r="V169" s="6"/>
    </row>
    <row r="170" spans="1:22" x14ac:dyDescent="0.25">
      <c r="A170" s="43"/>
      <c r="B170" s="48"/>
      <c r="C170" s="46"/>
      <c r="D170" s="49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2"/>
      <c r="S170" s="6"/>
      <c r="T170" s="6"/>
      <c r="U170" s="6"/>
      <c r="V170" s="6"/>
    </row>
    <row r="171" spans="1:22" x14ac:dyDescent="0.25">
      <c r="A171" s="43"/>
      <c r="B171" s="48"/>
      <c r="C171" s="46"/>
      <c r="D171" s="49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2"/>
      <c r="S171" s="6"/>
      <c r="T171" s="6"/>
      <c r="U171" s="6"/>
      <c r="V171" s="6"/>
    </row>
    <row r="172" spans="1:22" x14ac:dyDescent="0.25">
      <c r="A172" s="43"/>
      <c r="B172" s="48"/>
      <c r="C172" s="46"/>
      <c r="D172" s="49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2"/>
      <c r="S172" s="6"/>
      <c r="T172" s="6"/>
      <c r="U172" s="6"/>
      <c r="V172" s="6"/>
    </row>
    <row r="173" spans="1:22" x14ac:dyDescent="0.25">
      <c r="A173" s="43"/>
      <c r="B173" s="48"/>
      <c r="C173" s="46"/>
      <c r="D173" s="49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2"/>
      <c r="S173" s="6"/>
      <c r="T173" s="6"/>
      <c r="U173" s="6"/>
      <c r="V173" s="6"/>
    </row>
    <row r="174" spans="1:22" x14ac:dyDescent="0.25">
      <c r="A174" s="43"/>
      <c r="B174" s="48"/>
      <c r="C174" s="46"/>
      <c r="D174" s="49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2"/>
      <c r="S174" s="6"/>
      <c r="T174" s="6"/>
      <c r="U174" s="6"/>
      <c r="V174" s="6"/>
    </row>
    <row r="175" spans="1:22" x14ac:dyDescent="0.25">
      <c r="A175" s="43"/>
      <c r="B175" s="48"/>
      <c r="C175" s="46"/>
      <c r="D175" s="49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2"/>
      <c r="S175" s="6"/>
      <c r="T175" s="6"/>
      <c r="U175" s="6"/>
      <c r="V175" s="6"/>
    </row>
    <row r="176" spans="1:22" x14ac:dyDescent="0.25">
      <c r="A176" s="43"/>
      <c r="B176" s="48"/>
      <c r="C176" s="46"/>
      <c r="D176" s="49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2"/>
      <c r="S176" s="6"/>
      <c r="T176" s="6"/>
      <c r="U176" s="6"/>
      <c r="V176" s="6"/>
    </row>
    <row r="177" spans="1:22" x14ac:dyDescent="0.25">
      <c r="A177" s="43"/>
      <c r="B177" s="48"/>
      <c r="C177" s="46"/>
      <c r="D177" s="49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2"/>
      <c r="S177" s="6"/>
      <c r="T177" s="6"/>
      <c r="U177" s="6"/>
      <c r="V177" s="6"/>
    </row>
    <row r="178" spans="1:22" x14ac:dyDescent="0.25">
      <c r="A178" s="43"/>
      <c r="B178" s="48"/>
      <c r="C178" s="46"/>
      <c r="D178" s="49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2"/>
      <c r="S178" s="6"/>
      <c r="T178" s="6"/>
      <c r="U178" s="6"/>
      <c r="V178" s="6"/>
    </row>
    <row r="179" spans="1:22" x14ac:dyDescent="0.25">
      <c r="A179" s="43"/>
      <c r="B179" s="48"/>
      <c r="C179" s="46"/>
      <c r="D179" s="49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2"/>
      <c r="S179" s="6"/>
      <c r="T179" s="6"/>
      <c r="U179" s="6"/>
      <c r="V179" s="6"/>
    </row>
    <row r="180" spans="1:22" x14ac:dyDescent="0.25">
      <c r="A180" s="43"/>
      <c r="B180" s="48"/>
      <c r="C180" s="46"/>
      <c r="D180" s="49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2"/>
      <c r="S180" s="6"/>
      <c r="T180" s="6"/>
      <c r="U180" s="6"/>
      <c r="V180" s="6"/>
    </row>
    <row r="181" spans="1:22" x14ac:dyDescent="0.25">
      <c r="A181" s="43"/>
      <c r="B181" s="48"/>
      <c r="C181" s="46"/>
      <c r="D181" s="49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2"/>
      <c r="S181" s="6"/>
      <c r="T181" s="6"/>
      <c r="U181" s="6"/>
      <c r="V181" s="6"/>
    </row>
    <row r="182" spans="1:22" x14ac:dyDescent="0.25">
      <c r="A182" s="43"/>
      <c r="B182" s="48"/>
      <c r="C182" s="46"/>
      <c r="D182" s="49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2"/>
      <c r="S182" s="6"/>
      <c r="T182" s="6"/>
      <c r="U182" s="6"/>
      <c r="V182" s="6"/>
    </row>
    <row r="183" spans="1:22" x14ac:dyDescent="0.25">
      <c r="A183" s="43"/>
      <c r="B183" s="48"/>
      <c r="C183" s="46"/>
      <c r="D183" s="49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2"/>
      <c r="S183" s="6"/>
      <c r="T183" s="6"/>
      <c r="U183" s="6"/>
      <c r="V183" s="6"/>
    </row>
    <row r="184" spans="1:22" x14ac:dyDescent="0.25">
      <c r="A184" s="43"/>
      <c r="B184" s="48"/>
      <c r="C184" s="46"/>
      <c r="D184" s="49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2"/>
      <c r="S184" s="6"/>
      <c r="T184" s="6"/>
      <c r="U184" s="6"/>
      <c r="V184" s="6"/>
    </row>
    <row r="185" spans="1:22" x14ac:dyDescent="0.25">
      <c r="A185" s="43"/>
      <c r="B185" s="48"/>
      <c r="C185" s="46"/>
      <c r="D185" s="49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2"/>
      <c r="S185" s="6"/>
      <c r="T185" s="6"/>
      <c r="U185" s="6"/>
      <c r="V185" s="6"/>
    </row>
    <row r="186" spans="1:22" x14ac:dyDescent="0.25">
      <c r="A186" s="43"/>
      <c r="B186" s="48"/>
      <c r="C186" s="46"/>
      <c r="D186" s="49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2"/>
      <c r="S186" s="6"/>
      <c r="T186" s="6"/>
      <c r="U186" s="6"/>
      <c r="V186" s="6"/>
    </row>
    <row r="187" spans="1:22" x14ac:dyDescent="0.25">
      <c r="A187" s="43"/>
      <c r="B187" s="48"/>
      <c r="C187" s="46"/>
      <c r="D187" s="49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2"/>
      <c r="S187" s="6"/>
      <c r="T187" s="6"/>
      <c r="U187" s="6"/>
      <c r="V187" s="6"/>
    </row>
    <row r="188" spans="1:22" x14ac:dyDescent="0.25">
      <c r="A188" s="43"/>
      <c r="B188" s="48"/>
      <c r="C188" s="46"/>
      <c r="D188" s="49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2"/>
      <c r="S188" s="6"/>
      <c r="T188" s="6"/>
      <c r="U188" s="6"/>
      <c r="V188" s="6"/>
    </row>
    <row r="189" spans="1:22" x14ac:dyDescent="0.25">
      <c r="A189" s="43"/>
      <c r="B189" s="48"/>
      <c r="C189" s="46"/>
      <c r="D189" s="49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2"/>
      <c r="S189" s="6"/>
      <c r="T189" s="6"/>
      <c r="U189" s="6"/>
      <c r="V189" s="6"/>
    </row>
    <row r="190" spans="1:22" x14ac:dyDescent="0.25">
      <c r="A190" s="43"/>
      <c r="B190" s="48"/>
      <c r="C190" s="46"/>
      <c r="D190" s="49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2"/>
      <c r="S190" s="6"/>
      <c r="T190" s="6"/>
      <c r="U190" s="6"/>
      <c r="V190" s="6"/>
    </row>
    <row r="191" spans="1:22" x14ac:dyDescent="0.25">
      <c r="A191" s="43"/>
      <c r="B191" s="48"/>
      <c r="C191" s="46"/>
      <c r="D191" s="49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2"/>
      <c r="S191" s="6"/>
      <c r="T191" s="6"/>
      <c r="U191" s="6"/>
      <c r="V191" s="6"/>
    </row>
    <row r="192" spans="1:22" x14ac:dyDescent="0.25">
      <c r="A192" s="43"/>
      <c r="B192" s="48"/>
      <c r="C192" s="46"/>
      <c r="D192" s="49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2"/>
      <c r="S192" s="6"/>
      <c r="T192" s="6"/>
      <c r="U192" s="6"/>
      <c r="V192" s="6"/>
    </row>
    <row r="193" spans="1:22" x14ac:dyDescent="0.25">
      <c r="A193" s="43"/>
      <c r="B193" s="48"/>
      <c r="C193" s="46"/>
      <c r="D193" s="49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2"/>
      <c r="S193" s="6"/>
      <c r="T193" s="6"/>
      <c r="U193" s="6"/>
      <c r="V193" s="6"/>
    </row>
    <row r="194" spans="1:22" x14ac:dyDescent="0.25">
      <c r="A194" s="43"/>
      <c r="B194" s="48"/>
      <c r="C194" s="46"/>
      <c r="D194" s="49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2"/>
      <c r="S194" s="6"/>
      <c r="T194" s="6"/>
      <c r="U194" s="6"/>
      <c r="V194" s="6"/>
    </row>
    <row r="195" spans="1:22" x14ac:dyDescent="0.25">
      <c r="A195" s="43"/>
      <c r="B195" s="48"/>
      <c r="C195" s="46"/>
      <c r="D195" s="49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2"/>
      <c r="S195" s="6"/>
      <c r="T195" s="6"/>
      <c r="U195" s="6"/>
      <c r="V195" s="6"/>
    </row>
    <row r="196" spans="1:22" x14ac:dyDescent="0.25">
      <c r="A196" s="43"/>
      <c r="B196" s="48"/>
      <c r="C196" s="46"/>
      <c r="D196" s="49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2"/>
      <c r="S196" s="6"/>
      <c r="T196" s="6"/>
      <c r="U196" s="6"/>
      <c r="V196" s="6"/>
    </row>
    <row r="197" spans="1:22" x14ac:dyDescent="0.25">
      <c r="A197" s="43"/>
      <c r="B197" s="48"/>
      <c r="C197" s="46"/>
      <c r="D197" s="49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2"/>
      <c r="S197" s="6"/>
      <c r="T197" s="6"/>
      <c r="U197" s="6"/>
      <c r="V197" s="6"/>
    </row>
    <row r="198" spans="1:22" x14ac:dyDescent="0.25">
      <c r="A198" s="43"/>
      <c r="B198" s="48"/>
      <c r="C198" s="46"/>
      <c r="D198" s="49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2"/>
      <c r="S198" s="6"/>
      <c r="T198" s="6"/>
      <c r="U198" s="6"/>
      <c r="V198" s="6"/>
    </row>
    <row r="199" spans="1:22" x14ac:dyDescent="0.25">
      <c r="A199" s="43"/>
      <c r="B199" s="48"/>
      <c r="C199" s="46"/>
      <c r="D199" s="49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2"/>
      <c r="S199" s="6"/>
      <c r="T199" s="6"/>
      <c r="U199" s="6"/>
      <c r="V199" s="6"/>
    </row>
    <row r="200" spans="1:22" x14ac:dyDescent="0.25">
      <c r="A200" s="43"/>
      <c r="B200" s="48"/>
      <c r="C200" s="46"/>
      <c r="D200" s="49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2"/>
      <c r="S200" s="6"/>
      <c r="T200" s="6"/>
      <c r="U200" s="6"/>
      <c r="V200" s="6"/>
    </row>
    <row r="201" spans="1:22" x14ac:dyDescent="0.25">
      <c r="A201" s="43"/>
      <c r="B201" s="48"/>
      <c r="C201" s="46"/>
      <c r="D201" s="49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2"/>
      <c r="S201" s="6"/>
      <c r="T201" s="6"/>
      <c r="U201" s="6"/>
      <c r="V201" s="6"/>
    </row>
    <row r="202" spans="1:22" x14ac:dyDescent="0.25">
      <c r="A202" s="43"/>
      <c r="B202" s="48"/>
      <c r="C202" s="46"/>
      <c r="D202" s="49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2"/>
      <c r="S202" s="6"/>
      <c r="T202" s="6"/>
      <c r="U202" s="6"/>
      <c r="V202" s="6"/>
    </row>
    <row r="203" spans="1:22" x14ac:dyDescent="0.25">
      <c r="A203" s="43"/>
      <c r="B203" s="48"/>
      <c r="C203" s="46"/>
      <c r="D203" s="49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2"/>
      <c r="S203" s="6"/>
      <c r="T203" s="6"/>
      <c r="U203" s="6"/>
      <c r="V203" s="6"/>
    </row>
    <row r="204" spans="1:22" x14ac:dyDescent="0.25">
      <c r="A204" s="43"/>
      <c r="B204" s="48"/>
      <c r="C204" s="46"/>
      <c r="D204" s="49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2"/>
      <c r="S204" s="6"/>
      <c r="T204" s="6"/>
      <c r="U204" s="6"/>
      <c r="V204" s="6"/>
    </row>
    <row r="205" spans="1:22" x14ac:dyDescent="0.25">
      <c r="A205" s="43"/>
      <c r="B205" s="48"/>
      <c r="C205" s="46"/>
      <c r="D205" s="49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2"/>
      <c r="S205" s="6"/>
      <c r="T205" s="6"/>
      <c r="U205" s="6"/>
      <c r="V205" s="6"/>
    </row>
    <row r="206" spans="1:22" x14ac:dyDescent="0.25">
      <c r="A206" s="43"/>
      <c r="B206" s="48"/>
      <c r="C206" s="46"/>
      <c r="D206" s="49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2"/>
      <c r="S206" s="6"/>
      <c r="T206" s="6"/>
      <c r="U206" s="6"/>
      <c r="V206" s="6"/>
    </row>
    <row r="207" spans="1:22" x14ac:dyDescent="0.25">
      <c r="A207" s="43"/>
      <c r="B207" s="48"/>
      <c r="C207" s="46"/>
      <c r="D207" s="49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2"/>
      <c r="S207" s="6"/>
      <c r="T207" s="6"/>
      <c r="U207" s="6"/>
      <c r="V207" s="6"/>
    </row>
    <row r="208" spans="1:22" x14ac:dyDescent="0.25">
      <c r="A208" s="43"/>
      <c r="B208" s="48"/>
      <c r="C208" s="46"/>
      <c r="D208" s="49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2"/>
      <c r="S208" s="6"/>
      <c r="T208" s="6"/>
      <c r="U208" s="6"/>
      <c r="V208" s="6"/>
    </row>
    <row r="209" spans="1:22" x14ac:dyDescent="0.25">
      <c r="A209" s="43"/>
      <c r="B209" s="48"/>
      <c r="C209" s="46"/>
      <c r="D209" s="49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2"/>
      <c r="S209" s="6"/>
      <c r="T209" s="6"/>
      <c r="U209" s="6"/>
      <c r="V209" s="6"/>
    </row>
    <row r="210" spans="1:22" x14ac:dyDescent="0.25">
      <c r="A210" s="43"/>
      <c r="B210" s="48"/>
      <c r="C210" s="46"/>
      <c r="D210" s="49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2"/>
      <c r="S210" s="6"/>
      <c r="T210" s="6"/>
      <c r="U210" s="6"/>
      <c r="V210" s="6"/>
    </row>
    <row r="211" spans="1:22" x14ac:dyDescent="0.25">
      <c r="A211" s="43"/>
      <c r="B211" s="48"/>
      <c r="C211" s="46"/>
      <c r="D211" s="49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2"/>
      <c r="S211" s="6"/>
      <c r="T211" s="6"/>
      <c r="U211" s="6"/>
      <c r="V211" s="6"/>
    </row>
    <row r="212" spans="1:22" x14ac:dyDescent="0.25">
      <c r="A212" s="43"/>
      <c r="B212" s="48"/>
      <c r="C212" s="46"/>
      <c r="D212" s="49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2"/>
      <c r="S212" s="6"/>
      <c r="T212" s="6"/>
      <c r="U212" s="6"/>
      <c r="V212" s="6"/>
    </row>
    <row r="213" spans="1:22" x14ac:dyDescent="0.25">
      <c r="A213" s="43"/>
      <c r="B213" s="48"/>
      <c r="D213" s="49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2"/>
      <c r="S213" s="6"/>
      <c r="T213" s="6"/>
      <c r="U213" s="6"/>
      <c r="V213" s="6"/>
    </row>
    <row r="214" spans="1:22" x14ac:dyDescent="0.25">
      <c r="A214" s="43"/>
      <c r="B214" s="48"/>
      <c r="D214" s="49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2"/>
      <c r="S214" s="6"/>
      <c r="T214" s="6"/>
      <c r="U214" s="6"/>
      <c r="V214" s="6"/>
    </row>
    <row r="215" spans="1:22" x14ac:dyDescent="0.25">
      <c r="A215" s="43"/>
      <c r="B215" s="48"/>
      <c r="D215" s="49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2"/>
      <c r="S215" s="6"/>
      <c r="T215" s="6"/>
      <c r="U215" s="6"/>
      <c r="V215" s="6"/>
    </row>
    <row r="216" spans="1:22" x14ac:dyDescent="0.25">
      <c r="A216" s="43"/>
      <c r="B216" s="48"/>
      <c r="D216" s="49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2"/>
      <c r="S216" s="6"/>
      <c r="T216" s="6"/>
      <c r="U216" s="6"/>
      <c r="V216" s="6"/>
    </row>
    <row r="217" spans="1:22" x14ac:dyDescent="0.25">
      <c r="A217" s="43"/>
      <c r="B217" s="48"/>
      <c r="D217" s="49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2"/>
      <c r="S217" s="6"/>
      <c r="T217" s="6"/>
      <c r="U217" s="6"/>
      <c r="V217" s="6"/>
    </row>
    <row r="218" spans="1:22" x14ac:dyDescent="0.25">
      <c r="A218" s="43"/>
      <c r="B218" s="48"/>
      <c r="D218" s="49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2"/>
      <c r="S218" s="6"/>
      <c r="T218" s="6"/>
      <c r="U218" s="6"/>
      <c r="V218" s="6"/>
    </row>
    <row r="219" spans="1:22" x14ac:dyDescent="0.25">
      <c r="A219" s="43"/>
      <c r="B219" s="48"/>
      <c r="D219" s="49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2"/>
      <c r="S219" s="6"/>
      <c r="T219" s="6"/>
      <c r="U219" s="6"/>
      <c r="V219" s="6"/>
    </row>
    <row r="220" spans="1:22" x14ac:dyDescent="0.25">
      <c r="A220" s="43"/>
      <c r="B220" s="48"/>
      <c r="D220" s="49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2"/>
      <c r="S220" s="6"/>
      <c r="T220" s="6"/>
      <c r="U220" s="6"/>
      <c r="V220" s="6"/>
    </row>
    <row r="221" spans="1:22" x14ac:dyDescent="0.25">
      <c r="A221" s="43"/>
      <c r="B221" s="48"/>
      <c r="D221" s="49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2"/>
      <c r="S221" s="6"/>
      <c r="T221" s="6"/>
      <c r="U221" s="6"/>
      <c r="V221" s="6"/>
    </row>
    <row r="222" spans="1:22" x14ac:dyDescent="0.25">
      <c r="A222" s="43"/>
      <c r="B222" s="48"/>
      <c r="D222" s="49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2"/>
      <c r="S222" s="6"/>
      <c r="T222" s="6"/>
      <c r="U222" s="6"/>
      <c r="V222" s="6"/>
    </row>
    <row r="223" spans="1:22" x14ac:dyDescent="0.25">
      <c r="A223" s="43"/>
      <c r="B223" s="48"/>
      <c r="D223" s="49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2"/>
      <c r="S223" s="6"/>
      <c r="T223" s="6"/>
      <c r="U223" s="6"/>
      <c r="V223" s="6"/>
    </row>
    <row r="224" spans="1:22" x14ac:dyDescent="0.25">
      <c r="A224" s="43"/>
      <c r="B224" s="48"/>
      <c r="D224" s="49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2"/>
      <c r="S224" s="6"/>
      <c r="T224" s="6"/>
      <c r="U224" s="6"/>
      <c r="V224" s="6"/>
    </row>
    <row r="225" spans="1:22" x14ac:dyDescent="0.25">
      <c r="A225" s="43"/>
      <c r="B225" s="48"/>
      <c r="D225" s="49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2"/>
      <c r="S225" s="6"/>
      <c r="T225" s="6"/>
      <c r="U225" s="6"/>
      <c r="V225" s="6"/>
    </row>
    <row r="226" spans="1:22" x14ac:dyDescent="0.25">
      <c r="A226" s="43"/>
      <c r="B226" s="48"/>
      <c r="D226" s="49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2"/>
      <c r="S226" s="6"/>
      <c r="T226" s="6"/>
      <c r="U226" s="6"/>
      <c r="V226" s="6"/>
    </row>
    <row r="227" spans="1:22" x14ac:dyDescent="0.25">
      <c r="A227" s="43"/>
      <c r="B227" s="48"/>
      <c r="D227" s="49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2"/>
      <c r="S227" s="6"/>
      <c r="T227" s="6"/>
      <c r="U227" s="6"/>
      <c r="V227" s="6"/>
    </row>
    <row r="228" spans="1:22" x14ac:dyDescent="0.25">
      <c r="A228" s="43"/>
      <c r="B228" s="48"/>
      <c r="D228" s="49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2"/>
      <c r="S228" s="6"/>
      <c r="T228" s="6"/>
      <c r="U228" s="6"/>
      <c r="V228" s="6"/>
    </row>
    <row r="229" spans="1:22" x14ac:dyDescent="0.25">
      <c r="A229" s="43"/>
      <c r="B229" s="48"/>
      <c r="D229" s="49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2"/>
      <c r="S229" s="6"/>
      <c r="T229" s="6"/>
      <c r="U229" s="6"/>
      <c r="V229" s="6"/>
    </row>
    <row r="230" spans="1:22" x14ac:dyDescent="0.25">
      <c r="A230" s="43"/>
      <c r="B230" s="48"/>
      <c r="D230" s="49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2"/>
      <c r="S230" s="6"/>
      <c r="T230" s="6"/>
      <c r="U230" s="6"/>
      <c r="V230" s="6"/>
    </row>
    <row r="231" spans="1:22" x14ac:dyDescent="0.25">
      <c r="A231" s="43"/>
      <c r="B231" s="48"/>
      <c r="D231" s="49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2"/>
      <c r="S231" s="6"/>
      <c r="T231" s="6"/>
      <c r="U231" s="6"/>
      <c r="V231" s="6"/>
    </row>
    <row r="232" spans="1:22" x14ac:dyDescent="0.25">
      <c r="A232" s="43"/>
      <c r="B232" s="48"/>
      <c r="D232" s="49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2"/>
      <c r="S232" s="6"/>
      <c r="T232" s="6"/>
      <c r="U232" s="6"/>
      <c r="V232" s="6"/>
    </row>
    <row r="233" spans="1:22" x14ac:dyDescent="0.25">
      <c r="A233" s="43"/>
      <c r="B233" s="48"/>
      <c r="D233" s="49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2"/>
      <c r="S233" s="6"/>
      <c r="T233" s="6"/>
      <c r="U233" s="6"/>
      <c r="V233" s="6"/>
    </row>
    <row r="234" spans="1:22" x14ac:dyDescent="0.25">
      <c r="A234" s="43"/>
      <c r="B234" s="48"/>
      <c r="D234" s="49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2"/>
      <c r="S234" s="6"/>
      <c r="T234" s="6"/>
      <c r="U234" s="6"/>
      <c r="V234" s="6"/>
    </row>
    <row r="235" spans="1:22" x14ac:dyDescent="0.25">
      <c r="A235" s="43"/>
      <c r="B235" s="48"/>
      <c r="D235" s="49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2"/>
      <c r="S235" s="6"/>
      <c r="T235" s="6"/>
      <c r="U235" s="6"/>
      <c r="V235" s="6"/>
    </row>
    <row r="236" spans="1:22" x14ac:dyDescent="0.25">
      <c r="A236" s="43"/>
      <c r="B236" s="48"/>
      <c r="D236" s="49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2"/>
      <c r="S236" s="6"/>
      <c r="T236" s="6"/>
      <c r="U236" s="6"/>
      <c r="V236" s="6"/>
    </row>
    <row r="237" spans="1:22" x14ac:dyDescent="0.25">
      <c r="A237" s="43"/>
      <c r="B237" s="48"/>
      <c r="D237" s="49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2"/>
      <c r="S237" s="6"/>
      <c r="T237" s="6"/>
      <c r="U237" s="6"/>
      <c r="V237" s="6"/>
    </row>
    <row r="238" spans="1:22" x14ac:dyDescent="0.25">
      <c r="A238" s="43"/>
      <c r="B238" s="48"/>
      <c r="D238" s="49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2"/>
      <c r="S238" s="6"/>
      <c r="T238" s="6"/>
      <c r="U238" s="6"/>
      <c r="V238" s="6"/>
    </row>
    <row r="239" spans="1:22" x14ac:dyDescent="0.25">
      <c r="A239" s="43"/>
      <c r="B239" s="48"/>
      <c r="D239" s="49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2"/>
      <c r="S239" s="6"/>
      <c r="T239" s="6"/>
      <c r="U239" s="6"/>
      <c r="V239" s="6"/>
    </row>
    <row r="240" spans="1:22" x14ac:dyDescent="0.25">
      <c r="A240" s="43"/>
      <c r="B240" s="48"/>
      <c r="D240" s="49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2"/>
      <c r="S240" s="6"/>
      <c r="T240" s="6"/>
      <c r="U240" s="6"/>
      <c r="V240" s="6"/>
    </row>
    <row r="241" spans="1:22" x14ac:dyDescent="0.25">
      <c r="A241" s="43"/>
      <c r="B241" s="48"/>
      <c r="D241" s="49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2"/>
      <c r="S241" s="6"/>
      <c r="T241" s="6"/>
      <c r="U241" s="6"/>
      <c r="V241" s="6"/>
    </row>
    <row r="242" spans="1:22" x14ac:dyDescent="0.25">
      <c r="A242" s="43"/>
      <c r="B242" s="48"/>
      <c r="D242" s="49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2"/>
      <c r="S242" s="6"/>
      <c r="T242" s="6"/>
      <c r="U242" s="6"/>
      <c r="V242" s="6"/>
    </row>
    <row r="243" spans="1:22" x14ac:dyDescent="0.25">
      <c r="A243" s="43"/>
      <c r="B243" s="48"/>
      <c r="D243" s="49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2"/>
      <c r="S243" s="6"/>
      <c r="T243" s="6"/>
      <c r="U243" s="6"/>
      <c r="V243" s="6"/>
    </row>
    <row r="244" spans="1:22" x14ac:dyDescent="0.25">
      <c r="A244" s="43"/>
      <c r="B244" s="48"/>
      <c r="D244" s="49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2"/>
      <c r="S244" s="6"/>
      <c r="T244" s="6"/>
      <c r="U244" s="6"/>
      <c r="V244" s="6"/>
    </row>
    <row r="245" spans="1:22" x14ac:dyDescent="0.25">
      <c r="A245" s="43"/>
      <c r="B245" s="48"/>
      <c r="D245" s="49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2"/>
      <c r="S245" s="6"/>
      <c r="T245" s="6"/>
      <c r="U245" s="6"/>
      <c r="V245" s="6"/>
    </row>
    <row r="246" spans="1:22" x14ac:dyDescent="0.25">
      <c r="A246" s="43"/>
      <c r="B246" s="48"/>
      <c r="D246" s="49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2"/>
      <c r="S246" s="6"/>
      <c r="T246" s="6"/>
      <c r="U246" s="6"/>
      <c r="V246" s="6"/>
    </row>
    <row r="247" spans="1:22" x14ac:dyDescent="0.25">
      <c r="A247" s="43"/>
      <c r="B247" s="48"/>
      <c r="D247" s="49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2"/>
      <c r="S247" s="6"/>
      <c r="T247" s="6"/>
      <c r="U247" s="6"/>
      <c r="V247" s="6"/>
    </row>
    <row r="248" spans="1:22" x14ac:dyDescent="0.25">
      <c r="A248" s="43"/>
      <c r="B248" s="48"/>
      <c r="D248" s="49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2"/>
      <c r="S248" s="6"/>
      <c r="T248" s="6"/>
      <c r="U248" s="6"/>
      <c r="V248" s="6"/>
    </row>
    <row r="249" spans="1:22" x14ac:dyDescent="0.25">
      <c r="A249" s="43"/>
      <c r="B249" s="48"/>
      <c r="D249" s="49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2"/>
      <c r="S249" s="6"/>
      <c r="T249" s="6"/>
      <c r="U249" s="6"/>
      <c r="V249" s="6"/>
    </row>
    <row r="250" spans="1:22" x14ac:dyDescent="0.25">
      <c r="A250" s="43"/>
      <c r="B250" s="48"/>
      <c r="D250" s="49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2"/>
      <c r="S250" s="6"/>
      <c r="T250" s="6"/>
      <c r="U250" s="6"/>
      <c r="V250" s="6"/>
    </row>
    <row r="251" spans="1:22" x14ac:dyDescent="0.25">
      <c r="A251" s="43"/>
      <c r="B251" s="48"/>
      <c r="D251" s="49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2"/>
      <c r="S251" s="6"/>
      <c r="T251" s="6"/>
      <c r="U251" s="6"/>
      <c r="V251" s="6"/>
    </row>
    <row r="252" spans="1:22" x14ac:dyDescent="0.25">
      <c r="A252" s="43"/>
      <c r="B252" s="48"/>
      <c r="D252" s="49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2"/>
      <c r="S252" s="6"/>
      <c r="T252" s="6"/>
      <c r="U252" s="6"/>
      <c r="V252" s="6"/>
    </row>
    <row r="253" spans="1:22" x14ac:dyDescent="0.25">
      <c r="A253" s="43"/>
      <c r="B253" s="48"/>
      <c r="D253" s="49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2"/>
      <c r="S253" s="6"/>
      <c r="T253" s="6"/>
      <c r="U253" s="6"/>
      <c r="V253" s="6"/>
    </row>
    <row r="254" spans="1:22" x14ac:dyDescent="0.25">
      <c r="A254" s="43"/>
      <c r="B254" s="48"/>
      <c r="D254" s="49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2"/>
      <c r="S254" s="6"/>
      <c r="T254" s="6"/>
      <c r="U254" s="6"/>
      <c r="V254" s="6"/>
    </row>
    <row r="255" spans="1:22" x14ac:dyDescent="0.25">
      <c r="A255" s="43"/>
      <c r="B255" s="48"/>
      <c r="D255" s="49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2"/>
      <c r="S255" s="6"/>
      <c r="T255" s="6"/>
      <c r="U255" s="6"/>
      <c r="V255" s="6"/>
    </row>
    <row r="256" spans="1:22" x14ac:dyDescent="0.25">
      <c r="A256" s="43"/>
      <c r="B256" s="48"/>
      <c r="D256" s="49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2"/>
      <c r="S256" s="6"/>
      <c r="T256" s="6"/>
      <c r="U256" s="6"/>
      <c r="V256" s="6"/>
    </row>
    <row r="257" spans="1:22" x14ac:dyDescent="0.25">
      <c r="A257" s="43"/>
      <c r="B257" s="48"/>
      <c r="D257" s="49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2"/>
      <c r="S257" s="6"/>
      <c r="T257" s="6"/>
      <c r="U257" s="6"/>
      <c r="V257" s="6"/>
    </row>
    <row r="258" spans="1:22" x14ac:dyDescent="0.25">
      <c r="A258" s="43"/>
      <c r="B258" s="48"/>
      <c r="D258" s="49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2"/>
      <c r="S258" s="6"/>
      <c r="T258" s="6"/>
      <c r="U258" s="6"/>
      <c r="V258" s="6"/>
    </row>
    <row r="259" spans="1:22" x14ac:dyDescent="0.25">
      <c r="A259" s="43"/>
      <c r="B259" s="48"/>
      <c r="D259" s="49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2"/>
      <c r="S259" s="6"/>
      <c r="T259" s="6"/>
      <c r="U259" s="6"/>
      <c r="V259" s="6"/>
    </row>
    <row r="260" spans="1:22" x14ac:dyDescent="0.25">
      <c r="A260" s="43"/>
      <c r="B260" s="48"/>
      <c r="D260" s="49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</row>
    <row r="261" spans="1:22" x14ac:dyDescent="0.25">
      <c r="A261" s="43"/>
      <c r="B261" s="48"/>
      <c r="D261" s="49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</row>
    <row r="262" spans="1:22" x14ac:dyDescent="0.25">
      <c r="A262" s="43"/>
      <c r="B262" s="48"/>
      <c r="D262" s="49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</row>
    <row r="263" spans="1:22" x14ac:dyDescent="0.25">
      <c r="A263" s="43"/>
      <c r="B263" s="48"/>
      <c r="D263" s="49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</row>
    <row r="264" spans="1:22" x14ac:dyDescent="0.25">
      <c r="A264" s="43"/>
      <c r="B264" s="48"/>
      <c r="D264" s="49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</row>
  </sheetData>
  <protectedRanges>
    <protectedRange algorithmName="SHA-512" hashValue="R/ipREbn9wycHg/cWr59UHp+la9yBnF9zmE7EhcS2wLYi7u1QMRBymOcnECXN6np9gxSFb7+IpqWYf7p64HITg==" saltValue="/R4WvNOlIAhSM2Nw+bqTYQ==" spinCount="100000" sqref="D8:D119" name="Диапазон1_1"/>
    <protectedRange algorithmName="SHA-512" hashValue="R/ipREbn9wycHg/cWr59UHp+la9yBnF9zmE7EhcS2wLYi7u1QMRBymOcnECXN6np9gxSFb7+IpqWYf7p64HITg==" saltValue="/R4WvNOlIAhSM2Nw+bqTYQ==" spinCount="100000" sqref="G8:I27 G32:I43" name="Диапазон1_2_1_2_2"/>
    <protectedRange algorithmName="SHA-512" hashValue="R/ipREbn9wycHg/cWr59UHp+la9yBnF9zmE7EhcS2wLYi7u1QMRBymOcnECXN6np9gxSFb7+IpqWYf7p64HITg==" saltValue="/R4WvNOlIAhSM2Nw+bqTYQ==" spinCount="100000" sqref="G44:I47 G60:I67 G72:I79 G52:I55 G69:I69 G116:I117 G82:I110" name="Диапазон1_2_2_2_3"/>
    <protectedRange algorithmName="SHA-512" hashValue="R/ipREbn9wycHg/cWr59UHp+la9yBnF9zmE7EhcS2wLYi7u1QMRBymOcnECXN6np9gxSFb7+IpqWYf7p64HITg==" saltValue="/R4WvNOlIAhSM2Nw+bqTYQ==" spinCount="100000" sqref="G70:I71" name="Диапазон1_2_2_2_2_1"/>
    <protectedRange algorithmName="SHA-512" hashValue="R/ipREbn9wycHg/cWr59UHp+la9yBnF9zmE7EhcS2wLYi7u1QMRBymOcnECXN6np9gxSFb7+IpqWYf7p64HITg==" saltValue="/R4WvNOlIAhSM2Nw+bqTYQ==" spinCount="100000" sqref="G28:I31" name="Диапазон1_2_1_2_3_1"/>
    <protectedRange algorithmName="SHA-512" hashValue="R/ipREbn9wycHg/cWr59UHp+la9yBnF9zmE7EhcS2wLYi7u1QMRBymOcnECXN6np9gxSFb7+IpqWYf7p64HITg==" saltValue="/R4WvNOlIAhSM2Nw+bqTYQ==" spinCount="100000" sqref="G48:I51" name="Диапазон1_2_2_2_1_1_1"/>
    <protectedRange algorithmName="SHA-512" hashValue="R/ipREbn9wycHg/cWr59UHp+la9yBnF9zmE7EhcS2wLYi7u1QMRBymOcnECXN6np9gxSFb7+IpqWYf7p64HITg==" saltValue="/R4WvNOlIAhSM2Nw+bqTYQ==" spinCount="100000" sqref="G56:I57" name="Диапазон1_2_2_2_5_2"/>
    <protectedRange algorithmName="SHA-512" hashValue="R/ipREbn9wycHg/cWr59UHp+la9yBnF9zmE7EhcS2wLYi7u1QMRBymOcnECXN6np9gxSFb7+IpqWYf7p64HITg==" saltValue="/R4WvNOlIAhSM2Nw+bqTYQ==" spinCount="100000" sqref="G58:I59" name="Диапазон1_2_2_2_2_2_1"/>
    <protectedRange algorithmName="SHA-512" hashValue="R/ipREbn9wycHg/cWr59UHp+la9yBnF9zmE7EhcS2wLYi7u1QMRBymOcnECXN6np9gxSFb7+IpqWYf7p64HITg==" saltValue="/R4WvNOlIAhSM2Nw+bqTYQ==" spinCount="100000" sqref="G68:I68" name="Диапазон1_2_2_2_6_1"/>
    <protectedRange algorithmName="SHA-512" hashValue="R/ipREbn9wycHg/cWr59UHp+la9yBnF9zmE7EhcS2wLYi7u1QMRBymOcnECXN6np9gxSFb7+IpqWYf7p64HITg==" saltValue="/R4WvNOlIAhSM2Nw+bqTYQ==" spinCount="100000" sqref="G80:I81" name="Диапазон1_2_2_2_7_1"/>
    <protectedRange algorithmName="SHA-512" hashValue="R/ipREbn9wycHg/cWr59UHp+la9yBnF9zmE7EhcS2wLYi7u1QMRBymOcnECXN6np9gxSFb7+IpqWYf7p64HITg==" saltValue="/R4WvNOlIAhSM2Nw+bqTYQ==" spinCount="100000" sqref="G111:I115" name="Диапазон1_2_2_2_5_1_1"/>
    <protectedRange algorithmName="SHA-512" hashValue="R/ipREbn9wycHg/cWr59UHp+la9yBnF9zmE7EhcS2wLYi7u1QMRBymOcnECXN6np9gxSFb7+IpqWYf7p64HITg==" saltValue="/R4WvNOlIAhSM2Nw+bqTYQ==" spinCount="100000" sqref="C1:C7 C123 C125" name="Диапазон1_3"/>
    <protectedRange algorithmName="SHA-512" hashValue="R/ipREbn9wycHg/cWr59UHp+la9yBnF9zmE7EhcS2wLYi7u1QMRBymOcnECXN6np9gxSFb7+IpqWYf7p64HITg==" saltValue="/R4WvNOlIAhSM2Nw+bqTYQ==" spinCount="100000" sqref="B119 B8:B117" name="Диапазон1_1_1_1"/>
    <protectedRange algorithmName="SHA-512" hashValue="R/ipREbn9wycHg/cWr59UHp+la9yBnF9zmE7EhcS2wLYi7u1QMRBymOcnECXN6np9gxSFb7+IpqWYf7p64HITg==" saltValue="/R4WvNOlIAhSM2Nw+bqTYQ==" spinCount="100000" sqref="C8:C115" name="Диапазон1"/>
    <protectedRange algorithmName="SHA-512" hashValue="R/ipREbn9wycHg/cWr59UHp+la9yBnF9zmE7EhcS2wLYi7u1QMRBymOcnECXN6np9gxSFb7+IpqWYf7p64HITg==" saltValue="/R4WvNOlIAhSM2Nw+bqTYQ==" spinCount="100000" sqref="A8:A119" name="Диапазон1_1_1_1_1"/>
    <protectedRange algorithmName="SHA-512" hashValue="R/ipREbn9wycHg/cWr59UHp+la9yBnF9zmE7EhcS2wLYi7u1QMRBymOcnECXN6np9gxSFb7+IpqWYf7p64HITg==" saltValue="/R4WvNOlIAhSM2Nw+bqTYQ==" spinCount="100000" sqref="C116:C117" name="Диапазон1_3_1"/>
  </protectedRanges>
  <autoFilter ref="A7:F120"/>
  <mergeCells count="116">
    <mergeCell ref="A12:A13"/>
    <mergeCell ref="B12:B13"/>
    <mergeCell ref="C12:C15"/>
    <mergeCell ref="E12:E13"/>
    <mergeCell ref="A14:A15"/>
    <mergeCell ref="B14:B15"/>
    <mergeCell ref="E14:E15"/>
    <mergeCell ref="N6:Q6"/>
    <mergeCell ref="R6:S6"/>
    <mergeCell ref="A8:A9"/>
    <mergeCell ref="B8:B9"/>
    <mergeCell ref="C8:C11"/>
    <mergeCell ref="E8:E9"/>
    <mergeCell ref="A10:A11"/>
    <mergeCell ref="B10:B11"/>
    <mergeCell ref="E10:E11"/>
    <mergeCell ref="J6:M6"/>
    <mergeCell ref="A6:G6"/>
    <mergeCell ref="A20:A21"/>
    <mergeCell ref="B20:B21"/>
    <mergeCell ref="C20:C23"/>
    <mergeCell ref="E20:E21"/>
    <mergeCell ref="A22:A23"/>
    <mergeCell ref="B22:B23"/>
    <mergeCell ref="E22:E23"/>
    <mergeCell ref="A16:A17"/>
    <mergeCell ref="B16:B17"/>
    <mergeCell ref="C16:C19"/>
    <mergeCell ref="E16:E17"/>
    <mergeCell ref="A18:A19"/>
    <mergeCell ref="B18:B19"/>
    <mergeCell ref="E18:E19"/>
    <mergeCell ref="A28:A29"/>
    <mergeCell ref="B28:B29"/>
    <mergeCell ref="C28:C31"/>
    <mergeCell ref="E28:E29"/>
    <mergeCell ref="A30:A31"/>
    <mergeCell ref="B30:B31"/>
    <mergeCell ref="E30:E31"/>
    <mergeCell ref="A24:A25"/>
    <mergeCell ref="B24:B25"/>
    <mergeCell ref="C24:C27"/>
    <mergeCell ref="E24:E25"/>
    <mergeCell ref="A26:A27"/>
    <mergeCell ref="B26:B27"/>
    <mergeCell ref="E26:E27"/>
    <mergeCell ref="A36:A37"/>
    <mergeCell ref="B36:B37"/>
    <mergeCell ref="C36:C39"/>
    <mergeCell ref="E36:E37"/>
    <mergeCell ref="A38:A39"/>
    <mergeCell ref="B38:B39"/>
    <mergeCell ref="E38:E39"/>
    <mergeCell ref="A32:A33"/>
    <mergeCell ref="B32:B33"/>
    <mergeCell ref="C32:C35"/>
    <mergeCell ref="E32:E33"/>
    <mergeCell ref="A34:A35"/>
    <mergeCell ref="B34:B35"/>
    <mergeCell ref="E34:E35"/>
    <mergeCell ref="A44:A45"/>
    <mergeCell ref="B44:B45"/>
    <mergeCell ref="C44:C47"/>
    <mergeCell ref="E44:E45"/>
    <mergeCell ref="A46:A47"/>
    <mergeCell ref="B46:B47"/>
    <mergeCell ref="E46:E47"/>
    <mergeCell ref="A40:A41"/>
    <mergeCell ref="B40:B41"/>
    <mergeCell ref="C40:C43"/>
    <mergeCell ref="E40:E41"/>
    <mergeCell ref="A42:A43"/>
    <mergeCell ref="B42:B43"/>
    <mergeCell ref="E42:E43"/>
    <mergeCell ref="A52:A53"/>
    <mergeCell ref="B52:B53"/>
    <mergeCell ref="C52:C53"/>
    <mergeCell ref="E52:E53"/>
    <mergeCell ref="A54:A55"/>
    <mergeCell ref="B54:B55"/>
    <mergeCell ref="C54:C55"/>
    <mergeCell ref="E54:E55"/>
    <mergeCell ref="A48:A49"/>
    <mergeCell ref="B48:B49"/>
    <mergeCell ref="C48:C51"/>
    <mergeCell ref="E48:E49"/>
    <mergeCell ref="A50:A51"/>
    <mergeCell ref="B50:B51"/>
    <mergeCell ref="E50:E51"/>
    <mergeCell ref="E60:E61"/>
    <mergeCell ref="E62:E63"/>
    <mergeCell ref="E64:E65"/>
    <mergeCell ref="E66:E67"/>
    <mergeCell ref="E68:E69"/>
    <mergeCell ref="E70:E71"/>
    <mergeCell ref="A56:A57"/>
    <mergeCell ref="B56:B57"/>
    <mergeCell ref="C56:C57"/>
    <mergeCell ref="E56:E57"/>
    <mergeCell ref="A58:A59"/>
    <mergeCell ref="B58:B59"/>
    <mergeCell ref="C58:C59"/>
    <mergeCell ref="E58:E59"/>
    <mergeCell ref="A102:A103"/>
    <mergeCell ref="B102:B103"/>
    <mergeCell ref="C102:C103"/>
    <mergeCell ref="C118:C119"/>
    <mergeCell ref="B122:D122"/>
    <mergeCell ref="D124:E124"/>
    <mergeCell ref="A98:A99"/>
    <mergeCell ref="B98:B99"/>
    <mergeCell ref="C98:C99"/>
    <mergeCell ref="A100:A101"/>
    <mergeCell ref="B100:B101"/>
    <mergeCell ref="C100:C101"/>
    <mergeCell ref="B124:C12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D264"/>
  <sheetViews>
    <sheetView topLeftCell="A109" workbookViewId="0">
      <selection activeCell="J119" sqref="J119"/>
    </sheetView>
  </sheetViews>
  <sheetFormatPr defaultRowHeight="15" x14ac:dyDescent="0.25"/>
  <cols>
    <col min="1" max="1" width="4.85546875" style="7" customWidth="1"/>
    <col min="2" max="2" width="25" style="7" customWidth="1"/>
    <col min="3" max="3" width="30.42578125" style="4" customWidth="1"/>
    <col min="4" max="4" width="13.140625" style="7" customWidth="1"/>
    <col min="5" max="5" width="15.5703125" style="7" customWidth="1"/>
    <col min="6" max="6" width="9.140625" style="7" customWidth="1"/>
    <col min="7" max="9" width="12.140625" style="2" customWidth="1"/>
    <col min="10" max="10" width="12.28515625" style="7" customWidth="1"/>
    <col min="11" max="11" width="14.140625" style="7" customWidth="1"/>
    <col min="12" max="12" width="14.85546875" style="7" customWidth="1"/>
    <col min="13" max="13" width="13" style="7" customWidth="1"/>
    <col min="14" max="14" width="9.140625" style="7" customWidth="1"/>
    <col min="15" max="15" width="9.140625" style="7"/>
    <col min="16" max="16" width="9.140625" style="7" customWidth="1"/>
    <col min="17" max="17" width="7.5703125" style="7" customWidth="1"/>
    <col min="18" max="18" width="13.42578125" style="7" customWidth="1"/>
    <col min="19" max="30" width="9.140625" style="7" customWidth="1"/>
    <col min="31" max="16384" width="9.140625" style="7"/>
  </cols>
  <sheetData>
    <row r="1" spans="1:30" x14ac:dyDescent="0.25">
      <c r="A1" s="2"/>
      <c r="B1" s="3"/>
      <c r="D1" s="5"/>
      <c r="E1" s="2"/>
      <c r="F1" s="2"/>
      <c r="J1" s="2"/>
      <c r="K1" s="2"/>
      <c r="L1" s="2"/>
      <c r="M1" s="2"/>
      <c r="N1" s="2"/>
      <c r="O1" s="2"/>
      <c r="P1" s="2"/>
      <c r="Q1" s="2"/>
      <c r="R1" s="2"/>
      <c r="S1" s="6"/>
      <c r="T1" s="6"/>
      <c r="U1" s="6"/>
      <c r="V1" s="6"/>
      <c r="W1" s="2"/>
      <c r="X1" s="2"/>
      <c r="Y1" s="2"/>
      <c r="Z1" s="2"/>
      <c r="AA1" s="2"/>
      <c r="AB1" s="2"/>
      <c r="AC1" s="2"/>
      <c r="AD1" s="2"/>
    </row>
    <row r="2" spans="1:30" x14ac:dyDescent="0.25">
      <c r="A2" s="2"/>
      <c r="B2" s="3"/>
      <c r="D2" s="5"/>
      <c r="E2" s="2"/>
      <c r="F2" s="8"/>
      <c r="G2" s="8"/>
      <c r="H2" s="8"/>
      <c r="I2" s="8"/>
      <c r="J2" s="8"/>
      <c r="K2" s="8"/>
      <c r="L2" s="8"/>
      <c r="M2" s="8"/>
      <c r="N2" s="8"/>
      <c r="P2" s="8"/>
      <c r="Q2" s="8"/>
      <c r="R2" s="8"/>
      <c r="S2" s="8"/>
      <c r="T2" s="8"/>
      <c r="U2" s="8"/>
      <c r="V2" s="8"/>
      <c r="W2" s="8"/>
      <c r="X2" s="8" t="s">
        <v>100</v>
      </c>
      <c r="Y2" s="8"/>
      <c r="Z2" s="8"/>
      <c r="AA2" s="8"/>
      <c r="AB2" s="8"/>
      <c r="AC2" s="8"/>
      <c r="AD2" s="8"/>
    </row>
    <row r="3" spans="1:30" ht="23.25" x14ac:dyDescent="0.35">
      <c r="A3" s="2"/>
      <c r="B3" s="3"/>
      <c r="D3" s="5"/>
      <c r="E3" s="2"/>
      <c r="F3" s="8"/>
      <c r="G3" s="8"/>
      <c r="H3" s="8"/>
      <c r="I3" s="8"/>
      <c r="J3" s="8"/>
      <c r="K3" s="8"/>
      <c r="L3" s="8"/>
      <c r="M3" s="8"/>
      <c r="N3" s="8"/>
      <c r="O3" s="51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x14ac:dyDescent="0.25">
      <c r="A4" s="2"/>
      <c r="B4" s="3"/>
      <c r="D4" s="5"/>
      <c r="E4" s="2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9"/>
      <c r="AC4" s="9"/>
      <c r="AD4" s="9"/>
    </row>
    <row r="5" spans="1:30" x14ac:dyDescent="0.25">
      <c r="A5" s="2"/>
      <c r="B5" s="3"/>
      <c r="D5" s="5"/>
      <c r="E5" s="2"/>
      <c r="F5" s="2"/>
      <c r="J5" s="2"/>
      <c r="K5" s="2"/>
      <c r="L5" s="2"/>
      <c r="M5" s="2"/>
      <c r="N5" s="2"/>
      <c r="O5" s="2"/>
      <c r="P5" s="2"/>
      <c r="Q5" s="2"/>
      <c r="R5" s="2"/>
      <c r="S5" s="6"/>
      <c r="T5" s="6"/>
      <c r="U5" s="6"/>
      <c r="V5" s="6"/>
      <c r="W5" s="2"/>
      <c r="X5" s="2"/>
      <c r="Y5" s="2"/>
      <c r="Z5" s="2"/>
      <c r="AA5" s="2"/>
      <c r="AB5" s="2"/>
      <c r="AC5" s="2"/>
      <c r="AD5" s="2"/>
    </row>
    <row r="6" spans="1:30" s="61" customFormat="1" ht="28.5" customHeight="1" x14ac:dyDescent="0.25">
      <c r="A6" s="196" t="s">
        <v>130</v>
      </c>
      <c r="B6" s="197"/>
      <c r="C6" s="197"/>
      <c r="D6" s="197"/>
      <c r="E6" s="197"/>
      <c r="F6" s="197"/>
      <c r="G6" s="198"/>
      <c r="H6" s="67"/>
      <c r="I6" s="67"/>
      <c r="J6" s="191" t="s">
        <v>132</v>
      </c>
      <c r="K6" s="192"/>
      <c r="L6" s="192"/>
      <c r="M6" s="193"/>
      <c r="N6" s="191" t="s">
        <v>131</v>
      </c>
      <c r="O6" s="192"/>
      <c r="P6" s="192"/>
      <c r="Q6" s="193"/>
      <c r="R6" s="194" t="s">
        <v>74</v>
      </c>
      <c r="S6" s="195"/>
      <c r="T6" s="59"/>
      <c r="U6" s="59"/>
      <c r="V6" s="59"/>
      <c r="W6" s="59"/>
      <c r="X6" s="59"/>
      <c r="Y6" s="59"/>
      <c r="Z6" s="59"/>
      <c r="AA6" s="59"/>
      <c r="AB6" s="59"/>
      <c r="AC6" s="59"/>
      <c r="AD6" s="60"/>
    </row>
    <row r="7" spans="1:30" ht="78.75" x14ac:dyDescent="0.25">
      <c r="A7" s="1" t="s">
        <v>0</v>
      </c>
      <c r="B7" s="1" t="s">
        <v>1</v>
      </c>
      <c r="C7" s="1" t="s">
        <v>78</v>
      </c>
      <c r="D7" s="1" t="s">
        <v>75</v>
      </c>
      <c r="E7" s="1" t="s">
        <v>76</v>
      </c>
      <c r="F7" s="1" t="s">
        <v>77</v>
      </c>
      <c r="G7" s="10" t="s">
        <v>142</v>
      </c>
      <c r="H7" s="10" t="s">
        <v>143</v>
      </c>
      <c r="I7" s="10" t="s">
        <v>144</v>
      </c>
      <c r="J7" s="1" t="s">
        <v>137</v>
      </c>
      <c r="K7" s="1" t="s">
        <v>138</v>
      </c>
      <c r="L7" s="1" t="s">
        <v>139</v>
      </c>
      <c r="M7" s="1" t="s">
        <v>140</v>
      </c>
      <c r="N7" s="1" t="s">
        <v>141</v>
      </c>
      <c r="O7" s="1">
        <v>2024</v>
      </c>
      <c r="P7" s="1">
        <v>2025</v>
      </c>
      <c r="Q7" s="1">
        <v>2026</v>
      </c>
      <c r="R7" s="1" t="s">
        <v>1</v>
      </c>
      <c r="S7" s="1" t="s">
        <v>78</v>
      </c>
      <c r="T7" s="1" t="s">
        <v>75</v>
      </c>
      <c r="U7" s="1" t="s">
        <v>76</v>
      </c>
      <c r="V7" s="1" t="s">
        <v>79</v>
      </c>
      <c r="W7" s="1" t="s">
        <v>80</v>
      </c>
      <c r="X7" s="1" t="s">
        <v>81</v>
      </c>
      <c r="Y7" s="1" t="s">
        <v>77</v>
      </c>
      <c r="Z7" s="1" t="s">
        <v>82</v>
      </c>
      <c r="AA7" s="10" t="s">
        <v>83</v>
      </c>
      <c r="AB7" s="11" t="s">
        <v>84</v>
      </c>
      <c r="AC7" s="1" t="s">
        <v>85</v>
      </c>
      <c r="AD7" s="10" t="s">
        <v>86</v>
      </c>
    </row>
    <row r="8" spans="1:30" ht="21.75" customHeight="1" x14ac:dyDescent="0.25">
      <c r="A8" s="190">
        <v>1</v>
      </c>
      <c r="B8" s="174" t="s">
        <v>2</v>
      </c>
      <c r="C8" s="174" t="s">
        <v>101</v>
      </c>
      <c r="D8" s="68" t="s">
        <v>87</v>
      </c>
      <c r="E8" s="183" t="s">
        <v>88</v>
      </c>
      <c r="F8" s="68" t="s">
        <v>89</v>
      </c>
      <c r="G8" s="13">
        <v>15911</v>
      </c>
      <c r="H8" s="13">
        <v>16707</v>
      </c>
      <c r="I8" s="13">
        <v>17542</v>
      </c>
      <c r="J8" s="68">
        <f>K8+L8+M8</f>
        <v>0</v>
      </c>
      <c r="K8" s="68">
        <f>O8*G8</f>
        <v>0</v>
      </c>
      <c r="L8" s="68">
        <f>P8*H8</f>
        <v>0</v>
      </c>
      <c r="M8" s="68">
        <f>Q8*I8</f>
        <v>0</v>
      </c>
      <c r="N8" s="68">
        <f t="shared" ref="N8:N71" si="0">O8+P8+Q8</f>
        <v>0</v>
      </c>
      <c r="O8" s="102"/>
      <c r="P8" s="102"/>
      <c r="Q8" s="102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 ht="16.5" customHeight="1" x14ac:dyDescent="0.25">
      <c r="A9" s="186"/>
      <c r="B9" s="175"/>
      <c r="C9" s="177"/>
      <c r="D9" s="68" t="s">
        <v>90</v>
      </c>
      <c r="E9" s="184"/>
      <c r="F9" s="68" t="s">
        <v>89</v>
      </c>
      <c r="G9" s="13">
        <v>15911</v>
      </c>
      <c r="H9" s="13">
        <v>16707</v>
      </c>
      <c r="I9" s="13">
        <v>17542</v>
      </c>
      <c r="J9" s="68">
        <f t="shared" ref="J9:J72" si="1">K9+L9+M9</f>
        <v>0</v>
      </c>
      <c r="K9" s="68">
        <f t="shared" ref="K9:M64" si="2">O9*G9</f>
        <v>0</v>
      </c>
      <c r="L9" s="68">
        <f t="shared" si="2"/>
        <v>0</v>
      </c>
      <c r="M9" s="68">
        <f t="shared" si="2"/>
        <v>0</v>
      </c>
      <c r="N9" s="68">
        <f t="shared" si="0"/>
        <v>0</v>
      </c>
      <c r="O9" s="102"/>
      <c r="P9" s="102"/>
      <c r="Q9" s="102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20.25" customHeight="1" x14ac:dyDescent="0.25">
      <c r="A10" s="190">
        <v>2</v>
      </c>
      <c r="B10" s="174" t="s">
        <v>3</v>
      </c>
      <c r="C10" s="177"/>
      <c r="D10" s="68" t="s">
        <v>87</v>
      </c>
      <c r="E10" s="183" t="s">
        <v>88</v>
      </c>
      <c r="F10" s="68" t="s">
        <v>89</v>
      </c>
      <c r="G10" s="13">
        <v>16433</v>
      </c>
      <c r="H10" s="13">
        <v>17255</v>
      </c>
      <c r="I10" s="13">
        <v>18118</v>
      </c>
      <c r="J10" s="68">
        <f t="shared" si="1"/>
        <v>0</v>
      </c>
      <c r="K10" s="68">
        <f t="shared" si="2"/>
        <v>0</v>
      </c>
      <c r="L10" s="68">
        <f t="shared" si="2"/>
        <v>0</v>
      </c>
      <c r="M10" s="68">
        <f t="shared" si="2"/>
        <v>0</v>
      </c>
      <c r="N10" s="68">
        <f t="shared" si="0"/>
        <v>0</v>
      </c>
      <c r="O10" s="102"/>
      <c r="P10" s="102"/>
      <c r="Q10" s="102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 ht="20.25" customHeight="1" x14ac:dyDescent="0.25">
      <c r="A11" s="186"/>
      <c r="B11" s="176"/>
      <c r="C11" s="176"/>
      <c r="D11" s="68" t="s">
        <v>90</v>
      </c>
      <c r="E11" s="184"/>
      <c r="F11" s="68" t="s">
        <v>89</v>
      </c>
      <c r="G11" s="13">
        <v>16433</v>
      </c>
      <c r="H11" s="13">
        <v>17255</v>
      </c>
      <c r="I11" s="13">
        <v>18118</v>
      </c>
      <c r="J11" s="68">
        <f t="shared" si="1"/>
        <v>0</v>
      </c>
      <c r="K11" s="68">
        <f t="shared" si="2"/>
        <v>0</v>
      </c>
      <c r="L11" s="68">
        <f t="shared" si="2"/>
        <v>0</v>
      </c>
      <c r="M11" s="68">
        <f t="shared" si="2"/>
        <v>0</v>
      </c>
      <c r="N11" s="68">
        <f t="shared" si="0"/>
        <v>0</v>
      </c>
      <c r="O11" s="102"/>
      <c r="P11" s="102"/>
      <c r="Q11" s="102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 ht="18.75" customHeight="1" x14ac:dyDescent="0.25">
      <c r="A12" s="190">
        <v>3</v>
      </c>
      <c r="B12" s="174" t="s">
        <v>2</v>
      </c>
      <c r="C12" s="174" t="s">
        <v>102</v>
      </c>
      <c r="D12" s="68" t="s">
        <v>87</v>
      </c>
      <c r="E12" s="183" t="s">
        <v>88</v>
      </c>
      <c r="F12" s="68" t="s">
        <v>89</v>
      </c>
      <c r="G12" s="13">
        <v>16521</v>
      </c>
      <c r="H12" s="13">
        <v>17347</v>
      </c>
      <c r="I12" s="13">
        <v>18214</v>
      </c>
      <c r="J12" s="68">
        <f t="shared" si="1"/>
        <v>0</v>
      </c>
      <c r="K12" s="68">
        <f t="shared" si="2"/>
        <v>0</v>
      </c>
      <c r="L12" s="68">
        <f t="shared" si="2"/>
        <v>0</v>
      </c>
      <c r="M12" s="68">
        <f t="shared" si="2"/>
        <v>0</v>
      </c>
      <c r="N12" s="68">
        <f t="shared" si="0"/>
        <v>0</v>
      </c>
      <c r="O12" s="102"/>
      <c r="P12" s="102"/>
      <c r="Q12" s="102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20.25" customHeight="1" x14ac:dyDescent="0.25">
      <c r="A13" s="186"/>
      <c r="B13" s="189"/>
      <c r="C13" s="177"/>
      <c r="D13" s="68" t="s">
        <v>90</v>
      </c>
      <c r="E13" s="184"/>
      <c r="F13" s="68" t="s">
        <v>89</v>
      </c>
      <c r="G13" s="13">
        <v>16521</v>
      </c>
      <c r="H13" s="13">
        <v>17347</v>
      </c>
      <c r="I13" s="13">
        <v>18214</v>
      </c>
      <c r="J13" s="68">
        <f t="shared" si="1"/>
        <v>0</v>
      </c>
      <c r="K13" s="68">
        <f t="shared" si="2"/>
        <v>0</v>
      </c>
      <c r="L13" s="68">
        <f t="shared" si="2"/>
        <v>0</v>
      </c>
      <c r="M13" s="68">
        <f t="shared" si="2"/>
        <v>0</v>
      </c>
      <c r="N13" s="68">
        <f t="shared" si="0"/>
        <v>0</v>
      </c>
      <c r="O13" s="102"/>
      <c r="P13" s="102"/>
      <c r="Q13" s="102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20.25" customHeight="1" x14ac:dyDescent="0.25">
      <c r="A14" s="190">
        <v>4</v>
      </c>
      <c r="B14" s="174" t="s">
        <v>3</v>
      </c>
      <c r="C14" s="177"/>
      <c r="D14" s="68" t="s">
        <v>87</v>
      </c>
      <c r="E14" s="183" t="s">
        <v>88</v>
      </c>
      <c r="F14" s="68" t="s">
        <v>89</v>
      </c>
      <c r="G14" s="13">
        <v>17362</v>
      </c>
      <c r="H14" s="13">
        <v>18230</v>
      </c>
      <c r="I14" s="13">
        <v>19142</v>
      </c>
      <c r="J14" s="68">
        <f t="shared" si="1"/>
        <v>0</v>
      </c>
      <c r="K14" s="68">
        <f t="shared" si="2"/>
        <v>0</v>
      </c>
      <c r="L14" s="68">
        <f t="shared" si="2"/>
        <v>0</v>
      </c>
      <c r="M14" s="68">
        <f t="shared" si="2"/>
        <v>0</v>
      </c>
      <c r="N14" s="68">
        <f t="shared" si="0"/>
        <v>0</v>
      </c>
      <c r="O14" s="102"/>
      <c r="P14" s="102"/>
      <c r="Q14" s="102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25.5" customHeight="1" x14ac:dyDescent="0.25">
      <c r="A15" s="186"/>
      <c r="B15" s="189"/>
      <c r="C15" s="176"/>
      <c r="D15" s="68" t="s">
        <v>90</v>
      </c>
      <c r="E15" s="184"/>
      <c r="F15" s="68" t="s">
        <v>89</v>
      </c>
      <c r="G15" s="13">
        <v>17362</v>
      </c>
      <c r="H15" s="13">
        <v>18230</v>
      </c>
      <c r="I15" s="13">
        <v>19142</v>
      </c>
      <c r="J15" s="68">
        <f t="shared" si="1"/>
        <v>0</v>
      </c>
      <c r="K15" s="68">
        <f t="shared" si="2"/>
        <v>0</v>
      </c>
      <c r="L15" s="68">
        <f t="shared" si="2"/>
        <v>0</v>
      </c>
      <c r="M15" s="68">
        <f t="shared" si="2"/>
        <v>0</v>
      </c>
      <c r="N15" s="68">
        <f t="shared" si="0"/>
        <v>0</v>
      </c>
      <c r="O15" s="102"/>
      <c r="P15" s="102"/>
      <c r="Q15" s="102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19.5" customHeight="1" x14ac:dyDescent="0.25">
      <c r="A16" s="190">
        <v>5</v>
      </c>
      <c r="B16" s="174" t="s">
        <v>2</v>
      </c>
      <c r="C16" s="174" t="s">
        <v>109</v>
      </c>
      <c r="D16" s="68" t="s">
        <v>87</v>
      </c>
      <c r="E16" s="183" t="s">
        <v>88</v>
      </c>
      <c r="F16" s="68" t="s">
        <v>89</v>
      </c>
      <c r="G16" s="13">
        <v>16521</v>
      </c>
      <c r="H16" s="13">
        <v>17347</v>
      </c>
      <c r="I16" s="13">
        <v>18214</v>
      </c>
      <c r="J16" s="68">
        <f t="shared" si="1"/>
        <v>763842</v>
      </c>
      <c r="K16" s="68">
        <f t="shared" si="2"/>
        <v>231294</v>
      </c>
      <c r="L16" s="68">
        <f t="shared" si="2"/>
        <v>277552</v>
      </c>
      <c r="M16" s="68">
        <f t="shared" si="2"/>
        <v>254996</v>
      </c>
      <c r="N16" s="68">
        <f t="shared" si="0"/>
        <v>44</v>
      </c>
      <c r="O16" s="102">
        <v>14</v>
      </c>
      <c r="P16" s="102">
        <v>16</v>
      </c>
      <c r="Q16" s="102">
        <v>14</v>
      </c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20.25" customHeight="1" x14ac:dyDescent="0.25">
      <c r="A17" s="186"/>
      <c r="B17" s="189"/>
      <c r="C17" s="177"/>
      <c r="D17" s="68" t="s">
        <v>90</v>
      </c>
      <c r="E17" s="184"/>
      <c r="F17" s="68" t="s">
        <v>89</v>
      </c>
      <c r="G17" s="13">
        <v>16521</v>
      </c>
      <c r="H17" s="13">
        <v>17347</v>
      </c>
      <c r="I17" s="13">
        <v>18214</v>
      </c>
      <c r="J17" s="68">
        <f t="shared" si="1"/>
        <v>0</v>
      </c>
      <c r="K17" s="68">
        <f t="shared" si="2"/>
        <v>0</v>
      </c>
      <c r="L17" s="68">
        <f t="shared" si="2"/>
        <v>0</v>
      </c>
      <c r="M17" s="68">
        <f t="shared" si="2"/>
        <v>0</v>
      </c>
      <c r="N17" s="68">
        <f t="shared" si="0"/>
        <v>0</v>
      </c>
      <c r="O17" s="102"/>
      <c r="P17" s="102"/>
      <c r="Q17" s="102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20.25" customHeight="1" x14ac:dyDescent="0.25">
      <c r="A18" s="190">
        <v>6</v>
      </c>
      <c r="B18" s="174" t="s">
        <v>4</v>
      </c>
      <c r="C18" s="177"/>
      <c r="D18" s="68" t="s">
        <v>87</v>
      </c>
      <c r="E18" s="183" t="s">
        <v>88</v>
      </c>
      <c r="F18" s="68" t="s">
        <v>89</v>
      </c>
      <c r="G18" s="13">
        <v>17362</v>
      </c>
      <c r="H18" s="13">
        <v>18230</v>
      </c>
      <c r="I18" s="13">
        <v>19142</v>
      </c>
      <c r="J18" s="68">
        <f t="shared" si="1"/>
        <v>0</v>
      </c>
      <c r="K18" s="68">
        <f t="shared" si="2"/>
        <v>0</v>
      </c>
      <c r="L18" s="68">
        <f t="shared" si="2"/>
        <v>0</v>
      </c>
      <c r="M18" s="68">
        <f t="shared" si="2"/>
        <v>0</v>
      </c>
      <c r="N18" s="68">
        <f t="shared" si="0"/>
        <v>0</v>
      </c>
      <c r="O18" s="102"/>
      <c r="P18" s="102"/>
      <c r="Q18" s="102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20.25" customHeight="1" x14ac:dyDescent="0.25">
      <c r="A19" s="186"/>
      <c r="B19" s="189"/>
      <c r="C19" s="176"/>
      <c r="D19" s="68" t="s">
        <v>90</v>
      </c>
      <c r="E19" s="184"/>
      <c r="F19" s="68" t="s">
        <v>89</v>
      </c>
      <c r="G19" s="13">
        <v>17362</v>
      </c>
      <c r="H19" s="13">
        <v>18230</v>
      </c>
      <c r="I19" s="13">
        <v>19142</v>
      </c>
      <c r="J19" s="68">
        <f t="shared" si="1"/>
        <v>0</v>
      </c>
      <c r="K19" s="68">
        <f t="shared" si="2"/>
        <v>0</v>
      </c>
      <c r="L19" s="68">
        <f t="shared" si="2"/>
        <v>0</v>
      </c>
      <c r="M19" s="68">
        <f t="shared" si="2"/>
        <v>0</v>
      </c>
      <c r="N19" s="68">
        <f t="shared" si="0"/>
        <v>0</v>
      </c>
      <c r="O19" s="102"/>
      <c r="P19" s="102"/>
      <c r="Q19" s="102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20.25" customHeight="1" x14ac:dyDescent="0.25">
      <c r="A20" s="190">
        <v>7</v>
      </c>
      <c r="B20" s="174" t="s">
        <v>2</v>
      </c>
      <c r="C20" s="174" t="s">
        <v>108</v>
      </c>
      <c r="D20" s="68" t="s">
        <v>87</v>
      </c>
      <c r="E20" s="183" t="s">
        <v>88</v>
      </c>
      <c r="F20" s="68" t="s">
        <v>89</v>
      </c>
      <c r="G20" s="13">
        <v>17530</v>
      </c>
      <c r="H20" s="13">
        <v>18407</v>
      </c>
      <c r="I20" s="13">
        <v>19326</v>
      </c>
      <c r="J20" s="68">
        <f t="shared" si="1"/>
        <v>0</v>
      </c>
      <c r="K20" s="68">
        <f t="shared" si="2"/>
        <v>0</v>
      </c>
      <c r="L20" s="68">
        <f t="shared" si="2"/>
        <v>0</v>
      </c>
      <c r="M20" s="68">
        <f t="shared" si="2"/>
        <v>0</v>
      </c>
      <c r="N20" s="68">
        <f t="shared" si="0"/>
        <v>0</v>
      </c>
      <c r="O20" s="102"/>
      <c r="P20" s="102"/>
      <c r="Q20" s="102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20.25" customHeight="1" x14ac:dyDescent="0.25">
      <c r="A21" s="186"/>
      <c r="B21" s="175"/>
      <c r="C21" s="177"/>
      <c r="D21" s="68" t="s">
        <v>90</v>
      </c>
      <c r="E21" s="184"/>
      <c r="F21" s="68" t="s">
        <v>89</v>
      </c>
      <c r="G21" s="13">
        <v>17530</v>
      </c>
      <c r="H21" s="13">
        <v>18407</v>
      </c>
      <c r="I21" s="13">
        <v>19326</v>
      </c>
      <c r="J21" s="68">
        <f t="shared" si="1"/>
        <v>0</v>
      </c>
      <c r="K21" s="68">
        <f t="shared" si="2"/>
        <v>0</v>
      </c>
      <c r="L21" s="68">
        <f t="shared" si="2"/>
        <v>0</v>
      </c>
      <c r="M21" s="68">
        <f t="shared" si="2"/>
        <v>0</v>
      </c>
      <c r="N21" s="68">
        <f t="shared" si="0"/>
        <v>0</v>
      </c>
      <c r="O21" s="102"/>
      <c r="P21" s="102"/>
      <c r="Q21" s="102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20.25" customHeight="1" x14ac:dyDescent="0.25">
      <c r="A22" s="190">
        <v>8</v>
      </c>
      <c r="B22" s="174" t="s">
        <v>3</v>
      </c>
      <c r="C22" s="177"/>
      <c r="D22" s="68" t="s">
        <v>87</v>
      </c>
      <c r="E22" s="183" t="s">
        <v>88</v>
      </c>
      <c r="F22" s="68" t="s">
        <v>89</v>
      </c>
      <c r="G22" s="13">
        <v>18118</v>
      </c>
      <c r="H22" s="13">
        <v>19024</v>
      </c>
      <c r="I22" s="13">
        <v>19975</v>
      </c>
      <c r="J22" s="68">
        <f t="shared" si="1"/>
        <v>0</v>
      </c>
      <c r="K22" s="68">
        <f t="shared" si="2"/>
        <v>0</v>
      </c>
      <c r="L22" s="68">
        <f t="shared" si="2"/>
        <v>0</v>
      </c>
      <c r="M22" s="68">
        <f t="shared" si="2"/>
        <v>0</v>
      </c>
      <c r="N22" s="68">
        <f t="shared" si="0"/>
        <v>0</v>
      </c>
      <c r="O22" s="102"/>
      <c r="P22" s="102"/>
      <c r="Q22" s="102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15.75" customHeight="1" x14ac:dyDescent="0.25">
      <c r="A23" s="186"/>
      <c r="B23" s="175"/>
      <c r="C23" s="176"/>
      <c r="D23" s="68" t="s">
        <v>90</v>
      </c>
      <c r="E23" s="184"/>
      <c r="F23" s="68" t="s">
        <v>89</v>
      </c>
      <c r="G23" s="13">
        <v>18118</v>
      </c>
      <c r="H23" s="13">
        <v>19024</v>
      </c>
      <c r="I23" s="13">
        <v>19975</v>
      </c>
      <c r="J23" s="68">
        <f t="shared" si="1"/>
        <v>0</v>
      </c>
      <c r="K23" s="68">
        <f t="shared" si="2"/>
        <v>0</v>
      </c>
      <c r="L23" s="68">
        <f t="shared" si="2"/>
        <v>0</v>
      </c>
      <c r="M23" s="68">
        <f t="shared" si="2"/>
        <v>0</v>
      </c>
      <c r="N23" s="68">
        <f t="shared" si="0"/>
        <v>0</v>
      </c>
      <c r="O23" s="102"/>
      <c r="P23" s="102"/>
      <c r="Q23" s="102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25.5" customHeight="1" x14ac:dyDescent="0.25">
      <c r="A24" s="190">
        <v>9</v>
      </c>
      <c r="B24" s="174" t="s">
        <v>2</v>
      </c>
      <c r="C24" s="174" t="s">
        <v>136</v>
      </c>
      <c r="D24" s="68" t="s">
        <v>87</v>
      </c>
      <c r="E24" s="183" t="s">
        <v>88</v>
      </c>
      <c r="F24" s="68" t="s">
        <v>89</v>
      </c>
      <c r="G24" s="13">
        <v>18713</v>
      </c>
      <c r="H24" s="13">
        <v>19649</v>
      </c>
      <c r="I24" s="13">
        <v>20631</v>
      </c>
      <c r="J24" s="68">
        <f t="shared" si="1"/>
        <v>0</v>
      </c>
      <c r="K24" s="68">
        <f t="shared" si="2"/>
        <v>0</v>
      </c>
      <c r="L24" s="68">
        <f t="shared" si="2"/>
        <v>0</v>
      </c>
      <c r="M24" s="68">
        <f t="shared" si="2"/>
        <v>0</v>
      </c>
      <c r="N24" s="68">
        <f t="shared" si="0"/>
        <v>0</v>
      </c>
      <c r="O24" s="102"/>
      <c r="P24" s="102"/>
      <c r="Q24" s="102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20.25" customHeight="1" x14ac:dyDescent="0.25">
      <c r="A25" s="186"/>
      <c r="B25" s="175"/>
      <c r="C25" s="177"/>
      <c r="D25" s="68" t="s">
        <v>90</v>
      </c>
      <c r="E25" s="184"/>
      <c r="F25" s="68" t="s">
        <v>89</v>
      </c>
      <c r="G25" s="13">
        <v>18713</v>
      </c>
      <c r="H25" s="13">
        <v>19649</v>
      </c>
      <c r="I25" s="13">
        <v>20631</v>
      </c>
      <c r="J25" s="68">
        <f t="shared" si="1"/>
        <v>0</v>
      </c>
      <c r="K25" s="68">
        <f t="shared" si="2"/>
        <v>0</v>
      </c>
      <c r="L25" s="68">
        <f t="shared" si="2"/>
        <v>0</v>
      </c>
      <c r="M25" s="68">
        <f t="shared" si="2"/>
        <v>0</v>
      </c>
      <c r="N25" s="68">
        <f t="shared" si="0"/>
        <v>0</v>
      </c>
      <c r="O25" s="102"/>
      <c r="P25" s="102"/>
      <c r="Q25" s="102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20.25" customHeight="1" x14ac:dyDescent="0.25">
      <c r="A26" s="190">
        <v>10</v>
      </c>
      <c r="B26" s="174" t="s">
        <v>3</v>
      </c>
      <c r="C26" s="177"/>
      <c r="D26" s="68" t="s">
        <v>87</v>
      </c>
      <c r="E26" s="183" t="s">
        <v>88</v>
      </c>
      <c r="F26" s="68" t="s">
        <v>89</v>
      </c>
      <c r="G26" s="13">
        <v>19576</v>
      </c>
      <c r="H26" s="13">
        <v>20555</v>
      </c>
      <c r="I26" s="13">
        <v>21583</v>
      </c>
      <c r="J26" s="68">
        <f t="shared" si="1"/>
        <v>0</v>
      </c>
      <c r="K26" s="68">
        <f t="shared" si="2"/>
        <v>0</v>
      </c>
      <c r="L26" s="68">
        <f t="shared" si="2"/>
        <v>0</v>
      </c>
      <c r="M26" s="68">
        <f t="shared" si="2"/>
        <v>0</v>
      </c>
      <c r="N26" s="68">
        <f t="shared" si="0"/>
        <v>0</v>
      </c>
      <c r="O26" s="102"/>
      <c r="P26" s="102"/>
      <c r="Q26" s="102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</row>
    <row r="27" spans="1:30" ht="20.25" customHeight="1" x14ac:dyDescent="0.25">
      <c r="A27" s="186"/>
      <c r="B27" s="175"/>
      <c r="C27" s="176"/>
      <c r="D27" s="68" t="s">
        <v>90</v>
      </c>
      <c r="E27" s="184"/>
      <c r="F27" s="68" t="s">
        <v>89</v>
      </c>
      <c r="G27" s="13">
        <v>19576</v>
      </c>
      <c r="H27" s="13">
        <v>20555</v>
      </c>
      <c r="I27" s="13">
        <v>21583</v>
      </c>
      <c r="J27" s="68">
        <f t="shared" si="1"/>
        <v>0</v>
      </c>
      <c r="K27" s="68">
        <f t="shared" si="2"/>
        <v>0</v>
      </c>
      <c r="L27" s="68">
        <f t="shared" si="2"/>
        <v>0</v>
      </c>
      <c r="M27" s="68">
        <f t="shared" si="2"/>
        <v>0</v>
      </c>
      <c r="N27" s="68">
        <f t="shared" si="0"/>
        <v>0</v>
      </c>
      <c r="O27" s="102"/>
      <c r="P27" s="102"/>
      <c r="Q27" s="102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1:30" ht="21.75" customHeight="1" x14ac:dyDescent="0.25">
      <c r="A28" s="190">
        <v>11</v>
      </c>
      <c r="B28" s="174" t="s">
        <v>2</v>
      </c>
      <c r="C28" s="174" t="s">
        <v>103</v>
      </c>
      <c r="D28" s="68" t="s">
        <v>87</v>
      </c>
      <c r="E28" s="183" t="s">
        <v>88</v>
      </c>
      <c r="F28" s="68" t="s">
        <v>89</v>
      </c>
      <c r="G28" s="13">
        <v>18536</v>
      </c>
      <c r="H28" s="13">
        <v>19463</v>
      </c>
      <c r="I28" s="13">
        <v>20436</v>
      </c>
      <c r="J28" s="68">
        <f t="shared" si="1"/>
        <v>0</v>
      </c>
      <c r="K28" s="68">
        <f t="shared" si="2"/>
        <v>0</v>
      </c>
      <c r="L28" s="68">
        <f t="shared" si="2"/>
        <v>0</v>
      </c>
      <c r="M28" s="68">
        <f t="shared" si="2"/>
        <v>0</v>
      </c>
      <c r="N28" s="68">
        <f t="shared" si="0"/>
        <v>0</v>
      </c>
      <c r="O28" s="102"/>
      <c r="P28" s="102"/>
      <c r="Q28" s="102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</row>
    <row r="29" spans="1:30" ht="20.25" customHeight="1" x14ac:dyDescent="0.25">
      <c r="A29" s="186"/>
      <c r="B29" s="175"/>
      <c r="C29" s="177"/>
      <c r="D29" s="68" t="s">
        <v>90</v>
      </c>
      <c r="E29" s="184"/>
      <c r="F29" s="68" t="s">
        <v>89</v>
      </c>
      <c r="G29" s="13">
        <v>18536</v>
      </c>
      <c r="H29" s="13">
        <v>19463</v>
      </c>
      <c r="I29" s="13">
        <v>20436</v>
      </c>
      <c r="J29" s="68">
        <f t="shared" si="1"/>
        <v>0</v>
      </c>
      <c r="K29" s="68">
        <f t="shared" si="2"/>
        <v>0</v>
      </c>
      <c r="L29" s="68">
        <f t="shared" si="2"/>
        <v>0</v>
      </c>
      <c r="M29" s="68">
        <f t="shared" si="2"/>
        <v>0</v>
      </c>
      <c r="N29" s="68">
        <f t="shared" si="0"/>
        <v>0</v>
      </c>
      <c r="O29" s="102"/>
      <c r="P29" s="102"/>
      <c r="Q29" s="102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</row>
    <row r="30" spans="1:30" ht="20.25" customHeight="1" x14ac:dyDescent="0.25">
      <c r="A30" s="190">
        <v>12</v>
      </c>
      <c r="B30" s="174" t="s">
        <v>3</v>
      </c>
      <c r="C30" s="177"/>
      <c r="D30" s="68" t="s">
        <v>87</v>
      </c>
      <c r="E30" s="183" t="s">
        <v>88</v>
      </c>
      <c r="F30" s="68" t="s">
        <v>89</v>
      </c>
      <c r="G30" s="13">
        <v>19139</v>
      </c>
      <c r="H30" s="13">
        <v>20096</v>
      </c>
      <c r="I30" s="13">
        <v>21101</v>
      </c>
      <c r="J30" s="68">
        <f t="shared" si="1"/>
        <v>0</v>
      </c>
      <c r="K30" s="68">
        <f t="shared" si="2"/>
        <v>0</v>
      </c>
      <c r="L30" s="68">
        <f t="shared" si="2"/>
        <v>0</v>
      </c>
      <c r="M30" s="68">
        <f t="shared" si="2"/>
        <v>0</v>
      </c>
      <c r="N30" s="68">
        <f t="shared" si="0"/>
        <v>0</v>
      </c>
      <c r="O30" s="102"/>
      <c r="P30" s="102"/>
      <c r="Q30" s="102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 ht="20.25" customHeight="1" x14ac:dyDescent="0.25">
      <c r="A31" s="186"/>
      <c r="B31" s="175"/>
      <c r="C31" s="176"/>
      <c r="D31" s="68" t="s">
        <v>90</v>
      </c>
      <c r="E31" s="184"/>
      <c r="F31" s="68" t="s">
        <v>89</v>
      </c>
      <c r="G31" s="13">
        <v>19139</v>
      </c>
      <c r="H31" s="13">
        <v>20096</v>
      </c>
      <c r="I31" s="13">
        <v>21101</v>
      </c>
      <c r="J31" s="68">
        <f t="shared" si="1"/>
        <v>0</v>
      </c>
      <c r="K31" s="68">
        <f t="shared" si="2"/>
        <v>0</v>
      </c>
      <c r="L31" s="68">
        <f t="shared" si="2"/>
        <v>0</v>
      </c>
      <c r="M31" s="68">
        <f t="shared" si="2"/>
        <v>0</v>
      </c>
      <c r="N31" s="68">
        <f t="shared" si="0"/>
        <v>0</v>
      </c>
      <c r="O31" s="102"/>
      <c r="P31" s="102"/>
      <c r="Q31" s="102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</row>
    <row r="32" spans="1:30" ht="24.75" customHeight="1" x14ac:dyDescent="0.25">
      <c r="A32" s="190">
        <v>13</v>
      </c>
      <c r="B32" s="174" t="s">
        <v>2</v>
      </c>
      <c r="C32" s="174" t="s">
        <v>104</v>
      </c>
      <c r="D32" s="68" t="s">
        <v>87</v>
      </c>
      <c r="E32" s="183" t="s">
        <v>88</v>
      </c>
      <c r="F32" s="68" t="s">
        <v>89</v>
      </c>
      <c r="G32" s="13">
        <v>19820</v>
      </c>
      <c r="H32" s="13">
        <v>20811</v>
      </c>
      <c r="I32" s="13">
        <v>21852</v>
      </c>
      <c r="J32" s="68">
        <f t="shared" si="1"/>
        <v>0</v>
      </c>
      <c r="K32" s="68">
        <f t="shared" si="2"/>
        <v>0</v>
      </c>
      <c r="L32" s="68">
        <f t="shared" si="2"/>
        <v>0</v>
      </c>
      <c r="M32" s="68">
        <f t="shared" si="2"/>
        <v>0</v>
      </c>
      <c r="N32" s="68">
        <f t="shared" si="0"/>
        <v>0</v>
      </c>
      <c r="O32" s="102"/>
      <c r="P32" s="102"/>
      <c r="Q32" s="102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</row>
    <row r="33" spans="1:30" ht="20.25" customHeight="1" x14ac:dyDescent="0.25">
      <c r="A33" s="186"/>
      <c r="B33" s="175"/>
      <c r="C33" s="177"/>
      <c r="D33" s="68" t="s">
        <v>90</v>
      </c>
      <c r="E33" s="184"/>
      <c r="F33" s="68" t="s">
        <v>89</v>
      </c>
      <c r="G33" s="13">
        <v>19820</v>
      </c>
      <c r="H33" s="13">
        <v>20811</v>
      </c>
      <c r="I33" s="13">
        <v>21852</v>
      </c>
      <c r="J33" s="68">
        <f t="shared" si="1"/>
        <v>0</v>
      </c>
      <c r="K33" s="68">
        <f t="shared" si="2"/>
        <v>0</v>
      </c>
      <c r="L33" s="68">
        <f t="shared" si="2"/>
        <v>0</v>
      </c>
      <c r="M33" s="68">
        <f t="shared" si="2"/>
        <v>0</v>
      </c>
      <c r="N33" s="68">
        <f t="shared" si="0"/>
        <v>0</v>
      </c>
      <c r="O33" s="102"/>
      <c r="P33" s="102"/>
      <c r="Q33" s="102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</row>
    <row r="34" spans="1:30" ht="20.25" customHeight="1" x14ac:dyDescent="0.25">
      <c r="A34" s="190">
        <v>14</v>
      </c>
      <c r="B34" s="174" t="s">
        <v>3</v>
      </c>
      <c r="C34" s="177"/>
      <c r="D34" s="68" t="s">
        <v>87</v>
      </c>
      <c r="E34" s="183" t="s">
        <v>88</v>
      </c>
      <c r="F34" s="68" t="s">
        <v>89</v>
      </c>
      <c r="G34" s="13">
        <v>20658</v>
      </c>
      <c r="H34" s="13">
        <v>21691</v>
      </c>
      <c r="I34" s="13">
        <v>22776</v>
      </c>
      <c r="J34" s="68">
        <f t="shared" si="1"/>
        <v>0</v>
      </c>
      <c r="K34" s="68">
        <f t="shared" si="2"/>
        <v>0</v>
      </c>
      <c r="L34" s="68">
        <f t="shared" si="2"/>
        <v>0</v>
      </c>
      <c r="M34" s="68">
        <f t="shared" si="2"/>
        <v>0</v>
      </c>
      <c r="N34" s="68">
        <f t="shared" si="0"/>
        <v>0</v>
      </c>
      <c r="O34" s="102"/>
      <c r="P34" s="102"/>
      <c r="Q34" s="102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</row>
    <row r="35" spans="1:30" ht="19.5" customHeight="1" x14ac:dyDescent="0.25">
      <c r="A35" s="186"/>
      <c r="B35" s="175"/>
      <c r="C35" s="176"/>
      <c r="D35" s="68" t="s">
        <v>90</v>
      </c>
      <c r="E35" s="184"/>
      <c r="F35" s="68" t="s">
        <v>89</v>
      </c>
      <c r="G35" s="13">
        <v>20658</v>
      </c>
      <c r="H35" s="13">
        <v>21691</v>
      </c>
      <c r="I35" s="13">
        <v>22776</v>
      </c>
      <c r="J35" s="68">
        <f t="shared" si="1"/>
        <v>0</v>
      </c>
      <c r="K35" s="68">
        <f t="shared" si="2"/>
        <v>0</v>
      </c>
      <c r="L35" s="68">
        <f t="shared" si="2"/>
        <v>0</v>
      </c>
      <c r="M35" s="68">
        <f t="shared" si="2"/>
        <v>0</v>
      </c>
      <c r="N35" s="68">
        <f t="shared" si="0"/>
        <v>0</v>
      </c>
      <c r="O35" s="102"/>
      <c r="P35" s="102"/>
      <c r="Q35" s="102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</row>
    <row r="36" spans="1:30" ht="20.25" customHeight="1" x14ac:dyDescent="0.25">
      <c r="A36" s="190">
        <v>15</v>
      </c>
      <c r="B36" s="174" t="s">
        <v>106</v>
      </c>
      <c r="C36" s="174" t="s">
        <v>58</v>
      </c>
      <c r="D36" s="68" t="s">
        <v>87</v>
      </c>
      <c r="E36" s="183" t="s">
        <v>88</v>
      </c>
      <c r="F36" s="68" t="s">
        <v>89</v>
      </c>
      <c r="G36" s="13">
        <v>25128</v>
      </c>
      <c r="H36" s="13">
        <v>26384</v>
      </c>
      <c r="I36" s="13">
        <v>27703</v>
      </c>
      <c r="J36" s="68">
        <f t="shared" si="1"/>
        <v>0</v>
      </c>
      <c r="K36" s="68">
        <f t="shared" si="2"/>
        <v>0</v>
      </c>
      <c r="L36" s="68">
        <f t="shared" si="2"/>
        <v>0</v>
      </c>
      <c r="M36" s="68">
        <f t="shared" si="2"/>
        <v>0</v>
      </c>
      <c r="N36" s="68">
        <f t="shared" si="0"/>
        <v>0</v>
      </c>
      <c r="O36" s="102"/>
      <c r="P36" s="102"/>
      <c r="Q36" s="102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</row>
    <row r="37" spans="1:30" ht="20.25" customHeight="1" x14ac:dyDescent="0.25">
      <c r="A37" s="186"/>
      <c r="B37" s="175"/>
      <c r="C37" s="177"/>
      <c r="D37" s="68" t="s">
        <v>90</v>
      </c>
      <c r="E37" s="184"/>
      <c r="F37" s="68" t="s">
        <v>89</v>
      </c>
      <c r="G37" s="13">
        <v>25128</v>
      </c>
      <c r="H37" s="13">
        <v>26384</v>
      </c>
      <c r="I37" s="13">
        <v>27703</v>
      </c>
      <c r="J37" s="68">
        <f t="shared" si="1"/>
        <v>0</v>
      </c>
      <c r="K37" s="68">
        <f t="shared" si="2"/>
        <v>0</v>
      </c>
      <c r="L37" s="68">
        <f t="shared" si="2"/>
        <v>0</v>
      </c>
      <c r="M37" s="68">
        <f t="shared" si="2"/>
        <v>0</v>
      </c>
      <c r="N37" s="68">
        <f t="shared" si="0"/>
        <v>0</v>
      </c>
      <c r="O37" s="102"/>
      <c r="P37" s="102"/>
      <c r="Q37" s="102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</row>
    <row r="38" spans="1:30" ht="20.25" customHeight="1" x14ac:dyDescent="0.25">
      <c r="A38" s="190">
        <v>16</v>
      </c>
      <c r="B38" s="174" t="s">
        <v>5</v>
      </c>
      <c r="C38" s="177"/>
      <c r="D38" s="68" t="s">
        <v>87</v>
      </c>
      <c r="E38" s="183" t="s">
        <v>88</v>
      </c>
      <c r="F38" s="68" t="s">
        <v>89</v>
      </c>
      <c r="G38" s="13">
        <v>25932</v>
      </c>
      <c r="H38" s="13">
        <v>27229</v>
      </c>
      <c r="I38" s="13">
        <v>28590</v>
      </c>
      <c r="J38" s="68">
        <f t="shared" si="1"/>
        <v>0</v>
      </c>
      <c r="K38" s="68">
        <f t="shared" si="2"/>
        <v>0</v>
      </c>
      <c r="L38" s="68">
        <f t="shared" si="2"/>
        <v>0</v>
      </c>
      <c r="M38" s="68">
        <f t="shared" si="2"/>
        <v>0</v>
      </c>
      <c r="N38" s="68">
        <f t="shared" si="0"/>
        <v>0</v>
      </c>
      <c r="O38" s="102"/>
      <c r="P38" s="102"/>
      <c r="Q38" s="102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</row>
    <row r="39" spans="1:30" ht="20.25" customHeight="1" x14ac:dyDescent="0.25">
      <c r="A39" s="186"/>
      <c r="B39" s="175"/>
      <c r="C39" s="176"/>
      <c r="D39" s="68" t="s">
        <v>90</v>
      </c>
      <c r="E39" s="184"/>
      <c r="F39" s="68" t="s">
        <v>89</v>
      </c>
      <c r="G39" s="13">
        <v>25932</v>
      </c>
      <c r="H39" s="13">
        <v>27229</v>
      </c>
      <c r="I39" s="13">
        <v>28590</v>
      </c>
      <c r="J39" s="68">
        <f t="shared" si="1"/>
        <v>0</v>
      </c>
      <c r="K39" s="68">
        <f t="shared" si="2"/>
        <v>0</v>
      </c>
      <c r="L39" s="68">
        <f t="shared" si="2"/>
        <v>0</v>
      </c>
      <c r="M39" s="68">
        <f t="shared" si="2"/>
        <v>0</v>
      </c>
      <c r="N39" s="68">
        <f t="shared" si="0"/>
        <v>0</v>
      </c>
      <c r="O39" s="102"/>
      <c r="P39" s="102"/>
      <c r="Q39" s="102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</row>
    <row r="40" spans="1:30" ht="20.25" customHeight="1" x14ac:dyDescent="0.25">
      <c r="A40" s="190">
        <v>17</v>
      </c>
      <c r="B40" s="174" t="s">
        <v>107</v>
      </c>
      <c r="C40" s="174" t="s">
        <v>58</v>
      </c>
      <c r="D40" s="68" t="s">
        <v>87</v>
      </c>
      <c r="E40" s="183" t="s">
        <v>88</v>
      </c>
      <c r="F40" s="68" t="s">
        <v>89</v>
      </c>
      <c r="G40" s="13">
        <v>27156</v>
      </c>
      <c r="H40" s="13">
        <v>28514</v>
      </c>
      <c r="I40" s="13">
        <v>29940</v>
      </c>
      <c r="J40" s="68">
        <f t="shared" si="1"/>
        <v>0</v>
      </c>
      <c r="K40" s="68">
        <f t="shared" si="2"/>
        <v>0</v>
      </c>
      <c r="L40" s="68">
        <f t="shared" si="2"/>
        <v>0</v>
      </c>
      <c r="M40" s="68">
        <f t="shared" si="2"/>
        <v>0</v>
      </c>
      <c r="N40" s="68">
        <f t="shared" si="0"/>
        <v>0</v>
      </c>
      <c r="O40" s="102"/>
      <c r="P40" s="102"/>
      <c r="Q40" s="102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</row>
    <row r="41" spans="1:30" ht="20.25" customHeight="1" x14ac:dyDescent="0.25">
      <c r="A41" s="186"/>
      <c r="B41" s="189"/>
      <c r="C41" s="177"/>
      <c r="D41" s="68" t="s">
        <v>90</v>
      </c>
      <c r="E41" s="184"/>
      <c r="F41" s="68" t="s">
        <v>89</v>
      </c>
      <c r="G41" s="13">
        <v>27156</v>
      </c>
      <c r="H41" s="13">
        <v>28514</v>
      </c>
      <c r="I41" s="13">
        <v>29940</v>
      </c>
      <c r="J41" s="68">
        <f t="shared" si="1"/>
        <v>0</v>
      </c>
      <c r="K41" s="68">
        <f t="shared" si="2"/>
        <v>0</v>
      </c>
      <c r="L41" s="68">
        <f t="shared" si="2"/>
        <v>0</v>
      </c>
      <c r="M41" s="68">
        <f t="shared" si="2"/>
        <v>0</v>
      </c>
      <c r="N41" s="68">
        <f t="shared" si="0"/>
        <v>0</v>
      </c>
      <c r="O41" s="102"/>
      <c r="P41" s="102"/>
      <c r="Q41" s="102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</row>
    <row r="42" spans="1:30" ht="20.25" customHeight="1" x14ac:dyDescent="0.25">
      <c r="A42" s="185">
        <v>18</v>
      </c>
      <c r="B42" s="174" t="s">
        <v>6</v>
      </c>
      <c r="C42" s="177"/>
      <c r="D42" s="68" t="s">
        <v>87</v>
      </c>
      <c r="E42" s="183" t="s">
        <v>88</v>
      </c>
      <c r="F42" s="68" t="s">
        <v>89</v>
      </c>
      <c r="G42" s="13">
        <v>28137</v>
      </c>
      <c r="H42" s="13">
        <v>29544</v>
      </c>
      <c r="I42" s="13">
        <v>31021</v>
      </c>
      <c r="J42" s="68">
        <f t="shared" si="1"/>
        <v>0</v>
      </c>
      <c r="K42" s="68">
        <f t="shared" si="2"/>
        <v>0</v>
      </c>
      <c r="L42" s="68">
        <f t="shared" si="2"/>
        <v>0</v>
      </c>
      <c r="M42" s="68">
        <f t="shared" si="2"/>
        <v>0</v>
      </c>
      <c r="N42" s="68">
        <f t="shared" si="0"/>
        <v>0</v>
      </c>
      <c r="O42" s="102"/>
      <c r="P42" s="102"/>
      <c r="Q42" s="102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</row>
    <row r="43" spans="1:30" ht="20.25" customHeight="1" x14ac:dyDescent="0.25">
      <c r="A43" s="186"/>
      <c r="B43" s="189"/>
      <c r="C43" s="176"/>
      <c r="D43" s="68" t="s">
        <v>90</v>
      </c>
      <c r="E43" s="184"/>
      <c r="F43" s="68" t="s">
        <v>89</v>
      </c>
      <c r="G43" s="13">
        <v>28137</v>
      </c>
      <c r="H43" s="13">
        <v>29544</v>
      </c>
      <c r="I43" s="13">
        <v>31021</v>
      </c>
      <c r="J43" s="68">
        <f t="shared" si="1"/>
        <v>0</v>
      </c>
      <c r="K43" s="68">
        <f t="shared" si="2"/>
        <v>0</v>
      </c>
      <c r="L43" s="68">
        <f t="shared" si="2"/>
        <v>0</v>
      </c>
      <c r="M43" s="68">
        <f t="shared" si="2"/>
        <v>0</v>
      </c>
      <c r="N43" s="68">
        <f t="shared" si="0"/>
        <v>0</v>
      </c>
      <c r="O43" s="102"/>
      <c r="P43" s="102"/>
      <c r="Q43" s="102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</row>
    <row r="44" spans="1:30" ht="28.5" customHeight="1" x14ac:dyDescent="0.25">
      <c r="A44" s="185">
        <v>19</v>
      </c>
      <c r="B44" s="174" t="s">
        <v>107</v>
      </c>
      <c r="C44" s="174" t="s">
        <v>59</v>
      </c>
      <c r="D44" s="68" t="s">
        <v>87</v>
      </c>
      <c r="E44" s="183" t="s">
        <v>88</v>
      </c>
      <c r="F44" s="68" t="s">
        <v>89</v>
      </c>
      <c r="G44" s="13">
        <v>29769</v>
      </c>
      <c r="H44" s="13">
        <v>31257</v>
      </c>
      <c r="I44" s="13">
        <v>32820</v>
      </c>
      <c r="J44" s="68">
        <f t="shared" si="1"/>
        <v>0</v>
      </c>
      <c r="K44" s="68">
        <f t="shared" si="2"/>
        <v>0</v>
      </c>
      <c r="L44" s="68">
        <f t="shared" si="2"/>
        <v>0</v>
      </c>
      <c r="M44" s="68">
        <f t="shared" si="2"/>
        <v>0</v>
      </c>
      <c r="N44" s="68">
        <f t="shared" si="0"/>
        <v>0</v>
      </c>
      <c r="O44" s="102"/>
      <c r="P44" s="102"/>
      <c r="Q44" s="102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</row>
    <row r="45" spans="1:30" ht="20.25" customHeight="1" x14ac:dyDescent="0.25">
      <c r="A45" s="186"/>
      <c r="B45" s="175"/>
      <c r="C45" s="177"/>
      <c r="D45" s="68" t="s">
        <v>90</v>
      </c>
      <c r="E45" s="184"/>
      <c r="F45" s="68" t="s">
        <v>89</v>
      </c>
      <c r="G45" s="13">
        <v>29769</v>
      </c>
      <c r="H45" s="13">
        <v>31257</v>
      </c>
      <c r="I45" s="13">
        <v>32820</v>
      </c>
      <c r="J45" s="68">
        <f t="shared" si="1"/>
        <v>0</v>
      </c>
      <c r="K45" s="68">
        <f t="shared" si="2"/>
        <v>0</v>
      </c>
      <c r="L45" s="68">
        <f t="shared" si="2"/>
        <v>0</v>
      </c>
      <c r="M45" s="68">
        <f t="shared" si="2"/>
        <v>0</v>
      </c>
      <c r="N45" s="68">
        <f t="shared" si="0"/>
        <v>0</v>
      </c>
      <c r="O45" s="102"/>
      <c r="P45" s="102"/>
      <c r="Q45" s="102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</row>
    <row r="46" spans="1:30" ht="20.25" customHeight="1" x14ac:dyDescent="0.25">
      <c r="A46" s="185">
        <v>20</v>
      </c>
      <c r="B46" s="174" t="s">
        <v>6</v>
      </c>
      <c r="C46" s="177"/>
      <c r="D46" s="68" t="s">
        <v>87</v>
      </c>
      <c r="E46" s="183" t="s">
        <v>88</v>
      </c>
      <c r="F46" s="68" t="s">
        <v>89</v>
      </c>
      <c r="G46" s="13">
        <v>29411</v>
      </c>
      <c r="H46" s="13">
        <v>30882</v>
      </c>
      <c r="I46" s="13">
        <v>32426</v>
      </c>
      <c r="J46" s="68">
        <f t="shared" si="1"/>
        <v>0</v>
      </c>
      <c r="K46" s="68">
        <f t="shared" si="2"/>
        <v>0</v>
      </c>
      <c r="L46" s="68">
        <f t="shared" si="2"/>
        <v>0</v>
      </c>
      <c r="M46" s="68">
        <f t="shared" si="2"/>
        <v>0</v>
      </c>
      <c r="N46" s="68">
        <f t="shared" si="0"/>
        <v>0</v>
      </c>
      <c r="O46" s="102"/>
      <c r="P46" s="102"/>
      <c r="Q46" s="102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</row>
    <row r="47" spans="1:30" ht="20.25" customHeight="1" x14ac:dyDescent="0.25">
      <c r="A47" s="186"/>
      <c r="B47" s="189"/>
      <c r="C47" s="176"/>
      <c r="D47" s="68" t="s">
        <v>90</v>
      </c>
      <c r="E47" s="184"/>
      <c r="F47" s="68" t="s">
        <v>89</v>
      </c>
      <c r="G47" s="13">
        <v>29411</v>
      </c>
      <c r="H47" s="13">
        <v>30882</v>
      </c>
      <c r="I47" s="13">
        <v>32426</v>
      </c>
      <c r="J47" s="68">
        <f t="shared" si="1"/>
        <v>0</v>
      </c>
      <c r="K47" s="68">
        <f t="shared" si="2"/>
        <v>0</v>
      </c>
      <c r="L47" s="68">
        <f t="shared" si="2"/>
        <v>0</v>
      </c>
      <c r="M47" s="68">
        <f t="shared" si="2"/>
        <v>0</v>
      </c>
      <c r="N47" s="68">
        <f t="shared" si="0"/>
        <v>0</v>
      </c>
      <c r="O47" s="102"/>
      <c r="P47" s="102"/>
      <c r="Q47" s="102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</row>
    <row r="48" spans="1:30" ht="20.25" customHeight="1" x14ac:dyDescent="0.25">
      <c r="A48" s="185">
        <v>21</v>
      </c>
      <c r="B48" s="174" t="s">
        <v>107</v>
      </c>
      <c r="C48" s="174" t="s">
        <v>60</v>
      </c>
      <c r="D48" s="68" t="s">
        <v>87</v>
      </c>
      <c r="E48" s="183" t="s">
        <v>88</v>
      </c>
      <c r="F48" s="15" t="s">
        <v>89</v>
      </c>
      <c r="G48" s="13">
        <v>32150</v>
      </c>
      <c r="H48" s="13">
        <v>33758</v>
      </c>
      <c r="I48" s="13">
        <v>35445</v>
      </c>
      <c r="J48" s="68">
        <f t="shared" si="1"/>
        <v>0</v>
      </c>
      <c r="K48" s="68">
        <f t="shared" si="2"/>
        <v>0</v>
      </c>
      <c r="L48" s="68">
        <f t="shared" si="2"/>
        <v>0</v>
      </c>
      <c r="M48" s="68">
        <f t="shared" si="2"/>
        <v>0</v>
      </c>
      <c r="N48" s="68">
        <f t="shared" si="0"/>
        <v>0</v>
      </c>
      <c r="O48" s="102"/>
      <c r="P48" s="102"/>
      <c r="Q48" s="102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</row>
    <row r="49" spans="1:30" ht="20.25" customHeight="1" x14ac:dyDescent="0.25">
      <c r="A49" s="186"/>
      <c r="B49" s="175"/>
      <c r="C49" s="177"/>
      <c r="D49" s="68" t="s">
        <v>90</v>
      </c>
      <c r="E49" s="184"/>
      <c r="F49" s="15" t="s">
        <v>89</v>
      </c>
      <c r="G49" s="13">
        <v>32150</v>
      </c>
      <c r="H49" s="13">
        <v>33758</v>
      </c>
      <c r="I49" s="13">
        <v>35445</v>
      </c>
      <c r="J49" s="68">
        <f t="shared" si="1"/>
        <v>0</v>
      </c>
      <c r="K49" s="68">
        <f t="shared" si="2"/>
        <v>0</v>
      </c>
      <c r="L49" s="68">
        <f t="shared" si="2"/>
        <v>0</v>
      </c>
      <c r="M49" s="68">
        <f t="shared" si="2"/>
        <v>0</v>
      </c>
      <c r="N49" s="68">
        <f t="shared" si="0"/>
        <v>0</v>
      </c>
      <c r="O49" s="102"/>
      <c r="P49" s="102"/>
      <c r="Q49" s="102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</row>
    <row r="50" spans="1:30" ht="20.25" customHeight="1" x14ac:dyDescent="0.25">
      <c r="A50" s="185">
        <v>22</v>
      </c>
      <c r="B50" s="174" t="s">
        <v>7</v>
      </c>
      <c r="C50" s="177"/>
      <c r="D50" s="68" t="s">
        <v>87</v>
      </c>
      <c r="E50" s="183" t="s">
        <v>88</v>
      </c>
      <c r="F50" s="15" t="s">
        <v>89</v>
      </c>
      <c r="G50" s="13">
        <v>33497</v>
      </c>
      <c r="H50" s="13">
        <v>35172</v>
      </c>
      <c r="I50" s="13">
        <v>36931</v>
      </c>
      <c r="J50" s="68">
        <f t="shared" si="1"/>
        <v>1548744</v>
      </c>
      <c r="K50" s="68">
        <f t="shared" si="2"/>
        <v>468958</v>
      </c>
      <c r="L50" s="68">
        <f t="shared" si="2"/>
        <v>562752</v>
      </c>
      <c r="M50" s="68">
        <f t="shared" si="2"/>
        <v>517034</v>
      </c>
      <c r="N50" s="68">
        <f t="shared" si="0"/>
        <v>44</v>
      </c>
      <c r="O50" s="102">
        <v>14</v>
      </c>
      <c r="P50" s="102">
        <v>16</v>
      </c>
      <c r="Q50" s="102">
        <v>14</v>
      </c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</row>
    <row r="51" spans="1:30" ht="30.75" customHeight="1" x14ac:dyDescent="0.25">
      <c r="A51" s="186"/>
      <c r="B51" s="175"/>
      <c r="C51" s="176"/>
      <c r="D51" s="68" t="s">
        <v>90</v>
      </c>
      <c r="E51" s="184"/>
      <c r="F51" s="15" t="s">
        <v>89</v>
      </c>
      <c r="G51" s="13">
        <v>33497</v>
      </c>
      <c r="H51" s="13">
        <v>35172</v>
      </c>
      <c r="I51" s="13">
        <v>36931</v>
      </c>
      <c r="J51" s="68">
        <f t="shared" si="1"/>
        <v>0</v>
      </c>
      <c r="K51" s="68">
        <f t="shared" si="2"/>
        <v>0</v>
      </c>
      <c r="L51" s="68">
        <f t="shared" si="2"/>
        <v>0</v>
      </c>
      <c r="M51" s="68">
        <f t="shared" si="2"/>
        <v>0</v>
      </c>
      <c r="N51" s="68">
        <f t="shared" si="0"/>
        <v>0</v>
      </c>
      <c r="O51" s="102"/>
      <c r="P51" s="102"/>
      <c r="Q51" s="102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</row>
    <row r="52" spans="1:30" ht="20.25" customHeight="1" x14ac:dyDescent="0.25">
      <c r="A52" s="185">
        <v>23</v>
      </c>
      <c r="B52" s="187" t="s">
        <v>8</v>
      </c>
      <c r="C52" s="174" t="s">
        <v>61</v>
      </c>
      <c r="D52" s="68" t="s">
        <v>87</v>
      </c>
      <c r="E52" s="183" t="s">
        <v>88</v>
      </c>
      <c r="F52" s="15" t="s">
        <v>89</v>
      </c>
      <c r="G52" s="13">
        <v>6828</v>
      </c>
      <c r="H52" s="13">
        <v>7169</v>
      </c>
      <c r="I52" s="13">
        <v>7527</v>
      </c>
      <c r="J52" s="68">
        <f t="shared" si="1"/>
        <v>315674</v>
      </c>
      <c r="K52" s="68">
        <f t="shared" si="2"/>
        <v>95592</v>
      </c>
      <c r="L52" s="68">
        <f t="shared" si="2"/>
        <v>114704</v>
      </c>
      <c r="M52" s="68">
        <f t="shared" si="2"/>
        <v>105378</v>
      </c>
      <c r="N52" s="68">
        <f t="shared" si="0"/>
        <v>44</v>
      </c>
      <c r="O52" s="102">
        <v>14</v>
      </c>
      <c r="P52" s="102">
        <v>16</v>
      </c>
      <c r="Q52" s="102">
        <v>14</v>
      </c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</row>
    <row r="53" spans="1:30" ht="32.25" customHeight="1" x14ac:dyDescent="0.25">
      <c r="A53" s="186"/>
      <c r="B53" s="173"/>
      <c r="C53" s="176"/>
      <c r="D53" s="68" t="s">
        <v>90</v>
      </c>
      <c r="E53" s="184"/>
      <c r="F53" s="15" t="s">
        <v>89</v>
      </c>
      <c r="G53" s="13">
        <v>6828</v>
      </c>
      <c r="H53" s="13">
        <v>7169</v>
      </c>
      <c r="I53" s="13">
        <v>7527</v>
      </c>
      <c r="J53" s="68">
        <f t="shared" si="1"/>
        <v>0</v>
      </c>
      <c r="K53" s="68">
        <f t="shared" si="2"/>
        <v>0</v>
      </c>
      <c r="L53" s="68">
        <f t="shared" si="2"/>
        <v>0</v>
      </c>
      <c r="M53" s="68">
        <f t="shared" si="2"/>
        <v>0</v>
      </c>
      <c r="N53" s="68">
        <f t="shared" si="0"/>
        <v>0</v>
      </c>
      <c r="O53" s="102"/>
      <c r="P53" s="102"/>
      <c r="Q53" s="102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</row>
    <row r="54" spans="1:30" ht="20.25" customHeight="1" x14ac:dyDescent="0.25">
      <c r="A54" s="185">
        <v>24</v>
      </c>
      <c r="B54" s="187" t="s">
        <v>9</v>
      </c>
      <c r="C54" s="174" t="s">
        <v>62</v>
      </c>
      <c r="D54" s="68" t="s">
        <v>87</v>
      </c>
      <c r="E54" s="183" t="s">
        <v>88</v>
      </c>
      <c r="F54" s="15" t="s">
        <v>89</v>
      </c>
      <c r="G54" s="13">
        <v>20008</v>
      </c>
      <c r="H54" s="13">
        <v>21008</v>
      </c>
      <c r="I54" s="13">
        <v>22058</v>
      </c>
      <c r="J54" s="68">
        <f t="shared" si="1"/>
        <v>925052</v>
      </c>
      <c r="K54" s="68">
        <f t="shared" si="2"/>
        <v>280112</v>
      </c>
      <c r="L54" s="68">
        <f t="shared" si="2"/>
        <v>336128</v>
      </c>
      <c r="M54" s="68">
        <f t="shared" si="2"/>
        <v>308812</v>
      </c>
      <c r="N54" s="68">
        <f t="shared" si="0"/>
        <v>44</v>
      </c>
      <c r="O54" s="102">
        <v>14</v>
      </c>
      <c r="P54" s="102">
        <v>16</v>
      </c>
      <c r="Q54" s="102">
        <v>14</v>
      </c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</row>
    <row r="55" spans="1:30" ht="30.75" customHeight="1" x14ac:dyDescent="0.25">
      <c r="A55" s="186"/>
      <c r="B55" s="188"/>
      <c r="C55" s="176"/>
      <c r="D55" s="68" t="s">
        <v>90</v>
      </c>
      <c r="E55" s="184"/>
      <c r="F55" s="15" t="s">
        <v>89</v>
      </c>
      <c r="G55" s="13">
        <v>20008</v>
      </c>
      <c r="H55" s="13">
        <v>21008</v>
      </c>
      <c r="I55" s="13">
        <v>22058</v>
      </c>
      <c r="J55" s="68">
        <f t="shared" si="1"/>
        <v>0</v>
      </c>
      <c r="K55" s="68">
        <f t="shared" si="2"/>
        <v>0</v>
      </c>
      <c r="L55" s="68">
        <f t="shared" si="2"/>
        <v>0</v>
      </c>
      <c r="M55" s="68">
        <f t="shared" si="2"/>
        <v>0</v>
      </c>
      <c r="N55" s="68">
        <f t="shared" si="0"/>
        <v>0</v>
      </c>
      <c r="O55" s="102"/>
      <c r="P55" s="102"/>
      <c r="Q55" s="102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</row>
    <row r="56" spans="1:30" ht="20.25" customHeight="1" x14ac:dyDescent="0.25">
      <c r="A56" s="185">
        <v>25</v>
      </c>
      <c r="B56" s="187" t="s">
        <v>9</v>
      </c>
      <c r="C56" s="174" t="s">
        <v>63</v>
      </c>
      <c r="D56" s="68" t="s">
        <v>87</v>
      </c>
      <c r="E56" s="183" t="s">
        <v>88</v>
      </c>
      <c r="F56" s="15" t="s">
        <v>89</v>
      </c>
      <c r="G56" s="13">
        <v>21716</v>
      </c>
      <c r="H56" s="13">
        <v>22802</v>
      </c>
      <c r="I56" s="13">
        <v>23942</v>
      </c>
      <c r="J56" s="68">
        <f t="shared" si="1"/>
        <v>0</v>
      </c>
      <c r="K56" s="68">
        <f t="shared" si="2"/>
        <v>0</v>
      </c>
      <c r="L56" s="68">
        <f t="shared" si="2"/>
        <v>0</v>
      </c>
      <c r="M56" s="68">
        <f t="shared" si="2"/>
        <v>0</v>
      </c>
      <c r="N56" s="68">
        <f t="shared" si="0"/>
        <v>0</v>
      </c>
      <c r="O56" s="102"/>
      <c r="P56" s="102"/>
      <c r="Q56" s="102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</row>
    <row r="57" spans="1:30" ht="30" customHeight="1" x14ac:dyDescent="0.25">
      <c r="A57" s="186"/>
      <c r="B57" s="188"/>
      <c r="C57" s="176"/>
      <c r="D57" s="68" t="s">
        <v>90</v>
      </c>
      <c r="E57" s="184"/>
      <c r="F57" s="15" t="s">
        <v>89</v>
      </c>
      <c r="G57" s="13">
        <v>21716</v>
      </c>
      <c r="H57" s="13">
        <v>22802</v>
      </c>
      <c r="I57" s="13">
        <v>23942</v>
      </c>
      <c r="J57" s="68">
        <f t="shared" si="1"/>
        <v>0</v>
      </c>
      <c r="K57" s="68">
        <f t="shared" si="2"/>
        <v>0</v>
      </c>
      <c r="L57" s="68">
        <f t="shared" si="2"/>
        <v>0</v>
      </c>
      <c r="M57" s="68">
        <f t="shared" si="2"/>
        <v>0</v>
      </c>
      <c r="N57" s="68">
        <f t="shared" si="0"/>
        <v>0</v>
      </c>
      <c r="O57" s="102"/>
      <c r="P57" s="102"/>
      <c r="Q57" s="102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</row>
    <row r="58" spans="1:30" ht="20.25" customHeight="1" x14ac:dyDescent="0.25">
      <c r="A58" s="185">
        <v>26</v>
      </c>
      <c r="B58" s="174" t="s">
        <v>10</v>
      </c>
      <c r="C58" s="174" t="s">
        <v>64</v>
      </c>
      <c r="D58" s="68" t="s">
        <v>87</v>
      </c>
      <c r="E58" s="183" t="s">
        <v>88</v>
      </c>
      <c r="F58" s="15" t="s">
        <v>89</v>
      </c>
      <c r="G58" s="13">
        <v>17318</v>
      </c>
      <c r="H58" s="13">
        <v>18184</v>
      </c>
      <c r="I58" s="13">
        <v>19093</v>
      </c>
      <c r="J58" s="68">
        <f t="shared" si="1"/>
        <v>400349</v>
      </c>
      <c r="K58" s="68">
        <f t="shared" si="2"/>
        <v>121226</v>
      </c>
      <c r="L58" s="68">
        <f t="shared" si="2"/>
        <v>145472</v>
      </c>
      <c r="M58" s="68">
        <f t="shared" si="2"/>
        <v>133651</v>
      </c>
      <c r="N58" s="68">
        <f t="shared" si="0"/>
        <v>22</v>
      </c>
      <c r="O58" s="102">
        <v>7</v>
      </c>
      <c r="P58" s="102">
        <v>8</v>
      </c>
      <c r="Q58" s="102">
        <v>7</v>
      </c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</row>
    <row r="59" spans="1:30" ht="33" customHeight="1" x14ac:dyDescent="0.25">
      <c r="A59" s="186"/>
      <c r="B59" s="176"/>
      <c r="C59" s="176"/>
      <c r="D59" s="68" t="s">
        <v>90</v>
      </c>
      <c r="E59" s="184"/>
      <c r="F59" s="15" t="s">
        <v>89</v>
      </c>
      <c r="G59" s="13">
        <v>17318</v>
      </c>
      <c r="H59" s="13">
        <v>18184</v>
      </c>
      <c r="I59" s="13">
        <v>19093</v>
      </c>
      <c r="J59" s="68">
        <f t="shared" si="1"/>
        <v>0</v>
      </c>
      <c r="K59" s="68">
        <f t="shared" si="2"/>
        <v>0</v>
      </c>
      <c r="L59" s="68">
        <f t="shared" si="2"/>
        <v>0</v>
      </c>
      <c r="M59" s="68">
        <f t="shared" si="2"/>
        <v>0</v>
      </c>
      <c r="N59" s="68">
        <f t="shared" si="0"/>
        <v>0</v>
      </c>
      <c r="O59" s="102"/>
      <c r="P59" s="102"/>
      <c r="Q59" s="102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</row>
    <row r="60" spans="1:30" ht="68.25" customHeight="1" x14ac:dyDescent="0.25">
      <c r="A60" s="68">
        <v>27</v>
      </c>
      <c r="B60" s="16" t="s">
        <v>11</v>
      </c>
      <c r="C60" s="16" t="s">
        <v>111</v>
      </c>
      <c r="D60" s="68" t="s">
        <v>91</v>
      </c>
      <c r="E60" s="183" t="s">
        <v>88</v>
      </c>
      <c r="F60" s="15" t="s">
        <v>92</v>
      </c>
      <c r="G60" s="13">
        <v>2966</v>
      </c>
      <c r="H60" s="13">
        <v>3114</v>
      </c>
      <c r="I60" s="13">
        <v>3270</v>
      </c>
      <c r="J60" s="68">
        <f t="shared" si="1"/>
        <v>0</v>
      </c>
      <c r="K60" s="68">
        <f t="shared" si="2"/>
        <v>0</v>
      </c>
      <c r="L60" s="68">
        <f t="shared" si="2"/>
        <v>0</v>
      </c>
      <c r="M60" s="68">
        <f t="shared" si="2"/>
        <v>0</v>
      </c>
      <c r="N60" s="68">
        <f t="shared" si="0"/>
        <v>0</v>
      </c>
      <c r="O60" s="102"/>
      <c r="P60" s="102"/>
      <c r="Q60" s="102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</row>
    <row r="61" spans="1:30" ht="110.25" customHeight="1" x14ac:dyDescent="0.25">
      <c r="A61" s="68">
        <v>28</v>
      </c>
      <c r="B61" s="65" t="s">
        <v>11</v>
      </c>
      <c r="C61" s="66" t="s">
        <v>112</v>
      </c>
      <c r="D61" s="64" t="s">
        <v>91</v>
      </c>
      <c r="E61" s="184"/>
      <c r="F61" s="15" t="s">
        <v>92</v>
      </c>
      <c r="G61" s="13">
        <v>3057</v>
      </c>
      <c r="H61" s="13">
        <v>3210</v>
      </c>
      <c r="I61" s="13">
        <v>3371</v>
      </c>
      <c r="J61" s="68">
        <f t="shared" si="1"/>
        <v>289140</v>
      </c>
      <c r="K61" s="68">
        <f t="shared" si="2"/>
        <v>91710</v>
      </c>
      <c r="L61" s="68">
        <f t="shared" si="2"/>
        <v>96300</v>
      </c>
      <c r="M61" s="68">
        <f t="shared" si="2"/>
        <v>101130</v>
      </c>
      <c r="N61" s="68">
        <f t="shared" si="0"/>
        <v>90</v>
      </c>
      <c r="O61" s="102">
        <v>30</v>
      </c>
      <c r="P61" s="102">
        <v>30</v>
      </c>
      <c r="Q61" s="102">
        <v>30</v>
      </c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</row>
    <row r="62" spans="1:30" ht="51" customHeight="1" x14ac:dyDescent="0.25">
      <c r="A62" s="68">
        <v>29</v>
      </c>
      <c r="B62" s="16" t="s">
        <v>12</v>
      </c>
      <c r="C62" s="16" t="s">
        <v>113</v>
      </c>
      <c r="D62" s="68" t="s">
        <v>91</v>
      </c>
      <c r="E62" s="183" t="s">
        <v>88</v>
      </c>
      <c r="F62" s="15" t="s">
        <v>92</v>
      </c>
      <c r="G62" s="13">
        <v>3269</v>
      </c>
      <c r="H62" s="13">
        <v>3432</v>
      </c>
      <c r="I62" s="13">
        <v>3604</v>
      </c>
      <c r="J62" s="68">
        <f t="shared" si="1"/>
        <v>0</v>
      </c>
      <c r="K62" s="68">
        <f t="shared" si="2"/>
        <v>0</v>
      </c>
      <c r="L62" s="68">
        <f t="shared" si="2"/>
        <v>0</v>
      </c>
      <c r="M62" s="68">
        <f t="shared" si="2"/>
        <v>0</v>
      </c>
      <c r="N62" s="68">
        <f t="shared" si="0"/>
        <v>0</v>
      </c>
      <c r="O62" s="102"/>
      <c r="P62" s="102"/>
      <c r="Q62" s="102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</row>
    <row r="63" spans="1:30" ht="67.5" customHeight="1" x14ac:dyDescent="0.25">
      <c r="A63" s="68">
        <v>30</v>
      </c>
      <c r="B63" s="16" t="s">
        <v>12</v>
      </c>
      <c r="C63" s="16" t="s">
        <v>116</v>
      </c>
      <c r="D63" s="68" t="s">
        <v>91</v>
      </c>
      <c r="E63" s="184"/>
      <c r="F63" s="15" t="s">
        <v>92</v>
      </c>
      <c r="G63" s="13">
        <v>3378</v>
      </c>
      <c r="H63" s="13">
        <v>3547</v>
      </c>
      <c r="I63" s="13">
        <v>3724</v>
      </c>
      <c r="J63" s="68">
        <f t="shared" si="1"/>
        <v>0</v>
      </c>
      <c r="K63" s="68">
        <f t="shared" si="2"/>
        <v>0</v>
      </c>
      <c r="L63" s="68">
        <f t="shared" si="2"/>
        <v>0</v>
      </c>
      <c r="M63" s="68">
        <f t="shared" si="2"/>
        <v>0</v>
      </c>
      <c r="N63" s="68">
        <f t="shared" si="0"/>
        <v>0</v>
      </c>
      <c r="O63" s="102"/>
      <c r="P63" s="102"/>
      <c r="Q63" s="102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</row>
    <row r="64" spans="1:30" ht="44.25" customHeight="1" x14ac:dyDescent="0.25">
      <c r="A64" s="68">
        <v>31</v>
      </c>
      <c r="B64" s="16" t="s">
        <v>13</v>
      </c>
      <c r="C64" s="16" t="s">
        <v>114</v>
      </c>
      <c r="D64" s="68" t="s">
        <v>91</v>
      </c>
      <c r="E64" s="183" t="s">
        <v>88</v>
      </c>
      <c r="F64" s="15" t="s">
        <v>92</v>
      </c>
      <c r="G64" s="13">
        <v>3521</v>
      </c>
      <c r="H64" s="13">
        <v>3697</v>
      </c>
      <c r="I64" s="13">
        <v>3882</v>
      </c>
      <c r="J64" s="68">
        <f t="shared" si="1"/>
        <v>0</v>
      </c>
      <c r="K64" s="68">
        <f t="shared" si="2"/>
        <v>0</v>
      </c>
      <c r="L64" s="68">
        <f t="shared" si="2"/>
        <v>0</v>
      </c>
      <c r="M64" s="68">
        <f t="shared" si="2"/>
        <v>0</v>
      </c>
      <c r="N64" s="68">
        <f t="shared" si="0"/>
        <v>0</v>
      </c>
      <c r="O64" s="102"/>
      <c r="P64" s="102"/>
      <c r="Q64" s="102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</row>
    <row r="65" spans="1:30" ht="51" customHeight="1" x14ac:dyDescent="0.25">
      <c r="A65" s="68">
        <v>32</v>
      </c>
      <c r="B65" s="16" t="s">
        <v>13</v>
      </c>
      <c r="C65" s="16" t="s">
        <v>117</v>
      </c>
      <c r="D65" s="68" t="s">
        <v>91</v>
      </c>
      <c r="E65" s="184"/>
      <c r="F65" s="15" t="s">
        <v>92</v>
      </c>
      <c r="G65" s="13">
        <v>3768</v>
      </c>
      <c r="H65" s="13">
        <v>3956</v>
      </c>
      <c r="I65" s="13">
        <v>4154</v>
      </c>
      <c r="J65" s="68">
        <f t="shared" si="1"/>
        <v>0</v>
      </c>
      <c r="K65" s="68">
        <f t="shared" ref="K65:M119" si="3">O65*G65</f>
        <v>0</v>
      </c>
      <c r="L65" s="68">
        <f t="shared" si="3"/>
        <v>0</v>
      </c>
      <c r="M65" s="68">
        <f t="shared" si="3"/>
        <v>0</v>
      </c>
      <c r="N65" s="68">
        <f t="shared" si="0"/>
        <v>0</v>
      </c>
      <c r="O65" s="102"/>
      <c r="P65" s="102"/>
      <c r="Q65" s="102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</row>
    <row r="66" spans="1:30" ht="66.75" customHeight="1" x14ac:dyDescent="0.25">
      <c r="A66" s="68">
        <v>33</v>
      </c>
      <c r="B66" s="16" t="s">
        <v>14</v>
      </c>
      <c r="C66" s="16" t="s">
        <v>113</v>
      </c>
      <c r="D66" s="68" t="s">
        <v>91</v>
      </c>
      <c r="E66" s="183" t="s">
        <v>88</v>
      </c>
      <c r="F66" s="15" t="s">
        <v>92</v>
      </c>
      <c r="G66" s="13">
        <v>3090</v>
      </c>
      <c r="H66" s="13">
        <v>3245</v>
      </c>
      <c r="I66" s="13">
        <v>3406</v>
      </c>
      <c r="J66" s="68">
        <f t="shared" si="1"/>
        <v>0</v>
      </c>
      <c r="K66" s="68">
        <f t="shared" si="3"/>
        <v>0</v>
      </c>
      <c r="L66" s="68">
        <f t="shared" si="3"/>
        <v>0</v>
      </c>
      <c r="M66" s="68">
        <f t="shared" si="3"/>
        <v>0</v>
      </c>
      <c r="N66" s="68">
        <f t="shared" si="0"/>
        <v>0</v>
      </c>
      <c r="O66" s="102"/>
      <c r="P66" s="102"/>
      <c r="Q66" s="102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</row>
    <row r="67" spans="1:30" ht="66.75" customHeight="1" x14ac:dyDescent="0.25">
      <c r="A67" s="68">
        <v>34</v>
      </c>
      <c r="B67" s="16" t="s">
        <v>14</v>
      </c>
      <c r="C67" s="16" t="s">
        <v>116</v>
      </c>
      <c r="D67" s="68" t="s">
        <v>91</v>
      </c>
      <c r="E67" s="184"/>
      <c r="F67" s="15" t="s">
        <v>92</v>
      </c>
      <c r="G67" s="13">
        <v>3243</v>
      </c>
      <c r="H67" s="13">
        <v>3405</v>
      </c>
      <c r="I67" s="13">
        <v>3575</v>
      </c>
      <c r="J67" s="68">
        <f t="shared" si="1"/>
        <v>0</v>
      </c>
      <c r="K67" s="68">
        <f t="shared" si="3"/>
        <v>0</v>
      </c>
      <c r="L67" s="68">
        <f t="shared" si="3"/>
        <v>0</v>
      </c>
      <c r="M67" s="68">
        <f t="shared" si="3"/>
        <v>0</v>
      </c>
      <c r="N67" s="68">
        <f t="shared" si="0"/>
        <v>0</v>
      </c>
      <c r="O67" s="102"/>
      <c r="P67" s="102"/>
      <c r="Q67" s="102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</row>
    <row r="68" spans="1:30" ht="57.75" customHeight="1" x14ac:dyDescent="0.25">
      <c r="A68" s="68">
        <v>35</v>
      </c>
      <c r="B68" s="16" t="s">
        <v>15</v>
      </c>
      <c r="C68" s="16" t="s">
        <v>115</v>
      </c>
      <c r="D68" s="68" t="s">
        <v>91</v>
      </c>
      <c r="E68" s="183" t="s">
        <v>88</v>
      </c>
      <c r="F68" s="15" t="s">
        <v>92</v>
      </c>
      <c r="G68" s="13">
        <v>3018</v>
      </c>
      <c r="H68" s="13">
        <v>3169</v>
      </c>
      <c r="I68" s="13">
        <v>3327</v>
      </c>
      <c r="J68" s="68">
        <f t="shared" si="1"/>
        <v>0</v>
      </c>
      <c r="K68" s="68">
        <f t="shared" si="3"/>
        <v>0</v>
      </c>
      <c r="L68" s="68">
        <f t="shared" si="3"/>
        <v>0</v>
      </c>
      <c r="M68" s="68">
        <f t="shared" si="3"/>
        <v>0</v>
      </c>
      <c r="N68" s="68">
        <f t="shared" si="0"/>
        <v>0</v>
      </c>
      <c r="O68" s="102"/>
      <c r="P68" s="102"/>
      <c r="Q68" s="102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</row>
    <row r="69" spans="1:30" ht="90.75" customHeight="1" x14ac:dyDescent="0.25">
      <c r="A69" s="68">
        <v>36</v>
      </c>
      <c r="B69" s="16" t="s">
        <v>15</v>
      </c>
      <c r="C69" s="16" t="s">
        <v>16</v>
      </c>
      <c r="D69" s="68" t="s">
        <v>91</v>
      </c>
      <c r="E69" s="184"/>
      <c r="F69" s="15" t="s">
        <v>92</v>
      </c>
      <c r="G69" s="13">
        <v>3341</v>
      </c>
      <c r="H69" s="13">
        <v>3508</v>
      </c>
      <c r="I69" s="13">
        <v>3683</v>
      </c>
      <c r="J69" s="68">
        <f t="shared" si="1"/>
        <v>0</v>
      </c>
      <c r="K69" s="68">
        <f t="shared" si="3"/>
        <v>0</v>
      </c>
      <c r="L69" s="68">
        <f t="shared" si="3"/>
        <v>0</v>
      </c>
      <c r="M69" s="68">
        <f t="shared" si="3"/>
        <v>0</v>
      </c>
      <c r="N69" s="68">
        <f t="shared" si="0"/>
        <v>0</v>
      </c>
      <c r="O69" s="102"/>
      <c r="P69" s="102"/>
      <c r="Q69" s="102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 ht="77.25" customHeight="1" x14ac:dyDescent="0.25">
      <c r="A70" s="68">
        <v>37</v>
      </c>
      <c r="B70" s="16" t="s">
        <v>17</v>
      </c>
      <c r="C70" s="16" t="s">
        <v>118</v>
      </c>
      <c r="D70" s="68" t="s">
        <v>91</v>
      </c>
      <c r="E70" s="183" t="s">
        <v>88</v>
      </c>
      <c r="F70" s="15" t="s">
        <v>92</v>
      </c>
      <c r="G70" s="13">
        <v>4020</v>
      </c>
      <c r="H70" s="13">
        <v>4221</v>
      </c>
      <c r="I70" s="13">
        <v>4432</v>
      </c>
      <c r="J70" s="68">
        <f t="shared" si="1"/>
        <v>0</v>
      </c>
      <c r="K70" s="68">
        <f t="shared" si="3"/>
        <v>0</v>
      </c>
      <c r="L70" s="68">
        <f t="shared" si="3"/>
        <v>0</v>
      </c>
      <c r="M70" s="68">
        <f t="shared" si="3"/>
        <v>0</v>
      </c>
      <c r="N70" s="68">
        <f t="shared" si="0"/>
        <v>0</v>
      </c>
      <c r="O70" s="102"/>
      <c r="P70" s="102"/>
      <c r="Q70" s="102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 ht="64.5" customHeight="1" x14ac:dyDescent="0.25">
      <c r="A71" s="68">
        <v>38</v>
      </c>
      <c r="B71" s="16" t="s">
        <v>17</v>
      </c>
      <c r="C71" s="16" t="s">
        <v>119</v>
      </c>
      <c r="D71" s="68" t="s">
        <v>91</v>
      </c>
      <c r="E71" s="184"/>
      <c r="F71" s="15" t="s">
        <v>92</v>
      </c>
      <c r="G71" s="13">
        <v>4104</v>
      </c>
      <c r="H71" s="13">
        <v>4309</v>
      </c>
      <c r="I71" s="13">
        <v>4524</v>
      </c>
      <c r="J71" s="68">
        <f t="shared" si="1"/>
        <v>0</v>
      </c>
      <c r="K71" s="68">
        <f t="shared" si="3"/>
        <v>0</v>
      </c>
      <c r="L71" s="68">
        <f t="shared" si="3"/>
        <v>0</v>
      </c>
      <c r="M71" s="68">
        <f t="shared" si="3"/>
        <v>0</v>
      </c>
      <c r="N71" s="68">
        <f t="shared" si="0"/>
        <v>0</v>
      </c>
      <c r="O71" s="102"/>
      <c r="P71" s="102"/>
      <c r="Q71" s="102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 ht="115.5" customHeight="1" x14ac:dyDescent="0.25">
      <c r="A72" s="68">
        <v>39</v>
      </c>
      <c r="B72" s="16" t="s">
        <v>18</v>
      </c>
      <c r="C72" s="16" t="s">
        <v>120</v>
      </c>
      <c r="D72" s="68" t="s">
        <v>91</v>
      </c>
      <c r="E72" s="20" t="s">
        <v>88</v>
      </c>
      <c r="F72" s="15" t="s">
        <v>92</v>
      </c>
      <c r="G72" s="13">
        <v>4690</v>
      </c>
      <c r="H72" s="13">
        <v>4925</v>
      </c>
      <c r="I72" s="13">
        <v>5170</v>
      </c>
      <c r="J72" s="68">
        <f t="shared" si="1"/>
        <v>0</v>
      </c>
      <c r="K72" s="68">
        <f t="shared" si="3"/>
        <v>0</v>
      </c>
      <c r="L72" s="68">
        <f t="shared" si="3"/>
        <v>0</v>
      </c>
      <c r="M72" s="68">
        <f t="shared" si="3"/>
        <v>0</v>
      </c>
      <c r="N72" s="68">
        <f t="shared" ref="N72:N119" si="4">O72+P72+Q72</f>
        <v>0</v>
      </c>
      <c r="O72" s="102"/>
      <c r="P72" s="102"/>
      <c r="Q72" s="102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 ht="122.25" customHeight="1" x14ac:dyDescent="0.25">
      <c r="A73" s="68">
        <v>40</v>
      </c>
      <c r="B73" s="16" t="s">
        <v>18</v>
      </c>
      <c r="C73" s="16" t="s">
        <v>121</v>
      </c>
      <c r="D73" s="68" t="s">
        <v>91</v>
      </c>
      <c r="E73" s="20" t="s">
        <v>88</v>
      </c>
      <c r="F73" s="15" t="s">
        <v>92</v>
      </c>
      <c r="G73" s="13">
        <v>4428</v>
      </c>
      <c r="H73" s="13">
        <v>4649</v>
      </c>
      <c r="I73" s="13">
        <v>4881</v>
      </c>
      <c r="J73" s="68">
        <f t="shared" ref="J73:J119" si="5">K73+L73+M73</f>
        <v>0</v>
      </c>
      <c r="K73" s="68">
        <f t="shared" si="3"/>
        <v>0</v>
      </c>
      <c r="L73" s="68">
        <f t="shared" si="3"/>
        <v>0</v>
      </c>
      <c r="M73" s="68">
        <f t="shared" si="3"/>
        <v>0</v>
      </c>
      <c r="N73" s="68">
        <f t="shared" si="4"/>
        <v>0</v>
      </c>
      <c r="O73" s="102"/>
      <c r="P73" s="102"/>
      <c r="Q73" s="102"/>
      <c r="R73" s="14"/>
      <c r="S73" s="21"/>
      <c r="T73" s="21"/>
      <c r="U73" s="21"/>
      <c r="V73" s="14"/>
      <c r="W73" s="21"/>
      <c r="X73" s="21"/>
      <c r="Y73" s="21"/>
      <c r="Z73" s="21"/>
      <c r="AA73" s="21"/>
      <c r="AB73" s="21"/>
      <c r="AC73" s="21"/>
      <c r="AD73" s="21"/>
    </row>
    <row r="74" spans="1:30" ht="130.5" customHeight="1" x14ac:dyDescent="0.25">
      <c r="A74" s="68">
        <v>41</v>
      </c>
      <c r="B74" s="16" t="s">
        <v>18</v>
      </c>
      <c r="C74" s="16" t="s">
        <v>122</v>
      </c>
      <c r="D74" s="68" t="s">
        <v>91</v>
      </c>
      <c r="E74" s="20" t="s">
        <v>88</v>
      </c>
      <c r="F74" s="15" t="s">
        <v>92</v>
      </c>
      <c r="G74" s="13">
        <v>4840</v>
      </c>
      <c r="H74" s="13">
        <v>5082</v>
      </c>
      <c r="I74" s="13">
        <v>5336</v>
      </c>
      <c r="J74" s="68">
        <f t="shared" si="5"/>
        <v>0</v>
      </c>
      <c r="K74" s="68">
        <f t="shared" si="3"/>
        <v>0</v>
      </c>
      <c r="L74" s="68">
        <f t="shared" si="3"/>
        <v>0</v>
      </c>
      <c r="M74" s="68">
        <f t="shared" si="3"/>
        <v>0</v>
      </c>
      <c r="N74" s="68">
        <f t="shared" si="4"/>
        <v>0</v>
      </c>
      <c r="O74" s="102"/>
      <c r="P74" s="102"/>
      <c r="Q74" s="102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 ht="124.5" customHeight="1" x14ac:dyDescent="0.25">
      <c r="A75" s="68">
        <v>42</v>
      </c>
      <c r="B75" s="16" t="s">
        <v>18</v>
      </c>
      <c r="C75" s="16" t="s">
        <v>123</v>
      </c>
      <c r="D75" s="68" t="s">
        <v>91</v>
      </c>
      <c r="E75" s="20" t="s">
        <v>88</v>
      </c>
      <c r="F75" s="15" t="s">
        <v>92</v>
      </c>
      <c r="G75" s="13">
        <v>4583</v>
      </c>
      <c r="H75" s="13">
        <v>4812</v>
      </c>
      <c r="I75" s="13">
        <v>5053</v>
      </c>
      <c r="J75" s="68">
        <f t="shared" si="5"/>
        <v>0</v>
      </c>
      <c r="K75" s="68">
        <f t="shared" si="3"/>
        <v>0</v>
      </c>
      <c r="L75" s="68">
        <f t="shared" si="3"/>
        <v>0</v>
      </c>
      <c r="M75" s="68">
        <f t="shared" si="3"/>
        <v>0</v>
      </c>
      <c r="N75" s="68">
        <f t="shared" si="4"/>
        <v>0</v>
      </c>
      <c r="O75" s="102"/>
      <c r="P75" s="102"/>
      <c r="Q75" s="102"/>
      <c r="R75" s="14"/>
      <c r="S75" s="22"/>
      <c r="T75" s="22"/>
      <c r="U75" s="22"/>
      <c r="V75" s="14"/>
      <c r="W75" s="22"/>
      <c r="X75" s="22"/>
      <c r="Y75" s="22"/>
      <c r="Z75" s="22"/>
      <c r="AA75" s="22"/>
      <c r="AB75" s="22"/>
      <c r="AC75" s="22"/>
      <c r="AD75" s="22"/>
    </row>
    <row r="76" spans="1:30" ht="92.25" customHeight="1" x14ac:dyDescent="0.25">
      <c r="A76" s="68">
        <v>43</v>
      </c>
      <c r="B76" s="16" t="s">
        <v>19</v>
      </c>
      <c r="C76" s="16" t="s">
        <v>118</v>
      </c>
      <c r="D76" s="68" t="s">
        <v>91</v>
      </c>
      <c r="E76" s="20" t="s">
        <v>93</v>
      </c>
      <c r="F76" s="15" t="s">
        <v>92</v>
      </c>
      <c r="G76" s="13">
        <v>4196</v>
      </c>
      <c r="H76" s="13">
        <v>4406</v>
      </c>
      <c r="I76" s="13">
        <v>4626</v>
      </c>
      <c r="J76" s="68">
        <f t="shared" si="5"/>
        <v>0</v>
      </c>
      <c r="K76" s="68">
        <f t="shared" si="3"/>
        <v>0</v>
      </c>
      <c r="L76" s="68">
        <f t="shared" si="3"/>
        <v>0</v>
      </c>
      <c r="M76" s="68">
        <f t="shared" si="3"/>
        <v>0</v>
      </c>
      <c r="N76" s="68">
        <f t="shared" si="4"/>
        <v>0</v>
      </c>
      <c r="O76" s="102"/>
      <c r="P76" s="102"/>
      <c r="Q76" s="102"/>
      <c r="R76" s="14"/>
      <c r="S76" s="22"/>
      <c r="T76" s="22"/>
      <c r="U76" s="22"/>
      <c r="V76" s="14"/>
      <c r="W76" s="22"/>
      <c r="X76" s="22"/>
      <c r="Y76" s="22"/>
      <c r="Z76" s="22"/>
      <c r="AA76" s="22"/>
      <c r="AB76" s="22"/>
      <c r="AC76" s="22"/>
      <c r="AD76" s="22"/>
    </row>
    <row r="77" spans="1:30" ht="64.5" customHeight="1" x14ac:dyDescent="0.25">
      <c r="A77" s="68">
        <v>44</v>
      </c>
      <c r="B77" s="16" t="s">
        <v>19</v>
      </c>
      <c r="C77" s="16" t="s">
        <v>124</v>
      </c>
      <c r="D77" s="68" t="s">
        <v>91</v>
      </c>
      <c r="E77" s="20" t="s">
        <v>88</v>
      </c>
      <c r="F77" s="15" t="s">
        <v>92</v>
      </c>
      <c r="G77" s="13">
        <v>3554</v>
      </c>
      <c r="H77" s="13">
        <v>3732</v>
      </c>
      <c r="I77" s="13">
        <v>3919</v>
      </c>
      <c r="J77" s="68">
        <f t="shared" si="5"/>
        <v>0</v>
      </c>
      <c r="K77" s="68">
        <f t="shared" si="3"/>
        <v>0</v>
      </c>
      <c r="L77" s="68">
        <f t="shared" si="3"/>
        <v>0</v>
      </c>
      <c r="M77" s="68">
        <f t="shared" si="3"/>
        <v>0</v>
      </c>
      <c r="N77" s="68">
        <f t="shared" si="4"/>
        <v>0</v>
      </c>
      <c r="O77" s="102"/>
      <c r="P77" s="102"/>
      <c r="Q77" s="102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 ht="66.75" customHeight="1" x14ac:dyDescent="0.25">
      <c r="A78" s="68">
        <v>45</v>
      </c>
      <c r="B78" s="16" t="s">
        <v>19</v>
      </c>
      <c r="C78" s="16" t="s">
        <v>126</v>
      </c>
      <c r="D78" s="68" t="s">
        <v>91</v>
      </c>
      <c r="E78" s="20" t="s">
        <v>88</v>
      </c>
      <c r="F78" s="15" t="s">
        <v>92</v>
      </c>
      <c r="G78" s="13">
        <v>4400</v>
      </c>
      <c r="H78" s="13">
        <v>4620</v>
      </c>
      <c r="I78" s="13">
        <v>4851</v>
      </c>
      <c r="J78" s="68">
        <f t="shared" si="5"/>
        <v>0</v>
      </c>
      <c r="K78" s="68">
        <f t="shared" si="3"/>
        <v>0</v>
      </c>
      <c r="L78" s="68">
        <f t="shared" si="3"/>
        <v>0</v>
      </c>
      <c r="M78" s="68">
        <f t="shared" si="3"/>
        <v>0</v>
      </c>
      <c r="N78" s="68">
        <f t="shared" si="4"/>
        <v>0</v>
      </c>
      <c r="O78" s="102"/>
      <c r="P78" s="102"/>
      <c r="Q78" s="102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 ht="66.75" customHeight="1" x14ac:dyDescent="0.25">
      <c r="A79" s="68">
        <v>46</v>
      </c>
      <c r="B79" s="16" t="s">
        <v>19</v>
      </c>
      <c r="C79" s="16" t="s">
        <v>127</v>
      </c>
      <c r="D79" s="68" t="s">
        <v>91</v>
      </c>
      <c r="E79" s="20" t="s">
        <v>88</v>
      </c>
      <c r="F79" s="15" t="s">
        <v>92</v>
      </c>
      <c r="G79" s="13">
        <v>3813</v>
      </c>
      <c r="H79" s="13">
        <v>4004</v>
      </c>
      <c r="I79" s="13">
        <v>4204</v>
      </c>
      <c r="J79" s="68">
        <f t="shared" si="5"/>
        <v>0</v>
      </c>
      <c r="K79" s="68">
        <f t="shared" si="3"/>
        <v>0</v>
      </c>
      <c r="L79" s="68">
        <f t="shared" si="3"/>
        <v>0</v>
      </c>
      <c r="M79" s="68">
        <f t="shared" si="3"/>
        <v>0</v>
      </c>
      <c r="N79" s="68">
        <f t="shared" si="4"/>
        <v>0</v>
      </c>
      <c r="O79" s="102"/>
      <c r="P79" s="102"/>
      <c r="Q79" s="102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 ht="57.75" customHeight="1" x14ac:dyDescent="0.25">
      <c r="A80" s="68">
        <v>47</v>
      </c>
      <c r="B80" s="16" t="s">
        <v>20</v>
      </c>
      <c r="C80" s="16" t="s">
        <v>125</v>
      </c>
      <c r="D80" s="68" t="s">
        <v>91</v>
      </c>
      <c r="E80" s="20" t="s">
        <v>88</v>
      </c>
      <c r="F80" s="15" t="s">
        <v>92</v>
      </c>
      <c r="G80" s="13">
        <v>4760</v>
      </c>
      <c r="H80" s="13">
        <v>4998</v>
      </c>
      <c r="I80" s="13">
        <v>5248</v>
      </c>
      <c r="J80" s="68">
        <f t="shared" si="5"/>
        <v>0</v>
      </c>
      <c r="K80" s="68">
        <f t="shared" si="3"/>
        <v>0</v>
      </c>
      <c r="L80" s="68">
        <f t="shared" si="3"/>
        <v>0</v>
      </c>
      <c r="M80" s="68">
        <f t="shared" si="3"/>
        <v>0</v>
      </c>
      <c r="N80" s="68">
        <f t="shared" si="4"/>
        <v>0</v>
      </c>
      <c r="O80" s="102"/>
      <c r="P80" s="102"/>
      <c r="Q80" s="102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 ht="57.75" customHeight="1" x14ac:dyDescent="0.25">
      <c r="A81" s="68">
        <v>48</v>
      </c>
      <c r="B81" s="16" t="s">
        <v>20</v>
      </c>
      <c r="C81" s="16" t="s">
        <v>135</v>
      </c>
      <c r="D81" s="68" t="s">
        <v>91</v>
      </c>
      <c r="E81" s="20" t="s">
        <v>88</v>
      </c>
      <c r="F81" s="15" t="s">
        <v>92</v>
      </c>
      <c r="G81" s="13">
        <v>3563</v>
      </c>
      <c r="H81" s="13">
        <v>3741</v>
      </c>
      <c r="I81" s="13">
        <v>3928</v>
      </c>
      <c r="J81" s="68">
        <f t="shared" si="5"/>
        <v>0</v>
      </c>
      <c r="K81" s="68">
        <f t="shared" si="3"/>
        <v>0</v>
      </c>
      <c r="L81" s="68">
        <f t="shared" si="3"/>
        <v>0</v>
      </c>
      <c r="M81" s="68">
        <f t="shared" si="3"/>
        <v>0</v>
      </c>
      <c r="N81" s="68">
        <f t="shared" si="4"/>
        <v>0</v>
      </c>
      <c r="O81" s="102"/>
      <c r="P81" s="102"/>
      <c r="Q81" s="102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 ht="68.25" customHeight="1" x14ac:dyDescent="0.25">
      <c r="A82" s="68">
        <v>49</v>
      </c>
      <c r="B82" s="16" t="s">
        <v>20</v>
      </c>
      <c r="C82" s="16" t="s">
        <v>126</v>
      </c>
      <c r="D82" s="68" t="s">
        <v>91</v>
      </c>
      <c r="E82" s="20" t="s">
        <v>88</v>
      </c>
      <c r="F82" s="15" t="s">
        <v>92</v>
      </c>
      <c r="G82" s="13">
        <v>4910</v>
      </c>
      <c r="H82" s="13">
        <v>5156</v>
      </c>
      <c r="I82" s="13">
        <v>5413</v>
      </c>
      <c r="J82" s="68">
        <f t="shared" si="5"/>
        <v>185436</v>
      </c>
      <c r="K82" s="68">
        <f t="shared" si="3"/>
        <v>34370</v>
      </c>
      <c r="L82" s="68">
        <f t="shared" si="3"/>
        <v>118588</v>
      </c>
      <c r="M82" s="68">
        <f t="shared" si="3"/>
        <v>32478</v>
      </c>
      <c r="N82" s="68">
        <f t="shared" si="4"/>
        <v>36</v>
      </c>
      <c r="O82" s="102">
        <v>7</v>
      </c>
      <c r="P82" s="102">
        <v>23</v>
      </c>
      <c r="Q82" s="102">
        <v>6</v>
      </c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 ht="79.5" customHeight="1" x14ac:dyDescent="0.25">
      <c r="A83" s="68">
        <v>50</v>
      </c>
      <c r="B83" s="16" t="s">
        <v>20</v>
      </c>
      <c r="C83" s="16" t="s">
        <v>127</v>
      </c>
      <c r="D83" s="68" t="s">
        <v>91</v>
      </c>
      <c r="E83" s="20" t="s">
        <v>88</v>
      </c>
      <c r="F83" s="15" t="s">
        <v>92</v>
      </c>
      <c r="G83" s="13">
        <v>3842</v>
      </c>
      <c r="H83" s="13">
        <v>4034</v>
      </c>
      <c r="I83" s="13">
        <v>4236</v>
      </c>
      <c r="J83" s="68">
        <f t="shared" si="5"/>
        <v>0</v>
      </c>
      <c r="K83" s="68">
        <f t="shared" si="3"/>
        <v>0</v>
      </c>
      <c r="L83" s="68">
        <f t="shared" si="3"/>
        <v>0</v>
      </c>
      <c r="M83" s="68">
        <f t="shared" si="3"/>
        <v>0</v>
      </c>
      <c r="N83" s="68">
        <f t="shared" si="4"/>
        <v>0</v>
      </c>
      <c r="O83" s="102"/>
      <c r="P83" s="102"/>
      <c r="Q83" s="102"/>
      <c r="R83" s="14"/>
      <c r="S83" s="14"/>
      <c r="T83" s="14"/>
      <c r="U83" s="14"/>
      <c r="V83" s="22"/>
      <c r="W83" s="14"/>
      <c r="X83" s="14"/>
      <c r="Y83" s="14"/>
      <c r="Z83" s="14"/>
      <c r="AA83" s="14"/>
      <c r="AB83" s="14"/>
      <c r="AC83" s="14"/>
      <c r="AD83" s="14"/>
    </row>
    <row r="84" spans="1:30" ht="109.5" customHeight="1" x14ac:dyDescent="0.25">
      <c r="A84" s="68">
        <v>51</v>
      </c>
      <c r="B84" s="16" t="s">
        <v>21</v>
      </c>
      <c r="C84" s="23" t="s">
        <v>128</v>
      </c>
      <c r="D84" s="68" t="s">
        <v>91</v>
      </c>
      <c r="E84" s="20" t="s">
        <v>88</v>
      </c>
      <c r="F84" s="15" t="s">
        <v>92</v>
      </c>
      <c r="G84" s="13">
        <v>5832</v>
      </c>
      <c r="H84" s="13">
        <v>6124</v>
      </c>
      <c r="I84" s="13">
        <v>6430</v>
      </c>
      <c r="J84" s="68">
        <f t="shared" si="5"/>
        <v>0</v>
      </c>
      <c r="K84" s="68">
        <f t="shared" si="3"/>
        <v>0</v>
      </c>
      <c r="L84" s="68">
        <f t="shared" si="3"/>
        <v>0</v>
      </c>
      <c r="M84" s="68">
        <f t="shared" si="3"/>
        <v>0</v>
      </c>
      <c r="N84" s="68">
        <f t="shared" si="4"/>
        <v>0</v>
      </c>
      <c r="O84" s="102"/>
      <c r="P84" s="102"/>
      <c r="Q84" s="102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 ht="107.25" customHeight="1" x14ac:dyDescent="0.25">
      <c r="A85" s="68">
        <v>52</v>
      </c>
      <c r="B85" s="16" t="s">
        <v>21</v>
      </c>
      <c r="C85" s="23" t="s">
        <v>129</v>
      </c>
      <c r="D85" s="68" t="s">
        <v>91</v>
      </c>
      <c r="E85" s="20" t="s">
        <v>88</v>
      </c>
      <c r="F85" s="15" t="s">
        <v>92</v>
      </c>
      <c r="G85" s="13">
        <v>5208</v>
      </c>
      <c r="H85" s="13">
        <v>5468</v>
      </c>
      <c r="I85" s="13">
        <v>5741</v>
      </c>
      <c r="J85" s="68">
        <f t="shared" si="5"/>
        <v>0</v>
      </c>
      <c r="K85" s="68">
        <f t="shared" si="3"/>
        <v>0</v>
      </c>
      <c r="L85" s="68">
        <f t="shared" si="3"/>
        <v>0</v>
      </c>
      <c r="M85" s="68">
        <f t="shared" si="3"/>
        <v>0</v>
      </c>
      <c r="N85" s="68">
        <f t="shared" si="4"/>
        <v>0</v>
      </c>
      <c r="O85" s="102"/>
      <c r="P85" s="102"/>
      <c r="Q85" s="102"/>
      <c r="R85" s="14"/>
      <c r="S85" s="14"/>
      <c r="T85" s="14"/>
      <c r="U85" s="14"/>
      <c r="V85" s="22"/>
      <c r="W85" s="14"/>
      <c r="X85" s="14"/>
      <c r="Y85" s="14"/>
      <c r="Z85" s="14"/>
      <c r="AA85" s="14"/>
      <c r="AB85" s="14"/>
      <c r="AC85" s="14"/>
      <c r="AD85" s="14"/>
    </row>
    <row r="86" spans="1:30" ht="47.25" customHeight="1" x14ac:dyDescent="0.25">
      <c r="A86" s="68">
        <v>53</v>
      </c>
      <c r="B86" s="16" t="s">
        <v>22</v>
      </c>
      <c r="C86" s="23" t="s">
        <v>23</v>
      </c>
      <c r="D86" s="68" t="s">
        <v>91</v>
      </c>
      <c r="E86" s="20" t="s">
        <v>88</v>
      </c>
      <c r="F86" s="15" t="s">
        <v>92</v>
      </c>
      <c r="G86" s="13">
        <v>1260</v>
      </c>
      <c r="H86" s="13">
        <v>1323</v>
      </c>
      <c r="I86" s="13">
        <v>1389</v>
      </c>
      <c r="J86" s="68">
        <f t="shared" si="5"/>
        <v>0</v>
      </c>
      <c r="K86" s="68">
        <f t="shared" si="3"/>
        <v>0</v>
      </c>
      <c r="L86" s="68">
        <f t="shared" si="3"/>
        <v>0</v>
      </c>
      <c r="M86" s="68">
        <f t="shared" si="3"/>
        <v>0</v>
      </c>
      <c r="N86" s="68">
        <f t="shared" si="4"/>
        <v>0</v>
      </c>
      <c r="O86" s="102"/>
      <c r="P86" s="102"/>
      <c r="Q86" s="102"/>
      <c r="R86" s="14"/>
      <c r="S86" s="14"/>
      <c r="T86" s="14"/>
      <c r="U86" s="14"/>
      <c r="V86" s="22"/>
      <c r="W86" s="14"/>
      <c r="X86" s="14"/>
      <c r="Y86" s="14"/>
      <c r="Z86" s="14"/>
      <c r="AA86" s="14"/>
      <c r="AB86" s="14"/>
      <c r="AC86" s="14"/>
      <c r="AD86" s="14"/>
    </row>
    <row r="87" spans="1:30" ht="57.75" customHeight="1" x14ac:dyDescent="0.25">
      <c r="A87" s="68">
        <v>54</v>
      </c>
      <c r="B87" s="16" t="s">
        <v>24</v>
      </c>
      <c r="C87" s="23" t="s">
        <v>25</v>
      </c>
      <c r="D87" s="68" t="s">
        <v>91</v>
      </c>
      <c r="E87" s="20" t="s">
        <v>88</v>
      </c>
      <c r="F87" s="15" t="s">
        <v>92</v>
      </c>
      <c r="G87" s="13">
        <v>1962</v>
      </c>
      <c r="H87" s="13">
        <v>2060</v>
      </c>
      <c r="I87" s="13">
        <v>2163</v>
      </c>
      <c r="J87" s="68">
        <f t="shared" si="5"/>
        <v>68035</v>
      </c>
      <c r="K87" s="68">
        <f t="shared" si="3"/>
        <v>21582</v>
      </c>
      <c r="L87" s="68">
        <f t="shared" si="3"/>
        <v>22660</v>
      </c>
      <c r="M87" s="68">
        <f t="shared" si="3"/>
        <v>23793</v>
      </c>
      <c r="N87" s="68">
        <f t="shared" si="4"/>
        <v>33</v>
      </c>
      <c r="O87" s="102">
        <v>11</v>
      </c>
      <c r="P87" s="102">
        <v>11</v>
      </c>
      <c r="Q87" s="102">
        <v>11</v>
      </c>
      <c r="R87" s="14"/>
      <c r="S87" s="14"/>
      <c r="T87" s="14"/>
      <c r="U87" s="14"/>
      <c r="V87" s="22"/>
      <c r="W87" s="14"/>
      <c r="X87" s="14"/>
      <c r="Y87" s="14"/>
      <c r="Z87" s="14"/>
      <c r="AA87" s="14"/>
      <c r="AB87" s="14"/>
      <c r="AC87" s="14"/>
      <c r="AD87" s="14"/>
    </row>
    <row r="88" spans="1:30" ht="48.75" customHeight="1" x14ac:dyDescent="0.25">
      <c r="A88" s="68">
        <v>55</v>
      </c>
      <c r="B88" s="16" t="s">
        <v>26</v>
      </c>
      <c r="C88" s="16" t="s">
        <v>65</v>
      </c>
      <c r="D88" s="68" t="s">
        <v>91</v>
      </c>
      <c r="E88" s="20" t="s">
        <v>88</v>
      </c>
      <c r="F88" s="68" t="s">
        <v>89</v>
      </c>
      <c r="G88" s="13">
        <v>5762</v>
      </c>
      <c r="H88" s="13">
        <v>6050</v>
      </c>
      <c r="I88" s="13">
        <v>6353</v>
      </c>
      <c r="J88" s="68">
        <f t="shared" si="5"/>
        <v>0</v>
      </c>
      <c r="K88" s="68">
        <f t="shared" si="3"/>
        <v>0</v>
      </c>
      <c r="L88" s="68">
        <f t="shared" si="3"/>
        <v>0</v>
      </c>
      <c r="M88" s="68">
        <f t="shared" si="3"/>
        <v>0</v>
      </c>
      <c r="N88" s="68">
        <f t="shared" si="4"/>
        <v>0</v>
      </c>
      <c r="O88" s="102"/>
      <c r="P88" s="102"/>
      <c r="Q88" s="102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 ht="54" customHeight="1" x14ac:dyDescent="0.25">
      <c r="A89" s="68">
        <v>56</v>
      </c>
      <c r="B89" s="16" t="s">
        <v>26</v>
      </c>
      <c r="C89" s="16" t="s">
        <v>66</v>
      </c>
      <c r="D89" s="68" t="s">
        <v>91</v>
      </c>
      <c r="E89" s="20" t="s">
        <v>88</v>
      </c>
      <c r="F89" s="68" t="s">
        <v>89</v>
      </c>
      <c r="G89" s="13">
        <v>5762</v>
      </c>
      <c r="H89" s="13">
        <v>6050</v>
      </c>
      <c r="I89" s="13">
        <v>6353</v>
      </c>
      <c r="J89" s="68">
        <f t="shared" si="5"/>
        <v>339190</v>
      </c>
      <c r="K89" s="68">
        <f t="shared" si="3"/>
        <v>149812</v>
      </c>
      <c r="L89" s="68">
        <f t="shared" si="3"/>
        <v>24200</v>
      </c>
      <c r="M89" s="68">
        <f t="shared" si="3"/>
        <v>165178</v>
      </c>
      <c r="N89" s="68">
        <f t="shared" si="4"/>
        <v>56</v>
      </c>
      <c r="O89" s="102">
        <v>26</v>
      </c>
      <c r="P89" s="102">
        <v>4</v>
      </c>
      <c r="Q89" s="102">
        <v>26</v>
      </c>
      <c r="R89" s="14"/>
      <c r="S89" s="14"/>
      <c r="T89" s="14"/>
      <c r="U89" s="14"/>
      <c r="V89" s="22"/>
      <c r="W89" s="14"/>
      <c r="X89" s="14"/>
      <c r="Y89" s="14"/>
      <c r="Z89" s="14"/>
      <c r="AA89" s="14"/>
      <c r="AB89" s="14"/>
      <c r="AC89" s="14"/>
      <c r="AD89" s="14"/>
    </row>
    <row r="90" spans="1:30" ht="66" customHeight="1" x14ac:dyDescent="0.25">
      <c r="A90" s="68">
        <v>57</v>
      </c>
      <c r="B90" s="16" t="s">
        <v>27</v>
      </c>
      <c r="C90" s="16" t="s">
        <v>61</v>
      </c>
      <c r="D90" s="68" t="s">
        <v>91</v>
      </c>
      <c r="E90" s="20" t="s">
        <v>88</v>
      </c>
      <c r="F90" s="68" t="s">
        <v>89</v>
      </c>
      <c r="G90" s="13">
        <v>1083</v>
      </c>
      <c r="H90" s="13">
        <v>1137</v>
      </c>
      <c r="I90" s="13">
        <v>1194</v>
      </c>
      <c r="J90" s="68">
        <f t="shared" si="5"/>
        <v>102420</v>
      </c>
      <c r="K90" s="68">
        <f t="shared" si="3"/>
        <v>32490</v>
      </c>
      <c r="L90" s="68">
        <f t="shared" si="3"/>
        <v>34110</v>
      </c>
      <c r="M90" s="68">
        <f t="shared" si="3"/>
        <v>35820</v>
      </c>
      <c r="N90" s="68">
        <f t="shared" si="4"/>
        <v>90</v>
      </c>
      <c r="O90" s="102">
        <v>30</v>
      </c>
      <c r="P90" s="102">
        <v>30</v>
      </c>
      <c r="Q90" s="102">
        <v>30</v>
      </c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 ht="66" customHeight="1" x14ac:dyDescent="0.25">
      <c r="A91" s="68">
        <v>58</v>
      </c>
      <c r="B91" s="16" t="s">
        <v>28</v>
      </c>
      <c r="C91" s="16" t="s">
        <v>61</v>
      </c>
      <c r="D91" s="68" t="s">
        <v>91</v>
      </c>
      <c r="E91" s="20" t="s">
        <v>88</v>
      </c>
      <c r="F91" s="68" t="s">
        <v>89</v>
      </c>
      <c r="G91" s="13">
        <v>1542</v>
      </c>
      <c r="H91" s="13">
        <v>1619</v>
      </c>
      <c r="I91" s="13">
        <v>1700</v>
      </c>
      <c r="J91" s="68">
        <f t="shared" si="5"/>
        <v>74538</v>
      </c>
      <c r="K91" s="68">
        <f t="shared" si="3"/>
        <v>24672</v>
      </c>
      <c r="L91" s="68">
        <f t="shared" si="3"/>
        <v>22666</v>
      </c>
      <c r="M91" s="68">
        <f t="shared" si="3"/>
        <v>27200</v>
      </c>
      <c r="N91" s="68">
        <f t="shared" si="4"/>
        <v>46</v>
      </c>
      <c r="O91" s="102">
        <v>16</v>
      </c>
      <c r="P91" s="102">
        <v>14</v>
      </c>
      <c r="Q91" s="102">
        <v>16</v>
      </c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 ht="66" customHeight="1" x14ac:dyDescent="0.25">
      <c r="A92" s="68">
        <v>59</v>
      </c>
      <c r="B92" s="16" t="s">
        <v>28</v>
      </c>
      <c r="C92" s="16" t="s">
        <v>67</v>
      </c>
      <c r="D92" s="68" t="s">
        <v>91</v>
      </c>
      <c r="E92" s="20" t="s">
        <v>88</v>
      </c>
      <c r="F92" s="68" t="s">
        <v>89</v>
      </c>
      <c r="G92" s="13">
        <v>2171</v>
      </c>
      <c r="H92" s="13">
        <v>2280</v>
      </c>
      <c r="I92" s="13">
        <v>2394</v>
      </c>
      <c r="J92" s="68">
        <f t="shared" si="5"/>
        <v>0</v>
      </c>
      <c r="K92" s="68">
        <f t="shared" si="3"/>
        <v>0</v>
      </c>
      <c r="L92" s="68">
        <f t="shared" si="3"/>
        <v>0</v>
      </c>
      <c r="M92" s="68">
        <f t="shared" si="3"/>
        <v>0</v>
      </c>
      <c r="N92" s="68">
        <f t="shared" si="4"/>
        <v>0</v>
      </c>
      <c r="O92" s="102"/>
      <c r="P92" s="102"/>
      <c r="Q92" s="102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 ht="66" customHeight="1" x14ac:dyDescent="0.25">
      <c r="A93" s="68">
        <v>60</v>
      </c>
      <c r="B93" s="16" t="s">
        <v>28</v>
      </c>
      <c r="C93" s="16" t="s">
        <v>68</v>
      </c>
      <c r="D93" s="68" t="s">
        <v>91</v>
      </c>
      <c r="E93" s="20" t="s">
        <v>88</v>
      </c>
      <c r="F93" s="68" t="s">
        <v>89</v>
      </c>
      <c r="G93" s="13">
        <v>3345</v>
      </c>
      <c r="H93" s="13">
        <v>3512</v>
      </c>
      <c r="I93" s="13">
        <v>3688</v>
      </c>
      <c r="J93" s="68">
        <f t="shared" si="5"/>
        <v>0</v>
      </c>
      <c r="K93" s="68">
        <f t="shared" si="3"/>
        <v>0</v>
      </c>
      <c r="L93" s="68">
        <f t="shared" si="3"/>
        <v>0</v>
      </c>
      <c r="M93" s="68">
        <f t="shared" si="3"/>
        <v>0</v>
      </c>
      <c r="N93" s="68">
        <f t="shared" si="4"/>
        <v>0</v>
      </c>
      <c r="O93" s="102"/>
      <c r="P93" s="102"/>
      <c r="Q93" s="102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 ht="66" customHeight="1" x14ac:dyDescent="0.25">
      <c r="A94" s="68">
        <v>61</v>
      </c>
      <c r="B94" s="16" t="s">
        <v>29</v>
      </c>
      <c r="C94" s="16" t="s">
        <v>61</v>
      </c>
      <c r="D94" s="68" t="s">
        <v>91</v>
      </c>
      <c r="E94" s="20" t="s">
        <v>88</v>
      </c>
      <c r="F94" s="68" t="s">
        <v>92</v>
      </c>
      <c r="G94" s="13">
        <v>1295</v>
      </c>
      <c r="H94" s="13">
        <v>1360</v>
      </c>
      <c r="I94" s="13">
        <v>1428</v>
      </c>
      <c r="J94" s="68">
        <f t="shared" si="5"/>
        <v>0</v>
      </c>
      <c r="K94" s="68">
        <f t="shared" si="3"/>
        <v>0</v>
      </c>
      <c r="L94" s="68">
        <f t="shared" si="3"/>
        <v>0</v>
      </c>
      <c r="M94" s="68">
        <f t="shared" si="3"/>
        <v>0</v>
      </c>
      <c r="N94" s="68">
        <f t="shared" si="4"/>
        <v>0</v>
      </c>
      <c r="O94" s="102"/>
      <c r="P94" s="102"/>
      <c r="Q94" s="102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 ht="66" customHeight="1" x14ac:dyDescent="0.25">
      <c r="A95" s="68">
        <v>62</v>
      </c>
      <c r="B95" s="16" t="s">
        <v>30</v>
      </c>
      <c r="C95" s="16" t="s">
        <v>69</v>
      </c>
      <c r="D95" s="68" t="s">
        <v>91</v>
      </c>
      <c r="E95" s="20" t="s">
        <v>88</v>
      </c>
      <c r="F95" s="68" t="s">
        <v>92</v>
      </c>
      <c r="G95" s="13">
        <v>1295</v>
      </c>
      <c r="H95" s="13">
        <v>1360</v>
      </c>
      <c r="I95" s="13">
        <v>1428</v>
      </c>
      <c r="J95" s="68">
        <f t="shared" si="5"/>
        <v>694110</v>
      </c>
      <c r="K95" s="68">
        <f t="shared" si="3"/>
        <v>220150</v>
      </c>
      <c r="L95" s="68">
        <f t="shared" si="3"/>
        <v>231200</v>
      </c>
      <c r="M95" s="68">
        <f t="shared" si="3"/>
        <v>242760</v>
      </c>
      <c r="N95" s="68">
        <f t="shared" si="4"/>
        <v>510</v>
      </c>
      <c r="O95" s="102">
        <v>170</v>
      </c>
      <c r="P95" s="102">
        <v>170</v>
      </c>
      <c r="Q95" s="102">
        <v>170</v>
      </c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 ht="66" customHeight="1" x14ac:dyDescent="0.25">
      <c r="A96" s="68">
        <v>63</v>
      </c>
      <c r="B96" s="16" t="s">
        <v>30</v>
      </c>
      <c r="C96" s="16" t="s">
        <v>70</v>
      </c>
      <c r="D96" s="68" t="s">
        <v>91</v>
      </c>
      <c r="E96" s="20" t="s">
        <v>88</v>
      </c>
      <c r="F96" s="68" t="s">
        <v>92</v>
      </c>
      <c r="G96" s="13">
        <v>1413</v>
      </c>
      <c r="H96" s="13">
        <v>1484</v>
      </c>
      <c r="I96" s="13">
        <v>1558</v>
      </c>
      <c r="J96" s="68">
        <f t="shared" si="5"/>
        <v>436590</v>
      </c>
      <c r="K96" s="68">
        <f t="shared" si="3"/>
        <v>138474</v>
      </c>
      <c r="L96" s="68">
        <f t="shared" si="3"/>
        <v>145432</v>
      </c>
      <c r="M96" s="68">
        <f t="shared" si="3"/>
        <v>152684</v>
      </c>
      <c r="N96" s="68">
        <f t="shared" si="4"/>
        <v>294</v>
      </c>
      <c r="O96" s="102">
        <v>98</v>
      </c>
      <c r="P96" s="102">
        <v>98</v>
      </c>
      <c r="Q96" s="102">
        <v>98</v>
      </c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 ht="66" customHeight="1" x14ac:dyDescent="0.25">
      <c r="A97" s="68">
        <v>64</v>
      </c>
      <c r="B97" s="16" t="s">
        <v>31</v>
      </c>
      <c r="C97" s="16" t="s">
        <v>71</v>
      </c>
      <c r="D97" s="68" t="s">
        <v>91</v>
      </c>
      <c r="E97" s="20" t="s">
        <v>88</v>
      </c>
      <c r="F97" s="68" t="s">
        <v>89</v>
      </c>
      <c r="G97" s="13">
        <v>7469</v>
      </c>
      <c r="H97" s="13">
        <v>7842</v>
      </c>
      <c r="I97" s="13">
        <v>8234</v>
      </c>
      <c r="J97" s="68">
        <f t="shared" si="5"/>
        <v>0</v>
      </c>
      <c r="K97" s="68">
        <f t="shared" si="3"/>
        <v>0</v>
      </c>
      <c r="L97" s="68">
        <f t="shared" si="3"/>
        <v>0</v>
      </c>
      <c r="M97" s="68">
        <f t="shared" si="3"/>
        <v>0</v>
      </c>
      <c r="N97" s="68">
        <f t="shared" si="4"/>
        <v>0</v>
      </c>
      <c r="O97" s="102"/>
      <c r="P97" s="102"/>
      <c r="Q97" s="102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 ht="35.25" customHeight="1" x14ac:dyDescent="0.25">
      <c r="A98" s="172">
        <v>65</v>
      </c>
      <c r="B98" s="174" t="s">
        <v>32</v>
      </c>
      <c r="C98" s="174" t="s">
        <v>98</v>
      </c>
      <c r="D98" s="24" t="s">
        <v>94</v>
      </c>
      <c r="E98" s="20" t="s">
        <v>88</v>
      </c>
      <c r="F98" s="68" t="s">
        <v>89</v>
      </c>
      <c r="G98" s="13">
        <v>7415</v>
      </c>
      <c r="H98" s="13">
        <v>7786</v>
      </c>
      <c r="I98" s="13">
        <v>8175</v>
      </c>
      <c r="J98" s="68">
        <f t="shared" si="5"/>
        <v>0</v>
      </c>
      <c r="K98" s="68">
        <f t="shared" si="3"/>
        <v>0</v>
      </c>
      <c r="L98" s="68">
        <f t="shared" si="3"/>
        <v>0</v>
      </c>
      <c r="M98" s="68">
        <f t="shared" si="3"/>
        <v>0</v>
      </c>
      <c r="N98" s="68">
        <f t="shared" si="4"/>
        <v>0</v>
      </c>
      <c r="O98" s="102"/>
      <c r="P98" s="102"/>
      <c r="Q98" s="102"/>
      <c r="R98" s="14"/>
      <c r="S98" s="14"/>
      <c r="T98" s="14"/>
      <c r="U98" s="14"/>
      <c r="V98" s="22"/>
      <c r="W98" s="14"/>
      <c r="X98" s="14"/>
      <c r="Y98" s="14"/>
      <c r="Z98" s="14"/>
      <c r="AA98" s="14"/>
      <c r="AB98" s="14"/>
      <c r="AC98" s="14"/>
      <c r="AD98" s="14"/>
    </row>
    <row r="99" spans="1:30" ht="30" customHeight="1" x14ac:dyDescent="0.25">
      <c r="A99" s="173"/>
      <c r="B99" s="175"/>
      <c r="C99" s="176"/>
      <c r="D99" s="24" t="s">
        <v>95</v>
      </c>
      <c r="E99" s="20" t="s">
        <v>88</v>
      </c>
      <c r="F99" s="68" t="s">
        <v>89</v>
      </c>
      <c r="G99" s="13">
        <v>7415</v>
      </c>
      <c r="H99" s="13">
        <v>7786</v>
      </c>
      <c r="I99" s="13">
        <v>8175</v>
      </c>
      <c r="J99" s="68">
        <f t="shared" si="5"/>
        <v>0</v>
      </c>
      <c r="K99" s="68">
        <f t="shared" si="3"/>
        <v>0</v>
      </c>
      <c r="L99" s="68">
        <f t="shared" si="3"/>
        <v>0</v>
      </c>
      <c r="M99" s="68">
        <f t="shared" si="3"/>
        <v>0</v>
      </c>
      <c r="N99" s="68">
        <f t="shared" si="4"/>
        <v>0</v>
      </c>
      <c r="O99" s="102"/>
      <c r="P99" s="102"/>
      <c r="Q99" s="102"/>
      <c r="R99" s="14"/>
      <c r="S99" s="14"/>
      <c r="T99" s="14"/>
      <c r="U99" s="14"/>
      <c r="V99" s="22"/>
      <c r="W99" s="14"/>
      <c r="X99" s="14"/>
      <c r="Y99" s="14"/>
      <c r="Z99" s="14"/>
      <c r="AA99" s="14"/>
      <c r="AB99" s="14"/>
      <c r="AC99" s="14"/>
      <c r="AD99" s="14"/>
    </row>
    <row r="100" spans="1:30" ht="30" customHeight="1" x14ac:dyDescent="0.25">
      <c r="A100" s="172">
        <v>66</v>
      </c>
      <c r="B100" s="174" t="s">
        <v>32</v>
      </c>
      <c r="C100" s="174" t="s">
        <v>99</v>
      </c>
      <c r="D100" s="24" t="s">
        <v>94</v>
      </c>
      <c r="E100" s="20" t="s">
        <v>88</v>
      </c>
      <c r="F100" s="68" t="s">
        <v>89</v>
      </c>
      <c r="G100" s="13">
        <v>7415</v>
      </c>
      <c r="H100" s="13">
        <v>7786</v>
      </c>
      <c r="I100" s="13">
        <v>8175</v>
      </c>
      <c r="J100" s="68">
        <f t="shared" si="5"/>
        <v>2664864</v>
      </c>
      <c r="K100" s="68">
        <f t="shared" si="3"/>
        <v>845310</v>
      </c>
      <c r="L100" s="68">
        <f t="shared" si="3"/>
        <v>887604</v>
      </c>
      <c r="M100" s="68">
        <f t="shared" si="3"/>
        <v>931950</v>
      </c>
      <c r="N100" s="68">
        <f t="shared" si="4"/>
        <v>342</v>
      </c>
      <c r="O100" s="102">
        <v>114</v>
      </c>
      <c r="P100" s="102">
        <v>114</v>
      </c>
      <c r="Q100" s="102">
        <v>114</v>
      </c>
      <c r="R100" s="14"/>
      <c r="S100" s="14"/>
      <c r="T100" s="14"/>
      <c r="U100" s="14"/>
      <c r="V100" s="22"/>
      <c r="W100" s="14"/>
      <c r="X100" s="14"/>
      <c r="Y100" s="14"/>
      <c r="Z100" s="14"/>
      <c r="AA100" s="14"/>
      <c r="AB100" s="14"/>
      <c r="AC100" s="14"/>
      <c r="AD100" s="14"/>
    </row>
    <row r="101" spans="1:30" ht="54" customHeight="1" x14ac:dyDescent="0.25">
      <c r="A101" s="173"/>
      <c r="B101" s="175"/>
      <c r="C101" s="176"/>
      <c r="D101" s="24" t="s">
        <v>95</v>
      </c>
      <c r="E101" s="20" t="s">
        <v>88</v>
      </c>
      <c r="F101" s="68" t="s">
        <v>89</v>
      </c>
      <c r="G101" s="13">
        <v>7415</v>
      </c>
      <c r="H101" s="13">
        <v>7786</v>
      </c>
      <c r="I101" s="13">
        <v>8175</v>
      </c>
      <c r="J101" s="68">
        <f t="shared" si="5"/>
        <v>0</v>
      </c>
      <c r="K101" s="68">
        <f t="shared" si="3"/>
        <v>0</v>
      </c>
      <c r="L101" s="68">
        <f t="shared" si="3"/>
        <v>0</v>
      </c>
      <c r="M101" s="68">
        <f t="shared" si="3"/>
        <v>0</v>
      </c>
      <c r="N101" s="68">
        <f t="shared" si="4"/>
        <v>0</v>
      </c>
      <c r="O101" s="52"/>
      <c r="P101" s="52"/>
      <c r="Q101" s="52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 ht="38.25" customHeight="1" x14ac:dyDescent="0.25">
      <c r="A102" s="172">
        <v>67</v>
      </c>
      <c r="B102" s="174" t="s">
        <v>33</v>
      </c>
      <c r="C102" s="174" t="s">
        <v>72</v>
      </c>
      <c r="D102" s="24" t="s">
        <v>94</v>
      </c>
      <c r="E102" s="20" t="s">
        <v>134</v>
      </c>
      <c r="F102" s="68" t="s">
        <v>89</v>
      </c>
      <c r="G102" s="13">
        <v>737</v>
      </c>
      <c r="H102" s="13">
        <v>774</v>
      </c>
      <c r="I102" s="13">
        <v>813</v>
      </c>
      <c r="J102" s="68">
        <f t="shared" si="5"/>
        <v>0</v>
      </c>
      <c r="K102" s="68">
        <f t="shared" si="3"/>
        <v>0</v>
      </c>
      <c r="L102" s="68">
        <f t="shared" si="3"/>
        <v>0</v>
      </c>
      <c r="M102" s="68">
        <f t="shared" si="3"/>
        <v>0</v>
      </c>
      <c r="N102" s="68">
        <f t="shared" si="4"/>
        <v>0</v>
      </c>
      <c r="O102" s="52"/>
      <c r="P102" s="52"/>
      <c r="Q102" s="52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 ht="30" customHeight="1" x14ac:dyDescent="0.25">
      <c r="A103" s="173"/>
      <c r="B103" s="175"/>
      <c r="C103" s="176"/>
      <c r="D103" s="24" t="s">
        <v>95</v>
      </c>
      <c r="E103" s="20" t="s">
        <v>88</v>
      </c>
      <c r="F103" s="68" t="s">
        <v>89</v>
      </c>
      <c r="G103" s="13">
        <v>737</v>
      </c>
      <c r="H103" s="13">
        <v>774</v>
      </c>
      <c r="I103" s="13">
        <v>813</v>
      </c>
      <c r="J103" s="68">
        <f t="shared" si="5"/>
        <v>0</v>
      </c>
      <c r="K103" s="68">
        <f t="shared" si="3"/>
        <v>0</v>
      </c>
      <c r="L103" s="68">
        <f t="shared" si="3"/>
        <v>0</v>
      </c>
      <c r="M103" s="68">
        <f t="shared" si="3"/>
        <v>0</v>
      </c>
      <c r="N103" s="68">
        <f t="shared" si="4"/>
        <v>0</v>
      </c>
      <c r="O103" s="52"/>
      <c r="P103" s="52"/>
      <c r="Q103" s="52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 ht="30" customHeight="1" x14ac:dyDescent="0.25">
      <c r="A104" s="68">
        <v>68</v>
      </c>
      <c r="B104" s="16" t="s">
        <v>34</v>
      </c>
      <c r="C104" s="16" t="s">
        <v>35</v>
      </c>
      <c r="D104" s="68" t="s">
        <v>87</v>
      </c>
      <c r="E104" s="20" t="s">
        <v>88</v>
      </c>
      <c r="F104" s="68" t="s">
        <v>89</v>
      </c>
      <c r="G104" s="13">
        <v>48239</v>
      </c>
      <c r="H104" s="13">
        <v>50651</v>
      </c>
      <c r="I104" s="13">
        <v>53184</v>
      </c>
      <c r="J104" s="68">
        <f t="shared" si="5"/>
        <v>0</v>
      </c>
      <c r="K104" s="68">
        <f t="shared" si="3"/>
        <v>0</v>
      </c>
      <c r="L104" s="68">
        <f t="shared" si="3"/>
        <v>0</v>
      </c>
      <c r="M104" s="68">
        <f t="shared" si="3"/>
        <v>0</v>
      </c>
      <c r="N104" s="68">
        <f t="shared" si="4"/>
        <v>0</v>
      </c>
      <c r="O104" s="52"/>
      <c r="P104" s="52"/>
      <c r="Q104" s="52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 ht="30" customHeight="1" x14ac:dyDescent="0.25">
      <c r="A105" s="68">
        <v>69</v>
      </c>
      <c r="B105" s="16" t="s">
        <v>36</v>
      </c>
      <c r="C105" s="16" t="s">
        <v>37</v>
      </c>
      <c r="D105" s="68" t="s">
        <v>91</v>
      </c>
      <c r="E105" s="20" t="s">
        <v>88</v>
      </c>
      <c r="F105" s="68" t="s">
        <v>92</v>
      </c>
      <c r="G105" s="13">
        <v>3036</v>
      </c>
      <c r="H105" s="13">
        <v>3188</v>
      </c>
      <c r="I105" s="13">
        <v>3347</v>
      </c>
      <c r="J105" s="68">
        <f t="shared" si="5"/>
        <v>0</v>
      </c>
      <c r="K105" s="68">
        <f t="shared" si="3"/>
        <v>0</v>
      </c>
      <c r="L105" s="68">
        <f t="shared" si="3"/>
        <v>0</v>
      </c>
      <c r="M105" s="68">
        <f t="shared" si="3"/>
        <v>0</v>
      </c>
      <c r="N105" s="68">
        <f t="shared" si="4"/>
        <v>0</v>
      </c>
      <c r="O105" s="52"/>
      <c r="P105" s="52"/>
      <c r="Q105" s="52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 ht="30" customHeight="1" x14ac:dyDescent="0.25">
      <c r="A106" s="68">
        <v>70</v>
      </c>
      <c r="B106" s="16" t="s">
        <v>38</v>
      </c>
      <c r="C106" s="16" t="s">
        <v>37</v>
      </c>
      <c r="D106" s="68" t="s">
        <v>91</v>
      </c>
      <c r="E106" s="20" t="s">
        <v>88</v>
      </c>
      <c r="F106" s="68" t="s">
        <v>92</v>
      </c>
      <c r="G106" s="13">
        <v>9074</v>
      </c>
      <c r="H106" s="13">
        <v>9528</v>
      </c>
      <c r="I106" s="13">
        <v>10004</v>
      </c>
      <c r="J106" s="68">
        <f t="shared" si="5"/>
        <v>0</v>
      </c>
      <c r="K106" s="68">
        <f t="shared" si="3"/>
        <v>0</v>
      </c>
      <c r="L106" s="68">
        <f t="shared" si="3"/>
        <v>0</v>
      </c>
      <c r="M106" s="68">
        <f t="shared" si="3"/>
        <v>0</v>
      </c>
      <c r="N106" s="68">
        <f t="shared" si="4"/>
        <v>0</v>
      </c>
      <c r="O106" s="52"/>
      <c r="P106" s="52"/>
      <c r="Q106" s="52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 ht="30" customHeight="1" x14ac:dyDescent="0.25">
      <c r="A107" s="68">
        <v>71</v>
      </c>
      <c r="B107" s="16" t="s">
        <v>39</v>
      </c>
      <c r="C107" s="16" t="s">
        <v>40</v>
      </c>
      <c r="D107" s="68" t="s">
        <v>87</v>
      </c>
      <c r="E107" s="20" t="s">
        <v>88</v>
      </c>
      <c r="F107" s="68" t="s">
        <v>89</v>
      </c>
      <c r="G107" s="13">
        <v>46148</v>
      </c>
      <c r="H107" s="13">
        <v>48455</v>
      </c>
      <c r="I107" s="13">
        <v>50878</v>
      </c>
      <c r="J107" s="68">
        <f t="shared" si="5"/>
        <v>0</v>
      </c>
      <c r="K107" s="68">
        <f t="shared" si="3"/>
        <v>0</v>
      </c>
      <c r="L107" s="68">
        <f t="shared" si="3"/>
        <v>0</v>
      </c>
      <c r="M107" s="68">
        <f t="shared" si="3"/>
        <v>0</v>
      </c>
      <c r="N107" s="68">
        <f t="shared" si="4"/>
        <v>0</v>
      </c>
      <c r="O107" s="52"/>
      <c r="P107" s="52"/>
      <c r="Q107" s="52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 ht="30" customHeight="1" x14ac:dyDescent="0.25">
      <c r="A108" s="68">
        <v>72</v>
      </c>
      <c r="B108" s="16" t="s">
        <v>41</v>
      </c>
      <c r="C108" s="16" t="s">
        <v>42</v>
      </c>
      <c r="D108" s="68" t="s">
        <v>91</v>
      </c>
      <c r="E108" s="20" t="s">
        <v>88</v>
      </c>
      <c r="F108" s="68" t="s">
        <v>92</v>
      </c>
      <c r="G108" s="13">
        <v>3198</v>
      </c>
      <c r="H108" s="13">
        <v>3358</v>
      </c>
      <c r="I108" s="13">
        <v>3526</v>
      </c>
      <c r="J108" s="68">
        <f t="shared" si="5"/>
        <v>0</v>
      </c>
      <c r="K108" s="68">
        <f t="shared" si="3"/>
        <v>0</v>
      </c>
      <c r="L108" s="68">
        <f t="shared" si="3"/>
        <v>0</v>
      </c>
      <c r="M108" s="68">
        <f t="shared" si="3"/>
        <v>0</v>
      </c>
      <c r="N108" s="68">
        <f t="shared" si="4"/>
        <v>0</v>
      </c>
      <c r="O108" s="52"/>
      <c r="P108" s="52"/>
      <c r="Q108" s="52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 ht="42" customHeight="1" x14ac:dyDescent="0.25">
      <c r="A109" s="68">
        <v>73</v>
      </c>
      <c r="B109" s="16" t="s">
        <v>43</v>
      </c>
      <c r="C109" s="16" t="s">
        <v>42</v>
      </c>
      <c r="D109" s="68" t="s">
        <v>91</v>
      </c>
      <c r="E109" s="20" t="s">
        <v>88</v>
      </c>
      <c r="F109" s="68" t="s">
        <v>92</v>
      </c>
      <c r="G109" s="13">
        <v>9478</v>
      </c>
      <c r="H109" s="13">
        <v>9952</v>
      </c>
      <c r="I109" s="13">
        <v>10450</v>
      </c>
      <c r="J109" s="68">
        <f t="shared" si="5"/>
        <v>0</v>
      </c>
      <c r="K109" s="68">
        <f t="shared" si="3"/>
        <v>0</v>
      </c>
      <c r="L109" s="68">
        <f t="shared" si="3"/>
        <v>0</v>
      </c>
      <c r="M109" s="68">
        <f t="shared" si="3"/>
        <v>0</v>
      </c>
      <c r="N109" s="68">
        <f t="shared" si="4"/>
        <v>0</v>
      </c>
      <c r="O109" s="52"/>
      <c r="P109" s="52"/>
      <c r="Q109" s="52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 ht="30" customHeight="1" x14ac:dyDescent="0.25">
      <c r="A110" s="68">
        <v>74</v>
      </c>
      <c r="B110" s="16" t="s">
        <v>44</v>
      </c>
      <c r="C110" s="16" t="s">
        <v>45</v>
      </c>
      <c r="D110" s="25" t="s">
        <v>87</v>
      </c>
      <c r="E110" s="20" t="s">
        <v>88</v>
      </c>
      <c r="F110" s="68" t="s">
        <v>89</v>
      </c>
      <c r="G110" s="13">
        <v>56392</v>
      </c>
      <c r="H110" s="13">
        <v>59212</v>
      </c>
      <c r="I110" s="13">
        <v>62173</v>
      </c>
      <c r="J110" s="68">
        <f t="shared" si="5"/>
        <v>0</v>
      </c>
      <c r="K110" s="68">
        <f t="shared" si="3"/>
        <v>0</v>
      </c>
      <c r="L110" s="68">
        <f t="shared" si="3"/>
        <v>0</v>
      </c>
      <c r="M110" s="68">
        <f t="shared" si="3"/>
        <v>0</v>
      </c>
      <c r="N110" s="68">
        <f t="shared" si="4"/>
        <v>0</v>
      </c>
      <c r="O110" s="52"/>
      <c r="P110" s="52"/>
      <c r="Q110" s="52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 ht="30" customHeight="1" x14ac:dyDescent="0.25">
      <c r="A111" s="68">
        <v>75</v>
      </c>
      <c r="B111" s="16" t="s">
        <v>46</v>
      </c>
      <c r="C111" s="16" t="s">
        <v>47</v>
      </c>
      <c r="D111" s="25" t="s">
        <v>91</v>
      </c>
      <c r="E111" s="20" t="s">
        <v>88</v>
      </c>
      <c r="F111" s="68" t="s">
        <v>92</v>
      </c>
      <c r="G111" s="13">
        <v>2736</v>
      </c>
      <c r="H111" s="13">
        <v>2873</v>
      </c>
      <c r="I111" s="13">
        <v>3017</v>
      </c>
      <c r="J111" s="68">
        <f t="shared" si="5"/>
        <v>0</v>
      </c>
      <c r="K111" s="68">
        <f t="shared" si="3"/>
        <v>0</v>
      </c>
      <c r="L111" s="68">
        <f t="shared" si="3"/>
        <v>0</v>
      </c>
      <c r="M111" s="68">
        <f t="shared" si="3"/>
        <v>0</v>
      </c>
      <c r="N111" s="68">
        <f t="shared" si="4"/>
        <v>0</v>
      </c>
      <c r="O111" s="52"/>
      <c r="P111" s="52"/>
      <c r="Q111" s="52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 ht="30" customHeight="1" x14ac:dyDescent="0.25">
      <c r="A112" s="68">
        <v>76</v>
      </c>
      <c r="B112" s="16" t="s">
        <v>48</v>
      </c>
      <c r="C112" s="16" t="s">
        <v>47</v>
      </c>
      <c r="D112" s="68" t="s">
        <v>91</v>
      </c>
      <c r="E112" s="20" t="s">
        <v>88</v>
      </c>
      <c r="F112" s="68" t="s">
        <v>92</v>
      </c>
      <c r="G112" s="13">
        <v>9185</v>
      </c>
      <c r="H112" s="13">
        <v>9644</v>
      </c>
      <c r="I112" s="13">
        <v>10126</v>
      </c>
      <c r="J112" s="68">
        <f t="shared" si="5"/>
        <v>0</v>
      </c>
      <c r="K112" s="68">
        <f t="shared" si="3"/>
        <v>0</v>
      </c>
      <c r="L112" s="68">
        <f t="shared" si="3"/>
        <v>0</v>
      </c>
      <c r="M112" s="68">
        <f t="shared" si="3"/>
        <v>0</v>
      </c>
      <c r="N112" s="68">
        <f t="shared" si="4"/>
        <v>0</v>
      </c>
      <c r="O112" s="52"/>
      <c r="P112" s="52"/>
      <c r="Q112" s="52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1:30" ht="45" customHeight="1" x14ac:dyDescent="0.25">
      <c r="A113" s="68">
        <v>77</v>
      </c>
      <c r="B113" s="16" t="s">
        <v>49</v>
      </c>
      <c r="C113" s="16" t="s">
        <v>50</v>
      </c>
      <c r="D113" s="25" t="s">
        <v>87</v>
      </c>
      <c r="E113" s="20" t="s">
        <v>134</v>
      </c>
      <c r="F113" s="68" t="s">
        <v>89</v>
      </c>
      <c r="G113" s="13">
        <v>58918</v>
      </c>
      <c r="H113" s="13">
        <v>61864</v>
      </c>
      <c r="I113" s="13">
        <v>64957</v>
      </c>
      <c r="J113" s="68">
        <f t="shared" si="5"/>
        <v>0</v>
      </c>
      <c r="K113" s="68">
        <f t="shared" si="3"/>
        <v>0</v>
      </c>
      <c r="L113" s="68">
        <f t="shared" si="3"/>
        <v>0</v>
      </c>
      <c r="M113" s="68">
        <f t="shared" si="3"/>
        <v>0</v>
      </c>
      <c r="N113" s="68">
        <f t="shared" si="4"/>
        <v>0</v>
      </c>
      <c r="O113" s="52"/>
      <c r="P113" s="52"/>
      <c r="Q113" s="52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1:30" ht="40.5" customHeight="1" x14ac:dyDescent="0.25">
      <c r="A114" s="68">
        <v>78</v>
      </c>
      <c r="B114" s="16" t="s">
        <v>51</v>
      </c>
      <c r="C114" s="16" t="s">
        <v>52</v>
      </c>
      <c r="D114" s="68" t="s">
        <v>91</v>
      </c>
      <c r="E114" s="20" t="s">
        <v>134</v>
      </c>
      <c r="F114" s="68" t="s">
        <v>92</v>
      </c>
      <c r="G114" s="13">
        <v>2736</v>
      </c>
      <c r="H114" s="13">
        <v>2873</v>
      </c>
      <c r="I114" s="13">
        <v>3017</v>
      </c>
      <c r="J114" s="68">
        <f t="shared" si="5"/>
        <v>0</v>
      </c>
      <c r="K114" s="68">
        <f t="shared" si="3"/>
        <v>0</v>
      </c>
      <c r="L114" s="68">
        <f t="shared" si="3"/>
        <v>0</v>
      </c>
      <c r="M114" s="68">
        <f t="shared" si="3"/>
        <v>0</v>
      </c>
      <c r="N114" s="68">
        <f t="shared" si="4"/>
        <v>0</v>
      </c>
      <c r="O114" s="52"/>
      <c r="P114" s="52"/>
      <c r="Q114" s="52"/>
      <c r="R114" s="14"/>
      <c r="S114" s="14"/>
      <c r="T114" s="14"/>
      <c r="U114" s="14"/>
      <c r="V114" s="26"/>
      <c r="W114" s="14"/>
      <c r="X114" s="14"/>
      <c r="Y114" s="14"/>
      <c r="Z114" s="14"/>
      <c r="AA114" s="14"/>
      <c r="AB114" s="14"/>
      <c r="AC114" s="14"/>
      <c r="AD114" s="14"/>
    </row>
    <row r="115" spans="1:30" ht="48" customHeight="1" x14ac:dyDescent="0.25">
      <c r="A115" s="68">
        <v>79</v>
      </c>
      <c r="B115" s="16" t="s">
        <v>53</v>
      </c>
      <c r="C115" s="16" t="s">
        <v>52</v>
      </c>
      <c r="D115" s="68" t="s">
        <v>91</v>
      </c>
      <c r="E115" s="20" t="s">
        <v>134</v>
      </c>
      <c r="F115" s="68" t="s">
        <v>92</v>
      </c>
      <c r="G115" s="13">
        <v>9494</v>
      </c>
      <c r="H115" s="13">
        <v>9969</v>
      </c>
      <c r="I115" s="13">
        <v>10467</v>
      </c>
      <c r="J115" s="68">
        <f t="shared" si="5"/>
        <v>0</v>
      </c>
      <c r="K115" s="68">
        <f t="shared" si="3"/>
        <v>0</v>
      </c>
      <c r="L115" s="68">
        <f t="shared" si="3"/>
        <v>0</v>
      </c>
      <c r="M115" s="68">
        <f t="shared" si="3"/>
        <v>0</v>
      </c>
      <c r="N115" s="68">
        <f t="shared" si="4"/>
        <v>0</v>
      </c>
      <c r="O115" s="52"/>
      <c r="P115" s="52"/>
      <c r="Q115" s="52"/>
      <c r="R115" s="14"/>
      <c r="S115" s="14"/>
      <c r="T115" s="14"/>
      <c r="U115" s="14"/>
      <c r="V115" s="26"/>
      <c r="W115" s="14"/>
      <c r="X115" s="14"/>
      <c r="Y115" s="14"/>
      <c r="Z115" s="14"/>
      <c r="AA115" s="14"/>
      <c r="AB115" s="14"/>
      <c r="AC115" s="14"/>
      <c r="AD115" s="14"/>
    </row>
    <row r="116" spans="1:30" ht="22.5" customHeight="1" x14ac:dyDescent="0.25">
      <c r="A116" s="68">
        <v>80</v>
      </c>
      <c r="B116" s="16" t="s">
        <v>54</v>
      </c>
      <c r="C116" s="27" t="s">
        <v>73</v>
      </c>
      <c r="D116" s="68" t="s">
        <v>96</v>
      </c>
      <c r="E116" s="20" t="s">
        <v>133</v>
      </c>
      <c r="F116" s="68" t="s">
        <v>89</v>
      </c>
      <c r="G116" s="13">
        <v>3063</v>
      </c>
      <c r="H116" s="13">
        <v>3216</v>
      </c>
      <c r="I116" s="13">
        <v>3377</v>
      </c>
      <c r="J116" s="68">
        <f t="shared" si="5"/>
        <v>57936</v>
      </c>
      <c r="K116" s="68">
        <f t="shared" si="3"/>
        <v>18378</v>
      </c>
      <c r="L116" s="68">
        <f t="shared" si="3"/>
        <v>19296</v>
      </c>
      <c r="M116" s="68">
        <f t="shared" si="3"/>
        <v>20262</v>
      </c>
      <c r="N116" s="68">
        <f t="shared" si="4"/>
        <v>18</v>
      </c>
      <c r="O116" s="52">
        <v>6</v>
      </c>
      <c r="P116" s="52">
        <v>6</v>
      </c>
      <c r="Q116" s="52">
        <v>6</v>
      </c>
      <c r="R116" s="14"/>
      <c r="S116" s="14"/>
      <c r="T116" s="14"/>
      <c r="U116" s="14"/>
      <c r="V116" s="26"/>
      <c r="W116" s="14"/>
      <c r="X116" s="14"/>
      <c r="Y116" s="14"/>
      <c r="Z116" s="14"/>
      <c r="AA116" s="14"/>
      <c r="AB116" s="14"/>
      <c r="AC116" s="14"/>
      <c r="AD116" s="14"/>
    </row>
    <row r="117" spans="1:30" ht="21.75" customHeight="1" x14ac:dyDescent="0.25">
      <c r="A117" s="68">
        <v>81</v>
      </c>
      <c r="B117" s="16" t="s">
        <v>54</v>
      </c>
      <c r="C117" s="27" t="s">
        <v>55</v>
      </c>
      <c r="D117" s="68" t="s">
        <v>96</v>
      </c>
      <c r="E117" s="20" t="s">
        <v>88</v>
      </c>
      <c r="F117" s="68" t="s">
        <v>89</v>
      </c>
      <c r="G117" s="13">
        <v>3088</v>
      </c>
      <c r="H117" s="13">
        <v>3242</v>
      </c>
      <c r="I117" s="13">
        <v>3404</v>
      </c>
      <c r="J117" s="68">
        <f t="shared" si="5"/>
        <v>0</v>
      </c>
      <c r="K117" s="68">
        <f t="shared" si="3"/>
        <v>0</v>
      </c>
      <c r="L117" s="68">
        <f t="shared" si="3"/>
        <v>0</v>
      </c>
      <c r="M117" s="68">
        <f t="shared" si="3"/>
        <v>0</v>
      </c>
      <c r="N117" s="68">
        <f t="shared" si="4"/>
        <v>0</v>
      </c>
      <c r="O117" s="52"/>
      <c r="P117" s="52"/>
      <c r="Q117" s="52"/>
      <c r="R117" s="14"/>
      <c r="S117" s="2"/>
      <c r="T117" s="14"/>
      <c r="U117" s="14"/>
      <c r="V117" s="26"/>
      <c r="W117" s="14"/>
      <c r="X117" s="14"/>
      <c r="Y117" s="14"/>
      <c r="Z117" s="14"/>
      <c r="AA117" s="14"/>
      <c r="AB117" s="14"/>
      <c r="AC117" s="14"/>
      <c r="AD117" s="14"/>
    </row>
    <row r="118" spans="1:30" ht="85.5" customHeight="1" x14ac:dyDescent="0.25">
      <c r="A118" s="68">
        <v>82</v>
      </c>
      <c r="B118" s="65" t="s">
        <v>56</v>
      </c>
      <c r="C118" s="177" t="s">
        <v>105</v>
      </c>
      <c r="D118" s="68" t="s">
        <v>96</v>
      </c>
      <c r="E118" s="20" t="s">
        <v>88</v>
      </c>
      <c r="F118" s="68" t="s">
        <v>89</v>
      </c>
      <c r="G118" s="13">
        <v>11795</v>
      </c>
      <c r="H118" s="13">
        <v>12385</v>
      </c>
      <c r="I118" s="13">
        <v>13004</v>
      </c>
      <c r="J118" s="68">
        <f t="shared" si="5"/>
        <v>0</v>
      </c>
      <c r="K118" s="68">
        <f t="shared" si="3"/>
        <v>0</v>
      </c>
      <c r="L118" s="68">
        <f t="shared" si="3"/>
        <v>0</v>
      </c>
      <c r="M118" s="68">
        <f t="shared" si="3"/>
        <v>0</v>
      </c>
      <c r="N118" s="68">
        <f t="shared" si="4"/>
        <v>0</v>
      </c>
      <c r="O118" s="52"/>
      <c r="P118" s="52"/>
      <c r="Q118" s="52"/>
      <c r="R118" s="14"/>
      <c r="S118" s="14"/>
      <c r="T118" s="14"/>
      <c r="U118" s="14"/>
      <c r="V118" s="29"/>
      <c r="W118" s="14"/>
      <c r="X118" s="14"/>
      <c r="Y118" s="14"/>
      <c r="Z118" s="14"/>
      <c r="AA118" s="14"/>
      <c r="AB118" s="14"/>
      <c r="AC118" s="14"/>
      <c r="AD118" s="14"/>
    </row>
    <row r="119" spans="1:30" ht="87" customHeight="1" x14ac:dyDescent="0.25">
      <c r="A119" s="68">
        <v>83</v>
      </c>
      <c r="B119" s="16" t="s">
        <v>57</v>
      </c>
      <c r="C119" s="176"/>
      <c r="D119" s="68" t="s">
        <v>96</v>
      </c>
      <c r="E119" s="20" t="s">
        <v>88</v>
      </c>
      <c r="F119" s="68" t="s">
        <v>89</v>
      </c>
      <c r="G119" s="13">
        <v>12394</v>
      </c>
      <c r="H119" s="13">
        <v>13014</v>
      </c>
      <c r="I119" s="13">
        <v>13665</v>
      </c>
      <c r="J119" s="68">
        <f t="shared" si="5"/>
        <v>0</v>
      </c>
      <c r="K119" s="68">
        <f t="shared" si="3"/>
        <v>0</v>
      </c>
      <c r="L119" s="68">
        <f t="shared" si="3"/>
        <v>0</v>
      </c>
      <c r="M119" s="68">
        <f t="shared" si="3"/>
        <v>0</v>
      </c>
      <c r="N119" s="68">
        <f t="shared" si="4"/>
        <v>0</v>
      </c>
      <c r="O119" s="52"/>
      <c r="P119" s="52"/>
      <c r="Q119" s="52"/>
      <c r="R119" s="14"/>
      <c r="S119" s="14"/>
      <c r="T119" s="14"/>
      <c r="U119" s="14"/>
      <c r="V119" s="30"/>
      <c r="W119" s="14"/>
      <c r="X119" s="14"/>
      <c r="Y119" s="14"/>
      <c r="Z119" s="14"/>
      <c r="AA119" s="14"/>
      <c r="AB119" s="14"/>
      <c r="AC119" s="14"/>
      <c r="AD119" s="14"/>
    </row>
    <row r="120" spans="1:30" x14ac:dyDescent="0.25">
      <c r="A120" s="31"/>
      <c r="B120" s="32"/>
      <c r="C120" s="33"/>
      <c r="D120" s="34"/>
      <c r="E120" s="35"/>
      <c r="F120" s="36"/>
      <c r="G120" s="37"/>
      <c r="H120" s="37"/>
      <c r="I120" s="37"/>
      <c r="J120" s="38">
        <f t="shared" ref="J120:Q120" si="6">SUM(J8:J119)</f>
        <v>8865920</v>
      </c>
      <c r="K120" s="38">
        <f t="shared" si="6"/>
        <v>2774130</v>
      </c>
      <c r="L120" s="38">
        <f t="shared" si="6"/>
        <v>3038664</v>
      </c>
      <c r="M120" s="38">
        <f t="shared" si="6"/>
        <v>3053126</v>
      </c>
      <c r="N120" s="39">
        <f t="shared" si="6"/>
        <v>1713</v>
      </c>
      <c r="O120" s="39">
        <f t="shared" si="6"/>
        <v>571</v>
      </c>
      <c r="P120" s="39">
        <f t="shared" si="6"/>
        <v>572</v>
      </c>
      <c r="Q120" s="39">
        <f t="shared" si="6"/>
        <v>570</v>
      </c>
      <c r="R120" s="26"/>
      <c r="S120" s="26"/>
      <c r="T120" s="26"/>
      <c r="U120" s="26"/>
      <c r="V120" s="6"/>
      <c r="W120" s="40"/>
      <c r="X120" s="40"/>
      <c r="Y120" s="2"/>
      <c r="Z120" s="2"/>
      <c r="AA120" s="2"/>
      <c r="AB120" s="2"/>
      <c r="AC120" s="2"/>
      <c r="AD120" s="2"/>
    </row>
    <row r="121" spans="1:30" ht="17.25" customHeight="1" x14ac:dyDescent="0.25">
      <c r="A121" s="31"/>
      <c r="C121" s="7"/>
      <c r="E121" s="35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41"/>
      <c r="S121" s="26"/>
      <c r="T121" s="26"/>
      <c r="U121" s="26"/>
      <c r="V121" s="6"/>
      <c r="W121" s="40"/>
      <c r="X121" s="40"/>
    </row>
    <row r="122" spans="1:30" ht="26.25" customHeight="1" x14ac:dyDescent="0.25">
      <c r="A122" s="31"/>
      <c r="B122" s="178" t="s">
        <v>97</v>
      </c>
      <c r="C122" s="179"/>
      <c r="D122" s="180"/>
      <c r="E122" s="35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41"/>
      <c r="S122" s="26"/>
      <c r="T122" s="26"/>
      <c r="U122" s="26"/>
      <c r="V122" s="6"/>
      <c r="W122" s="40"/>
      <c r="X122" s="40"/>
    </row>
    <row r="123" spans="1:30" x14ac:dyDescent="0.25">
      <c r="A123" s="31"/>
      <c r="B123" s="32"/>
      <c r="C123" s="33"/>
      <c r="D123" s="34"/>
      <c r="E123" s="35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41"/>
      <c r="S123" s="26"/>
      <c r="T123" s="26"/>
      <c r="U123" s="26"/>
      <c r="V123" s="6"/>
      <c r="W123" s="40"/>
      <c r="X123" s="40"/>
    </row>
    <row r="124" spans="1:30" ht="18.75" x14ac:dyDescent="0.3">
      <c r="A124" s="31"/>
      <c r="B124" s="182" t="s">
        <v>110</v>
      </c>
      <c r="C124" s="182"/>
      <c r="D124" s="181"/>
      <c r="E124" s="181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41"/>
      <c r="S124" s="26"/>
      <c r="T124" s="26"/>
      <c r="U124" s="26"/>
      <c r="V124" s="6"/>
      <c r="W124" s="40"/>
      <c r="X124" s="40"/>
    </row>
    <row r="125" spans="1:30" ht="18.75" x14ac:dyDescent="0.3">
      <c r="A125" s="43"/>
      <c r="B125" s="42"/>
      <c r="C125" s="33"/>
      <c r="D125" s="44"/>
      <c r="E125" s="45"/>
      <c r="F125" s="43"/>
      <c r="G125" s="43"/>
      <c r="H125" s="43"/>
      <c r="I125" s="43"/>
      <c r="J125" s="43"/>
      <c r="K125" s="43"/>
      <c r="L125" s="43"/>
      <c r="M125" s="43"/>
      <c r="N125" s="43"/>
      <c r="O125" s="53"/>
      <c r="P125" s="53"/>
      <c r="Q125" s="53"/>
      <c r="R125" s="40"/>
      <c r="S125" s="28"/>
      <c r="T125" s="28"/>
      <c r="U125" s="28"/>
      <c r="V125" s="6"/>
      <c r="W125" s="40"/>
      <c r="X125" s="40"/>
    </row>
    <row r="126" spans="1:30" ht="18.75" x14ac:dyDescent="0.3">
      <c r="A126" s="43"/>
      <c r="B126" s="42"/>
      <c r="C126" s="46"/>
      <c r="D126" s="44"/>
      <c r="E126" s="45"/>
      <c r="F126" s="43"/>
      <c r="G126" s="43"/>
      <c r="H126" s="43"/>
      <c r="I126" s="43"/>
      <c r="J126" s="43"/>
      <c r="K126" s="43"/>
      <c r="L126" s="43"/>
      <c r="M126" s="43"/>
      <c r="N126" s="43"/>
      <c r="O126" s="54"/>
      <c r="P126" s="54"/>
      <c r="Q126" s="54"/>
      <c r="R126" s="47"/>
      <c r="S126" s="47"/>
      <c r="T126" s="47"/>
      <c r="U126" s="47"/>
      <c r="V126" s="6"/>
      <c r="W126" s="40"/>
      <c r="X126" s="40"/>
    </row>
    <row r="127" spans="1:30" ht="18.75" x14ac:dyDescent="0.3">
      <c r="A127" s="43"/>
      <c r="B127" s="42"/>
      <c r="C127" s="46"/>
      <c r="D127" s="44"/>
      <c r="E127" s="45"/>
      <c r="F127" s="43"/>
      <c r="G127" s="43"/>
      <c r="H127" s="43"/>
      <c r="I127" s="43"/>
      <c r="J127" s="43"/>
      <c r="K127" s="43"/>
      <c r="L127" s="43"/>
      <c r="M127" s="43"/>
      <c r="N127" s="43"/>
      <c r="O127" s="55"/>
      <c r="P127" s="55"/>
      <c r="Q127" s="55"/>
      <c r="R127" s="29"/>
      <c r="S127" s="29"/>
      <c r="T127" s="29"/>
      <c r="U127" s="29"/>
      <c r="V127" s="6"/>
      <c r="W127" s="40"/>
      <c r="X127" s="40"/>
    </row>
    <row r="128" spans="1:30" ht="18.75" x14ac:dyDescent="0.3">
      <c r="A128" s="43"/>
      <c r="B128" s="42"/>
      <c r="C128" s="46"/>
      <c r="D128" s="44"/>
      <c r="E128" s="45"/>
      <c r="F128" s="43"/>
      <c r="G128" s="43"/>
      <c r="H128" s="43"/>
      <c r="I128" s="43"/>
      <c r="J128" s="43"/>
      <c r="K128" s="43"/>
      <c r="L128" s="43"/>
      <c r="M128" s="43"/>
      <c r="N128" s="43"/>
      <c r="O128" s="56"/>
      <c r="P128" s="56"/>
      <c r="Q128" s="56"/>
      <c r="R128" s="30"/>
      <c r="S128" s="30"/>
      <c r="T128" s="30"/>
      <c r="U128" s="30"/>
      <c r="V128" s="6"/>
      <c r="W128" s="2"/>
      <c r="X128" s="2"/>
    </row>
    <row r="129" spans="1:24" x14ac:dyDescent="0.25">
      <c r="A129" s="43"/>
      <c r="B129" s="48"/>
      <c r="C129" s="46"/>
      <c r="D129" s="49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2"/>
      <c r="S129" s="6"/>
      <c r="T129" s="6"/>
      <c r="U129" s="6"/>
      <c r="V129" s="6"/>
      <c r="W129" s="2"/>
      <c r="X129" s="2"/>
    </row>
    <row r="130" spans="1:24" x14ac:dyDescent="0.25">
      <c r="A130" s="43"/>
      <c r="B130" s="48"/>
      <c r="C130" s="46"/>
      <c r="D130" s="49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2"/>
      <c r="S130" s="6"/>
      <c r="T130" s="6"/>
      <c r="U130" s="6"/>
      <c r="V130" s="6"/>
      <c r="W130" s="2"/>
      <c r="X130" s="2"/>
    </row>
    <row r="131" spans="1:24" x14ac:dyDescent="0.25">
      <c r="A131" s="43"/>
      <c r="B131" s="48"/>
      <c r="C131" s="46"/>
      <c r="D131" s="49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2"/>
      <c r="S131" s="6"/>
      <c r="T131" s="6"/>
      <c r="U131" s="6"/>
      <c r="V131" s="6"/>
      <c r="W131" s="2"/>
      <c r="X131" s="2"/>
    </row>
    <row r="132" spans="1:24" x14ac:dyDescent="0.25">
      <c r="A132" s="43"/>
      <c r="B132" s="48"/>
      <c r="C132" s="46"/>
      <c r="D132" s="49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2"/>
      <c r="S132" s="6"/>
      <c r="T132" s="6"/>
      <c r="U132" s="6"/>
      <c r="V132" s="6"/>
      <c r="W132" s="2"/>
      <c r="X132" s="2"/>
    </row>
    <row r="133" spans="1:24" x14ac:dyDescent="0.25">
      <c r="A133" s="43"/>
      <c r="B133" s="48"/>
      <c r="C133" s="46"/>
      <c r="D133" s="49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2"/>
      <c r="S133" s="6"/>
      <c r="T133" s="6"/>
      <c r="U133" s="6"/>
      <c r="V133" s="6"/>
      <c r="W133" s="2"/>
      <c r="X133" s="2"/>
    </row>
    <row r="134" spans="1:24" x14ac:dyDescent="0.25">
      <c r="A134" s="43"/>
      <c r="B134" s="48"/>
      <c r="C134" s="46"/>
      <c r="D134" s="49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2"/>
      <c r="S134" s="6"/>
      <c r="T134" s="6"/>
      <c r="U134" s="6"/>
      <c r="V134" s="6"/>
      <c r="W134" s="2"/>
      <c r="X134" s="2"/>
    </row>
    <row r="135" spans="1:24" x14ac:dyDescent="0.25">
      <c r="A135" s="43"/>
      <c r="B135" s="48"/>
      <c r="C135" s="46"/>
      <c r="D135" s="49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2"/>
      <c r="S135" s="6"/>
      <c r="T135" s="6"/>
      <c r="U135" s="6"/>
      <c r="V135" s="6"/>
      <c r="W135" s="2"/>
      <c r="X135" s="2"/>
    </row>
    <row r="136" spans="1:24" x14ac:dyDescent="0.25">
      <c r="A136" s="43"/>
      <c r="B136" s="48"/>
      <c r="C136" s="46"/>
      <c r="D136" s="49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2"/>
      <c r="S136" s="6"/>
      <c r="T136" s="6"/>
      <c r="U136" s="6"/>
      <c r="V136" s="6"/>
      <c r="W136" s="2"/>
      <c r="X136" s="2"/>
    </row>
    <row r="137" spans="1:24" x14ac:dyDescent="0.25">
      <c r="A137" s="43"/>
      <c r="B137" s="48"/>
      <c r="C137" s="46"/>
      <c r="D137" s="49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2"/>
      <c r="S137" s="6"/>
      <c r="T137" s="6"/>
      <c r="U137" s="6"/>
      <c r="V137" s="6"/>
    </row>
    <row r="138" spans="1:24" x14ac:dyDescent="0.25">
      <c r="A138" s="43"/>
      <c r="B138" s="48"/>
      <c r="C138" s="46"/>
      <c r="D138" s="49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2"/>
      <c r="S138" s="6"/>
      <c r="T138" s="6"/>
      <c r="U138" s="6"/>
      <c r="V138" s="6"/>
    </row>
    <row r="139" spans="1:24" x14ac:dyDescent="0.25">
      <c r="A139" s="43"/>
      <c r="B139" s="48"/>
      <c r="C139" s="46"/>
      <c r="D139" s="49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2"/>
      <c r="S139" s="6"/>
      <c r="T139" s="6"/>
      <c r="U139" s="6"/>
      <c r="V139" s="6"/>
    </row>
    <row r="140" spans="1:24" x14ac:dyDescent="0.25">
      <c r="A140" s="43"/>
      <c r="B140" s="48"/>
      <c r="C140" s="46"/>
      <c r="D140" s="49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2"/>
      <c r="S140" s="6"/>
      <c r="T140" s="6"/>
      <c r="U140" s="6"/>
      <c r="V140" s="6"/>
    </row>
    <row r="141" spans="1:24" x14ac:dyDescent="0.25">
      <c r="A141" s="43"/>
      <c r="B141" s="48"/>
      <c r="C141" s="46"/>
      <c r="D141" s="49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2"/>
      <c r="S141" s="6"/>
      <c r="T141" s="6"/>
      <c r="U141" s="6"/>
      <c r="V141" s="6"/>
    </row>
    <row r="142" spans="1:24" x14ac:dyDescent="0.25">
      <c r="A142" s="43"/>
      <c r="B142" s="48"/>
      <c r="C142" s="46"/>
      <c r="D142" s="49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2"/>
      <c r="S142" s="6"/>
      <c r="T142" s="6"/>
      <c r="U142" s="6"/>
      <c r="V142" s="6"/>
    </row>
    <row r="143" spans="1:24" x14ac:dyDescent="0.25">
      <c r="A143" s="43"/>
      <c r="B143" s="48"/>
      <c r="C143" s="46"/>
      <c r="D143" s="49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2"/>
      <c r="S143" s="6"/>
      <c r="T143" s="6"/>
      <c r="U143" s="6"/>
      <c r="V143" s="6"/>
    </row>
    <row r="144" spans="1:24" x14ac:dyDescent="0.25">
      <c r="A144" s="43"/>
      <c r="B144" s="48"/>
      <c r="C144" s="46"/>
      <c r="D144" s="49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2"/>
      <c r="S144" s="6"/>
      <c r="T144" s="6"/>
      <c r="U144" s="6"/>
      <c r="V144" s="6"/>
    </row>
    <row r="145" spans="1:22" x14ac:dyDescent="0.25">
      <c r="A145" s="43"/>
      <c r="B145" s="48"/>
      <c r="C145" s="46"/>
      <c r="D145" s="49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2"/>
      <c r="S145" s="6"/>
      <c r="T145" s="6"/>
      <c r="U145" s="6"/>
      <c r="V145" s="6"/>
    </row>
    <row r="146" spans="1:22" x14ac:dyDescent="0.25">
      <c r="A146" s="43"/>
      <c r="B146" s="48"/>
      <c r="C146" s="46"/>
      <c r="D146" s="49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2"/>
      <c r="S146" s="6"/>
      <c r="T146" s="6"/>
      <c r="U146" s="6"/>
      <c r="V146" s="6"/>
    </row>
    <row r="147" spans="1:22" x14ac:dyDescent="0.25">
      <c r="A147" s="43"/>
      <c r="B147" s="48"/>
      <c r="C147" s="46"/>
      <c r="D147" s="49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2"/>
      <c r="S147" s="6"/>
      <c r="T147" s="6"/>
      <c r="U147" s="6"/>
      <c r="V147" s="6"/>
    </row>
    <row r="148" spans="1:22" x14ac:dyDescent="0.25">
      <c r="A148" s="43"/>
      <c r="B148" s="48"/>
      <c r="C148" s="46"/>
      <c r="D148" s="49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2"/>
      <c r="S148" s="6"/>
      <c r="T148" s="6"/>
      <c r="U148" s="6"/>
      <c r="V148" s="6"/>
    </row>
    <row r="149" spans="1:22" x14ac:dyDescent="0.25">
      <c r="A149" s="43"/>
      <c r="B149" s="48"/>
      <c r="C149" s="46"/>
      <c r="D149" s="49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2"/>
      <c r="S149" s="6"/>
      <c r="T149" s="6"/>
      <c r="U149" s="6"/>
      <c r="V149" s="6"/>
    </row>
    <row r="150" spans="1:22" x14ac:dyDescent="0.25">
      <c r="A150" s="43"/>
      <c r="B150" s="48"/>
      <c r="C150" s="46"/>
      <c r="D150" s="49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2"/>
      <c r="S150" s="6"/>
      <c r="T150" s="6"/>
      <c r="U150" s="6"/>
      <c r="V150" s="6"/>
    </row>
    <row r="151" spans="1:22" x14ac:dyDescent="0.25">
      <c r="A151" s="43"/>
      <c r="B151" s="48"/>
      <c r="C151" s="46"/>
      <c r="D151" s="49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2"/>
      <c r="S151" s="6"/>
      <c r="T151" s="6"/>
      <c r="U151" s="6"/>
      <c r="V151" s="6"/>
    </row>
    <row r="152" spans="1:22" x14ac:dyDescent="0.25">
      <c r="A152" s="43"/>
      <c r="B152" s="48"/>
      <c r="C152" s="46"/>
      <c r="D152" s="50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2"/>
      <c r="S152" s="6"/>
      <c r="T152" s="6"/>
      <c r="U152" s="6"/>
      <c r="V152" s="6"/>
    </row>
    <row r="153" spans="1:22" x14ac:dyDescent="0.25">
      <c r="A153" s="43"/>
      <c r="B153" s="48"/>
      <c r="C153" s="46"/>
      <c r="D153" s="49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2"/>
      <c r="S153" s="6"/>
      <c r="T153" s="6"/>
      <c r="U153" s="6"/>
      <c r="V153" s="6"/>
    </row>
    <row r="154" spans="1:22" x14ac:dyDescent="0.25">
      <c r="A154" s="43"/>
      <c r="B154" s="48"/>
      <c r="C154" s="46"/>
      <c r="D154" s="49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2"/>
      <c r="S154" s="6"/>
      <c r="T154" s="6"/>
      <c r="U154" s="6"/>
      <c r="V154" s="6"/>
    </row>
    <row r="155" spans="1:22" x14ac:dyDescent="0.25">
      <c r="A155" s="43"/>
      <c r="B155" s="48"/>
      <c r="C155" s="46"/>
      <c r="D155" s="49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2"/>
      <c r="S155" s="6"/>
      <c r="T155" s="6"/>
      <c r="U155" s="6"/>
      <c r="V155" s="6"/>
    </row>
    <row r="156" spans="1:22" x14ac:dyDescent="0.25">
      <c r="A156" s="43"/>
      <c r="B156" s="48"/>
      <c r="C156" s="46"/>
      <c r="D156" s="49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2"/>
      <c r="S156" s="6"/>
      <c r="T156" s="6"/>
      <c r="U156" s="6"/>
      <c r="V156" s="6"/>
    </row>
    <row r="157" spans="1:22" x14ac:dyDescent="0.25">
      <c r="A157" s="43"/>
      <c r="B157" s="48"/>
      <c r="C157" s="46"/>
      <c r="D157" s="49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2"/>
      <c r="S157" s="6"/>
      <c r="T157" s="6"/>
      <c r="U157" s="6"/>
      <c r="V157" s="6"/>
    </row>
    <row r="158" spans="1:22" x14ac:dyDescent="0.25">
      <c r="A158" s="43"/>
      <c r="B158" s="48"/>
      <c r="C158" s="46"/>
      <c r="D158" s="49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2"/>
      <c r="S158" s="6"/>
      <c r="T158" s="6"/>
      <c r="U158" s="6"/>
      <c r="V158" s="6"/>
    </row>
    <row r="159" spans="1:22" x14ac:dyDescent="0.25">
      <c r="A159" s="43"/>
      <c r="B159" s="48"/>
      <c r="C159" s="46"/>
      <c r="D159" s="49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2"/>
      <c r="S159" s="6"/>
      <c r="T159" s="6"/>
      <c r="U159" s="6"/>
      <c r="V159" s="6"/>
    </row>
    <row r="160" spans="1:22" x14ac:dyDescent="0.25">
      <c r="A160" s="43"/>
      <c r="B160" s="48"/>
      <c r="C160" s="46"/>
      <c r="D160" s="49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2"/>
      <c r="S160" s="6"/>
      <c r="T160" s="6"/>
      <c r="U160" s="6"/>
      <c r="V160" s="6"/>
    </row>
    <row r="161" spans="1:22" x14ac:dyDescent="0.25">
      <c r="A161" s="43"/>
      <c r="B161" s="48"/>
      <c r="C161" s="46"/>
      <c r="D161" s="49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2"/>
      <c r="S161" s="6"/>
      <c r="T161" s="6"/>
      <c r="U161" s="6"/>
      <c r="V161" s="6"/>
    </row>
    <row r="162" spans="1:22" x14ac:dyDescent="0.25">
      <c r="A162" s="43"/>
      <c r="B162" s="48"/>
      <c r="C162" s="46"/>
      <c r="D162" s="49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2"/>
      <c r="S162" s="6"/>
      <c r="T162" s="6"/>
      <c r="U162" s="6"/>
      <c r="V162" s="6"/>
    </row>
    <row r="163" spans="1:22" x14ac:dyDescent="0.25">
      <c r="A163" s="43"/>
      <c r="B163" s="48"/>
      <c r="C163" s="46"/>
      <c r="D163" s="49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2"/>
      <c r="S163" s="6"/>
      <c r="T163" s="6"/>
      <c r="U163" s="6"/>
      <c r="V163" s="6"/>
    </row>
    <row r="164" spans="1:22" x14ac:dyDescent="0.25">
      <c r="A164" s="43"/>
      <c r="B164" s="48"/>
      <c r="C164" s="46"/>
      <c r="D164" s="49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2"/>
      <c r="S164" s="6"/>
      <c r="T164" s="6"/>
      <c r="U164" s="6"/>
      <c r="V164" s="6"/>
    </row>
    <row r="165" spans="1:22" x14ac:dyDescent="0.25">
      <c r="A165" s="43"/>
      <c r="B165" s="48"/>
      <c r="C165" s="46"/>
      <c r="D165" s="49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2"/>
      <c r="S165" s="6"/>
      <c r="T165" s="6"/>
      <c r="U165" s="6"/>
      <c r="V165" s="6"/>
    </row>
    <row r="166" spans="1:22" x14ac:dyDescent="0.25">
      <c r="A166" s="43"/>
      <c r="B166" s="48"/>
      <c r="C166" s="46"/>
      <c r="D166" s="49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2"/>
      <c r="S166" s="6"/>
      <c r="T166" s="6"/>
      <c r="U166" s="6"/>
      <c r="V166" s="6"/>
    </row>
    <row r="167" spans="1:22" x14ac:dyDescent="0.25">
      <c r="A167" s="43"/>
      <c r="B167" s="48"/>
      <c r="C167" s="46"/>
      <c r="D167" s="49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2"/>
      <c r="S167" s="6"/>
      <c r="T167" s="6"/>
      <c r="U167" s="6"/>
      <c r="V167" s="6"/>
    </row>
    <row r="168" spans="1:22" x14ac:dyDescent="0.25">
      <c r="A168" s="43"/>
      <c r="B168" s="48"/>
      <c r="C168" s="46"/>
      <c r="D168" s="49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2"/>
      <c r="S168" s="6"/>
      <c r="T168" s="6"/>
      <c r="U168" s="6"/>
      <c r="V168" s="6"/>
    </row>
    <row r="169" spans="1:22" x14ac:dyDescent="0.25">
      <c r="A169" s="43"/>
      <c r="B169" s="48"/>
      <c r="C169" s="46"/>
      <c r="D169" s="49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2"/>
      <c r="S169" s="6"/>
      <c r="T169" s="6"/>
      <c r="U169" s="6"/>
      <c r="V169" s="6"/>
    </row>
    <row r="170" spans="1:22" x14ac:dyDescent="0.25">
      <c r="A170" s="43"/>
      <c r="B170" s="48"/>
      <c r="C170" s="46"/>
      <c r="D170" s="49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2"/>
      <c r="S170" s="6"/>
      <c r="T170" s="6"/>
      <c r="U170" s="6"/>
      <c r="V170" s="6"/>
    </row>
    <row r="171" spans="1:22" x14ac:dyDescent="0.25">
      <c r="A171" s="43"/>
      <c r="B171" s="48"/>
      <c r="C171" s="46"/>
      <c r="D171" s="49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2"/>
      <c r="S171" s="6"/>
      <c r="T171" s="6"/>
      <c r="U171" s="6"/>
      <c r="V171" s="6"/>
    </row>
    <row r="172" spans="1:22" x14ac:dyDescent="0.25">
      <c r="A172" s="43"/>
      <c r="B172" s="48"/>
      <c r="C172" s="46"/>
      <c r="D172" s="49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2"/>
      <c r="S172" s="6"/>
      <c r="T172" s="6"/>
      <c r="U172" s="6"/>
      <c r="V172" s="6"/>
    </row>
    <row r="173" spans="1:22" x14ac:dyDescent="0.25">
      <c r="A173" s="43"/>
      <c r="B173" s="48"/>
      <c r="C173" s="46"/>
      <c r="D173" s="49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2"/>
      <c r="S173" s="6"/>
      <c r="T173" s="6"/>
      <c r="U173" s="6"/>
      <c r="V173" s="6"/>
    </row>
    <row r="174" spans="1:22" x14ac:dyDescent="0.25">
      <c r="A174" s="43"/>
      <c r="B174" s="48"/>
      <c r="C174" s="46"/>
      <c r="D174" s="49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2"/>
      <c r="S174" s="6"/>
      <c r="T174" s="6"/>
      <c r="U174" s="6"/>
      <c r="V174" s="6"/>
    </row>
    <row r="175" spans="1:22" x14ac:dyDescent="0.25">
      <c r="A175" s="43"/>
      <c r="B175" s="48"/>
      <c r="C175" s="46"/>
      <c r="D175" s="49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2"/>
      <c r="S175" s="6"/>
      <c r="T175" s="6"/>
      <c r="U175" s="6"/>
      <c r="V175" s="6"/>
    </row>
    <row r="176" spans="1:22" x14ac:dyDescent="0.25">
      <c r="A176" s="43"/>
      <c r="B176" s="48"/>
      <c r="C176" s="46"/>
      <c r="D176" s="49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2"/>
      <c r="S176" s="6"/>
      <c r="T176" s="6"/>
      <c r="U176" s="6"/>
      <c r="V176" s="6"/>
    </row>
    <row r="177" spans="1:22" x14ac:dyDescent="0.25">
      <c r="A177" s="43"/>
      <c r="B177" s="48"/>
      <c r="C177" s="46"/>
      <c r="D177" s="49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2"/>
      <c r="S177" s="6"/>
      <c r="T177" s="6"/>
      <c r="U177" s="6"/>
      <c r="V177" s="6"/>
    </row>
    <row r="178" spans="1:22" x14ac:dyDescent="0.25">
      <c r="A178" s="43"/>
      <c r="B178" s="48"/>
      <c r="C178" s="46"/>
      <c r="D178" s="49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2"/>
      <c r="S178" s="6"/>
      <c r="T178" s="6"/>
      <c r="U178" s="6"/>
      <c r="V178" s="6"/>
    </row>
    <row r="179" spans="1:22" x14ac:dyDescent="0.25">
      <c r="A179" s="43"/>
      <c r="B179" s="48"/>
      <c r="C179" s="46"/>
      <c r="D179" s="49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2"/>
      <c r="S179" s="6"/>
      <c r="T179" s="6"/>
      <c r="U179" s="6"/>
      <c r="V179" s="6"/>
    </row>
    <row r="180" spans="1:22" x14ac:dyDescent="0.25">
      <c r="A180" s="43"/>
      <c r="B180" s="48"/>
      <c r="C180" s="46"/>
      <c r="D180" s="49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2"/>
      <c r="S180" s="6"/>
      <c r="T180" s="6"/>
      <c r="U180" s="6"/>
      <c r="V180" s="6"/>
    </row>
    <row r="181" spans="1:22" x14ac:dyDescent="0.25">
      <c r="A181" s="43"/>
      <c r="B181" s="48"/>
      <c r="C181" s="46"/>
      <c r="D181" s="49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2"/>
      <c r="S181" s="6"/>
      <c r="T181" s="6"/>
      <c r="U181" s="6"/>
      <c r="V181" s="6"/>
    </row>
    <row r="182" spans="1:22" x14ac:dyDescent="0.25">
      <c r="A182" s="43"/>
      <c r="B182" s="48"/>
      <c r="C182" s="46"/>
      <c r="D182" s="49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2"/>
      <c r="S182" s="6"/>
      <c r="T182" s="6"/>
      <c r="U182" s="6"/>
      <c r="V182" s="6"/>
    </row>
    <row r="183" spans="1:22" x14ac:dyDescent="0.25">
      <c r="A183" s="43"/>
      <c r="B183" s="48"/>
      <c r="C183" s="46"/>
      <c r="D183" s="49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2"/>
      <c r="S183" s="6"/>
      <c r="T183" s="6"/>
      <c r="U183" s="6"/>
      <c r="V183" s="6"/>
    </row>
    <row r="184" spans="1:22" x14ac:dyDescent="0.25">
      <c r="A184" s="43"/>
      <c r="B184" s="48"/>
      <c r="C184" s="46"/>
      <c r="D184" s="49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2"/>
      <c r="S184" s="6"/>
      <c r="T184" s="6"/>
      <c r="U184" s="6"/>
      <c r="V184" s="6"/>
    </row>
    <row r="185" spans="1:22" x14ac:dyDescent="0.25">
      <c r="A185" s="43"/>
      <c r="B185" s="48"/>
      <c r="C185" s="46"/>
      <c r="D185" s="49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2"/>
      <c r="S185" s="6"/>
      <c r="T185" s="6"/>
      <c r="U185" s="6"/>
      <c r="V185" s="6"/>
    </row>
    <row r="186" spans="1:22" x14ac:dyDescent="0.25">
      <c r="A186" s="43"/>
      <c r="B186" s="48"/>
      <c r="C186" s="46"/>
      <c r="D186" s="49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2"/>
      <c r="S186" s="6"/>
      <c r="T186" s="6"/>
      <c r="U186" s="6"/>
      <c r="V186" s="6"/>
    </row>
    <row r="187" spans="1:22" x14ac:dyDescent="0.25">
      <c r="A187" s="43"/>
      <c r="B187" s="48"/>
      <c r="C187" s="46"/>
      <c r="D187" s="49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2"/>
      <c r="S187" s="6"/>
      <c r="T187" s="6"/>
      <c r="U187" s="6"/>
      <c r="V187" s="6"/>
    </row>
    <row r="188" spans="1:22" x14ac:dyDescent="0.25">
      <c r="A188" s="43"/>
      <c r="B188" s="48"/>
      <c r="C188" s="46"/>
      <c r="D188" s="49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2"/>
      <c r="S188" s="6"/>
      <c r="T188" s="6"/>
      <c r="U188" s="6"/>
      <c r="V188" s="6"/>
    </row>
    <row r="189" spans="1:22" x14ac:dyDescent="0.25">
      <c r="A189" s="43"/>
      <c r="B189" s="48"/>
      <c r="C189" s="46"/>
      <c r="D189" s="49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2"/>
      <c r="S189" s="6"/>
      <c r="T189" s="6"/>
      <c r="U189" s="6"/>
      <c r="V189" s="6"/>
    </row>
    <row r="190" spans="1:22" x14ac:dyDescent="0.25">
      <c r="A190" s="43"/>
      <c r="B190" s="48"/>
      <c r="C190" s="46"/>
      <c r="D190" s="49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2"/>
      <c r="S190" s="6"/>
      <c r="T190" s="6"/>
      <c r="U190" s="6"/>
      <c r="V190" s="6"/>
    </row>
    <row r="191" spans="1:22" x14ac:dyDescent="0.25">
      <c r="A191" s="43"/>
      <c r="B191" s="48"/>
      <c r="C191" s="46"/>
      <c r="D191" s="49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2"/>
      <c r="S191" s="6"/>
      <c r="T191" s="6"/>
      <c r="U191" s="6"/>
      <c r="V191" s="6"/>
    </row>
    <row r="192" spans="1:22" x14ac:dyDescent="0.25">
      <c r="A192" s="43"/>
      <c r="B192" s="48"/>
      <c r="C192" s="46"/>
      <c r="D192" s="49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2"/>
      <c r="S192" s="6"/>
      <c r="T192" s="6"/>
      <c r="U192" s="6"/>
      <c r="V192" s="6"/>
    </row>
    <row r="193" spans="1:22" x14ac:dyDescent="0.25">
      <c r="A193" s="43"/>
      <c r="B193" s="48"/>
      <c r="C193" s="46"/>
      <c r="D193" s="49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2"/>
      <c r="S193" s="6"/>
      <c r="T193" s="6"/>
      <c r="U193" s="6"/>
      <c r="V193" s="6"/>
    </row>
    <row r="194" spans="1:22" x14ac:dyDescent="0.25">
      <c r="A194" s="43"/>
      <c r="B194" s="48"/>
      <c r="C194" s="46"/>
      <c r="D194" s="49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2"/>
      <c r="S194" s="6"/>
      <c r="T194" s="6"/>
      <c r="U194" s="6"/>
      <c r="V194" s="6"/>
    </row>
    <row r="195" spans="1:22" x14ac:dyDescent="0.25">
      <c r="A195" s="43"/>
      <c r="B195" s="48"/>
      <c r="C195" s="46"/>
      <c r="D195" s="49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2"/>
      <c r="S195" s="6"/>
      <c r="T195" s="6"/>
      <c r="U195" s="6"/>
      <c r="V195" s="6"/>
    </row>
    <row r="196" spans="1:22" x14ac:dyDescent="0.25">
      <c r="A196" s="43"/>
      <c r="B196" s="48"/>
      <c r="C196" s="46"/>
      <c r="D196" s="49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2"/>
      <c r="S196" s="6"/>
      <c r="T196" s="6"/>
      <c r="U196" s="6"/>
      <c r="V196" s="6"/>
    </row>
    <row r="197" spans="1:22" x14ac:dyDescent="0.25">
      <c r="A197" s="43"/>
      <c r="B197" s="48"/>
      <c r="C197" s="46"/>
      <c r="D197" s="49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2"/>
      <c r="S197" s="6"/>
      <c r="T197" s="6"/>
      <c r="U197" s="6"/>
      <c r="V197" s="6"/>
    </row>
    <row r="198" spans="1:22" x14ac:dyDescent="0.25">
      <c r="A198" s="43"/>
      <c r="B198" s="48"/>
      <c r="C198" s="46"/>
      <c r="D198" s="49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2"/>
      <c r="S198" s="6"/>
      <c r="T198" s="6"/>
      <c r="U198" s="6"/>
      <c r="V198" s="6"/>
    </row>
    <row r="199" spans="1:22" x14ac:dyDescent="0.25">
      <c r="A199" s="43"/>
      <c r="B199" s="48"/>
      <c r="C199" s="46"/>
      <c r="D199" s="49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2"/>
      <c r="S199" s="6"/>
      <c r="T199" s="6"/>
      <c r="U199" s="6"/>
      <c r="V199" s="6"/>
    </row>
    <row r="200" spans="1:22" x14ac:dyDescent="0.25">
      <c r="A200" s="43"/>
      <c r="B200" s="48"/>
      <c r="C200" s="46"/>
      <c r="D200" s="49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2"/>
      <c r="S200" s="6"/>
      <c r="T200" s="6"/>
      <c r="U200" s="6"/>
      <c r="V200" s="6"/>
    </row>
    <row r="201" spans="1:22" x14ac:dyDescent="0.25">
      <c r="A201" s="43"/>
      <c r="B201" s="48"/>
      <c r="C201" s="46"/>
      <c r="D201" s="49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2"/>
      <c r="S201" s="6"/>
      <c r="T201" s="6"/>
      <c r="U201" s="6"/>
      <c r="V201" s="6"/>
    </row>
    <row r="202" spans="1:22" x14ac:dyDescent="0.25">
      <c r="A202" s="43"/>
      <c r="B202" s="48"/>
      <c r="C202" s="46"/>
      <c r="D202" s="49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2"/>
      <c r="S202" s="6"/>
      <c r="T202" s="6"/>
      <c r="U202" s="6"/>
      <c r="V202" s="6"/>
    </row>
    <row r="203" spans="1:22" x14ac:dyDescent="0.25">
      <c r="A203" s="43"/>
      <c r="B203" s="48"/>
      <c r="C203" s="46"/>
      <c r="D203" s="49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2"/>
      <c r="S203" s="6"/>
      <c r="T203" s="6"/>
      <c r="U203" s="6"/>
      <c r="V203" s="6"/>
    </row>
    <row r="204" spans="1:22" x14ac:dyDescent="0.25">
      <c r="A204" s="43"/>
      <c r="B204" s="48"/>
      <c r="C204" s="46"/>
      <c r="D204" s="49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2"/>
      <c r="S204" s="6"/>
      <c r="T204" s="6"/>
      <c r="U204" s="6"/>
      <c r="V204" s="6"/>
    </row>
    <row r="205" spans="1:22" x14ac:dyDescent="0.25">
      <c r="A205" s="43"/>
      <c r="B205" s="48"/>
      <c r="C205" s="46"/>
      <c r="D205" s="49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2"/>
      <c r="S205" s="6"/>
      <c r="T205" s="6"/>
      <c r="U205" s="6"/>
      <c r="V205" s="6"/>
    </row>
    <row r="206" spans="1:22" x14ac:dyDescent="0.25">
      <c r="A206" s="43"/>
      <c r="B206" s="48"/>
      <c r="C206" s="46"/>
      <c r="D206" s="49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2"/>
      <c r="S206" s="6"/>
      <c r="T206" s="6"/>
      <c r="U206" s="6"/>
      <c r="V206" s="6"/>
    </row>
    <row r="207" spans="1:22" x14ac:dyDescent="0.25">
      <c r="A207" s="43"/>
      <c r="B207" s="48"/>
      <c r="C207" s="46"/>
      <c r="D207" s="49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2"/>
      <c r="S207" s="6"/>
      <c r="T207" s="6"/>
      <c r="U207" s="6"/>
      <c r="V207" s="6"/>
    </row>
    <row r="208" spans="1:22" x14ac:dyDescent="0.25">
      <c r="A208" s="43"/>
      <c r="B208" s="48"/>
      <c r="C208" s="46"/>
      <c r="D208" s="49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2"/>
      <c r="S208" s="6"/>
      <c r="T208" s="6"/>
      <c r="U208" s="6"/>
      <c r="V208" s="6"/>
    </row>
    <row r="209" spans="1:22" x14ac:dyDescent="0.25">
      <c r="A209" s="43"/>
      <c r="B209" s="48"/>
      <c r="C209" s="46"/>
      <c r="D209" s="49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2"/>
      <c r="S209" s="6"/>
      <c r="T209" s="6"/>
      <c r="U209" s="6"/>
      <c r="V209" s="6"/>
    </row>
    <row r="210" spans="1:22" x14ac:dyDescent="0.25">
      <c r="A210" s="43"/>
      <c r="B210" s="48"/>
      <c r="C210" s="46"/>
      <c r="D210" s="49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2"/>
      <c r="S210" s="6"/>
      <c r="T210" s="6"/>
      <c r="U210" s="6"/>
      <c r="V210" s="6"/>
    </row>
    <row r="211" spans="1:22" x14ac:dyDescent="0.25">
      <c r="A211" s="43"/>
      <c r="B211" s="48"/>
      <c r="C211" s="46"/>
      <c r="D211" s="49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2"/>
      <c r="S211" s="6"/>
      <c r="T211" s="6"/>
      <c r="U211" s="6"/>
      <c r="V211" s="6"/>
    </row>
    <row r="212" spans="1:22" x14ac:dyDescent="0.25">
      <c r="A212" s="43"/>
      <c r="B212" s="48"/>
      <c r="C212" s="46"/>
      <c r="D212" s="49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2"/>
      <c r="S212" s="6"/>
      <c r="T212" s="6"/>
      <c r="U212" s="6"/>
      <c r="V212" s="6"/>
    </row>
    <row r="213" spans="1:22" x14ac:dyDescent="0.25">
      <c r="A213" s="43"/>
      <c r="B213" s="48"/>
      <c r="D213" s="49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2"/>
      <c r="S213" s="6"/>
      <c r="T213" s="6"/>
      <c r="U213" s="6"/>
      <c r="V213" s="6"/>
    </row>
    <row r="214" spans="1:22" x14ac:dyDescent="0.25">
      <c r="A214" s="43"/>
      <c r="B214" s="48"/>
      <c r="D214" s="49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2"/>
      <c r="S214" s="6"/>
      <c r="T214" s="6"/>
      <c r="U214" s="6"/>
      <c r="V214" s="6"/>
    </row>
    <row r="215" spans="1:22" x14ac:dyDescent="0.25">
      <c r="A215" s="43"/>
      <c r="B215" s="48"/>
      <c r="D215" s="49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2"/>
      <c r="S215" s="6"/>
      <c r="T215" s="6"/>
      <c r="U215" s="6"/>
      <c r="V215" s="6"/>
    </row>
    <row r="216" spans="1:22" x14ac:dyDescent="0.25">
      <c r="A216" s="43"/>
      <c r="B216" s="48"/>
      <c r="D216" s="49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2"/>
      <c r="S216" s="6"/>
      <c r="T216" s="6"/>
      <c r="U216" s="6"/>
      <c r="V216" s="6"/>
    </row>
    <row r="217" spans="1:22" x14ac:dyDescent="0.25">
      <c r="A217" s="43"/>
      <c r="B217" s="48"/>
      <c r="D217" s="49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2"/>
      <c r="S217" s="6"/>
      <c r="T217" s="6"/>
      <c r="U217" s="6"/>
      <c r="V217" s="6"/>
    </row>
    <row r="218" spans="1:22" x14ac:dyDescent="0.25">
      <c r="A218" s="43"/>
      <c r="B218" s="48"/>
      <c r="D218" s="49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2"/>
      <c r="S218" s="6"/>
      <c r="T218" s="6"/>
      <c r="U218" s="6"/>
      <c r="V218" s="6"/>
    </row>
    <row r="219" spans="1:22" x14ac:dyDescent="0.25">
      <c r="A219" s="43"/>
      <c r="B219" s="48"/>
      <c r="D219" s="49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2"/>
      <c r="S219" s="6"/>
      <c r="T219" s="6"/>
      <c r="U219" s="6"/>
      <c r="V219" s="6"/>
    </row>
    <row r="220" spans="1:22" x14ac:dyDescent="0.25">
      <c r="A220" s="43"/>
      <c r="B220" s="48"/>
      <c r="D220" s="49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2"/>
      <c r="S220" s="6"/>
      <c r="T220" s="6"/>
      <c r="U220" s="6"/>
      <c r="V220" s="6"/>
    </row>
    <row r="221" spans="1:22" x14ac:dyDescent="0.25">
      <c r="A221" s="43"/>
      <c r="B221" s="48"/>
      <c r="D221" s="49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2"/>
      <c r="S221" s="6"/>
      <c r="T221" s="6"/>
      <c r="U221" s="6"/>
      <c r="V221" s="6"/>
    </row>
    <row r="222" spans="1:22" x14ac:dyDescent="0.25">
      <c r="A222" s="43"/>
      <c r="B222" s="48"/>
      <c r="D222" s="49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2"/>
      <c r="S222" s="6"/>
      <c r="T222" s="6"/>
      <c r="U222" s="6"/>
      <c r="V222" s="6"/>
    </row>
    <row r="223" spans="1:22" x14ac:dyDescent="0.25">
      <c r="A223" s="43"/>
      <c r="B223" s="48"/>
      <c r="D223" s="49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2"/>
      <c r="S223" s="6"/>
      <c r="T223" s="6"/>
      <c r="U223" s="6"/>
      <c r="V223" s="6"/>
    </row>
    <row r="224" spans="1:22" x14ac:dyDescent="0.25">
      <c r="A224" s="43"/>
      <c r="B224" s="48"/>
      <c r="D224" s="49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2"/>
      <c r="S224" s="6"/>
      <c r="T224" s="6"/>
      <c r="U224" s="6"/>
      <c r="V224" s="6"/>
    </row>
    <row r="225" spans="1:22" x14ac:dyDescent="0.25">
      <c r="A225" s="43"/>
      <c r="B225" s="48"/>
      <c r="D225" s="49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2"/>
      <c r="S225" s="6"/>
      <c r="T225" s="6"/>
      <c r="U225" s="6"/>
      <c r="V225" s="6"/>
    </row>
    <row r="226" spans="1:22" x14ac:dyDescent="0.25">
      <c r="A226" s="43"/>
      <c r="B226" s="48"/>
      <c r="D226" s="49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2"/>
      <c r="S226" s="6"/>
      <c r="T226" s="6"/>
      <c r="U226" s="6"/>
      <c r="V226" s="6"/>
    </row>
    <row r="227" spans="1:22" x14ac:dyDescent="0.25">
      <c r="A227" s="43"/>
      <c r="B227" s="48"/>
      <c r="D227" s="49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2"/>
      <c r="S227" s="6"/>
      <c r="T227" s="6"/>
      <c r="U227" s="6"/>
      <c r="V227" s="6"/>
    </row>
    <row r="228" spans="1:22" x14ac:dyDescent="0.25">
      <c r="A228" s="43"/>
      <c r="B228" s="48"/>
      <c r="D228" s="49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2"/>
      <c r="S228" s="6"/>
      <c r="T228" s="6"/>
      <c r="U228" s="6"/>
      <c r="V228" s="6"/>
    </row>
    <row r="229" spans="1:22" x14ac:dyDescent="0.25">
      <c r="A229" s="43"/>
      <c r="B229" s="48"/>
      <c r="D229" s="49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2"/>
      <c r="S229" s="6"/>
      <c r="T229" s="6"/>
      <c r="U229" s="6"/>
      <c r="V229" s="6"/>
    </row>
    <row r="230" spans="1:22" x14ac:dyDescent="0.25">
      <c r="A230" s="43"/>
      <c r="B230" s="48"/>
      <c r="D230" s="49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2"/>
      <c r="S230" s="6"/>
      <c r="T230" s="6"/>
      <c r="U230" s="6"/>
      <c r="V230" s="6"/>
    </row>
    <row r="231" spans="1:22" x14ac:dyDescent="0.25">
      <c r="A231" s="43"/>
      <c r="B231" s="48"/>
      <c r="D231" s="49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2"/>
      <c r="S231" s="6"/>
      <c r="T231" s="6"/>
      <c r="U231" s="6"/>
      <c r="V231" s="6"/>
    </row>
    <row r="232" spans="1:22" x14ac:dyDescent="0.25">
      <c r="A232" s="43"/>
      <c r="B232" s="48"/>
      <c r="D232" s="49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2"/>
      <c r="S232" s="6"/>
      <c r="T232" s="6"/>
      <c r="U232" s="6"/>
      <c r="V232" s="6"/>
    </row>
    <row r="233" spans="1:22" x14ac:dyDescent="0.25">
      <c r="A233" s="43"/>
      <c r="B233" s="48"/>
      <c r="D233" s="49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2"/>
      <c r="S233" s="6"/>
      <c r="T233" s="6"/>
      <c r="U233" s="6"/>
      <c r="V233" s="6"/>
    </row>
    <row r="234" spans="1:22" x14ac:dyDescent="0.25">
      <c r="A234" s="43"/>
      <c r="B234" s="48"/>
      <c r="D234" s="49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2"/>
      <c r="S234" s="6"/>
      <c r="T234" s="6"/>
      <c r="U234" s="6"/>
      <c r="V234" s="6"/>
    </row>
    <row r="235" spans="1:22" x14ac:dyDescent="0.25">
      <c r="A235" s="43"/>
      <c r="B235" s="48"/>
      <c r="D235" s="49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2"/>
      <c r="S235" s="6"/>
      <c r="T235" s="6"/>
      <c r="U235" s="6"/>
      <c r="V235" s="6"/>
    </row>
    <row r="236" spans="1:22" x14ac:dyDescent="0.25">
      <c r="A236" s="43"/>
      <c r="B236" s="48"/>
      <c r="D236" s="49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2"/>
      <c r="S236" s="6"/>
      <c r="T236" s="6"/>
      <c r="U236" s="6"/>
      <c r="V236" s="6"/>
    </row>
    <row r="237" spans="1:22" x14ac:dyDescent="0.25">
      <c r="A237" s="43"/>
      <c r="B237" s="48"/>
      <c r="D237" s="49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2"/>
      <c r="S237" s="6"/>
      <c r="T237" s="6"/>
      <c r="U237" s="6"/>
      <c r="V237" s="6"/>
    </row>
    <row r="238" spans="1:22" x14ac:dyDescent="0.25">
      <c r="A238" s="43"/>
      <c r="B238" s="48"/>
      <c r="D238" s="49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2"/>
      <c r="S238" s="6"/>
      <c r="T238" s="6"/>
      <c r="U238" s="6"/>
      <c r="V238" s="6"/>
    </row>
    <row r="239" spans="1:22" x14ac:dyDescent="0.25">
      <c r="A239" s="43"/>
      <c r="B239" s="48"/>
      <c r="D239" s="49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2"/>
      <c r="S239" s="6"/>
      <c r="T239" s="6"/>
      <c r="U239" s="6"/>
      <c r="V239" s="6"/>
    </row>
    <row r="240" spans="1:22" x14ac:dyDescent="0.25">
      <c r="A240" s="43"/>
      <c r="B240" s="48"/>
      <c r="D240" s="49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2"/>
      <c r="S240" s="6"/>
      <c r="T240" s="6"/>
      <c r="U240" s="6"/>
      <c r="V240" s="6"/>
    </row>
    <row r="241" spans="1:22" x14ac:dyDescent="0.25">
      <c r="A241" s="43"/>
      <c r="B241" s="48"/>
      <c r="D241" s="49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2"/>
      <c r="S241" s="6"/>
      <c r="T241" s="6"/>
      <c r="U241" s="6"/>
      <c r="V241" s="6"/>
    </row>
    <row r="242" spans="1:22" x14ac:dyDescent="0.25">
      <c r="A242" s="43"/>
      <c r="B242" s="48"/>
      <c r="D242" s="49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2"/>
      <c r="S242" s="6"/>
      <c r="T242" s="6"/>
      <c r="U242" s="6"/>
      <c r="V242" s="6"/>
    </row>
    <row r="243" spans="1:22" x14ac:dyDescent="0.25">
      <c r="A243" s="43"/>
      <c r="B243" s="48"/>
      <c r="D243" s="49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2"/>
      <c r="S243" s="6"/>
      <c r="T243" s="6"/>
      <c r="U243" s="6"/>
      <c r="V243" s="6"/>
    </row>
    <row r="244" spans="1:22" x14ac:dyDescent="0.25">
      <c r="A244" s="43"/>
      <c r="B244" s="48"/>
      <c r="D244" s="49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2"/>
      <c r="S244" s="6"/>
      <c r="T244" s="6"/>
      <c r="U244" s="6"/>
      <c r="V244" s="6"/>
    </row>
    <row r="245" spans="1:22" x14ac:dyDescent="0.25">
      <c r="A245" s="43"/>
      <c r="B245" s="48"/>
      <c r="D245" s="49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2"/>
      <c r="S245" s="6"/>
      <c r="T245" s="6"/>
      <c r="U245" s="6"/>
      <c r="V245" s="6"/>
    </row>
    <row r="246" spans="1:22" x14ac:dyDescent="0.25">
      <c r="A246" s="43"/>
      <c r="B246" s="48"/>
      <c r="D246" s="49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2"/>
      <c r="S246" s="6"/>
      <c r="T246" s="6"/>
      <c r="U246" s="6"/>
      <c r="V246" s="6"/>
    </row>
    <row r="247" spans="1:22" x14ac:dyDescent="0.25">
      <c r="A247" s="43"/>
      <c r="B247" s="48"/>
      <c r="D247" s="49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2"/>
      <c r="S247" s="6"/>
      <c r="T247" s="6"/>
      <c r="U247" s="6"/>
      <c r="V247" s="6"/>
    </row>
    <row r="248" spans="1:22" x14ac:dyDescent="0.25">
      <c r="A248" s="43"/>
      <c r="B248" s="48"/>
      <c r="D248" s="49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2"/>
      <c r="S248" s="6"/>
      <c r="T248" s="6"/>
      <c r="U248" s="6"/>
      <c r="V248" s="6"/>
    </row>
    <row r="249" spans="1:22" x14ac:dyDescent="0.25">
      <c r="A249" s="43"/>
      <c r="B249" s="48"/>
      <c r="D249" s="49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2"/>
      <c r="S249" s="6"/>
      <c r="T249" s="6"/>
      <c r="U249" s="6"/>
      <c r="V249" s="6"/>
    </row>
    <row r="250" spans="1:22" x14ac:dyDescent="0.25">
      <c r="A250" s="43"/>
      <c r="B250" s="48"/>
      <c r="D250" s="49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2"/>
      <c r="S250" s="6"/>
      <c r="T250" s="6"/>
      <c r="U250" s="6"/>
      <c r="V250" s="6"/>
    </row>
    <row r="251" spans="1:22" x14ac:dyDescent="0.25">
      <c r="A251" s="43"/>
      <c r="B251" s="48"/>
      <c r="D251" s="49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2"/>
      <c r="S251" s="6"/>
      <c r="T251" s="6"/>
      <c r="U251" s="6"/>
      <c r="V251" s="6"/>
    </row>
    <row r="252" spans="1:22" x14ac:dyDescent="0.25">
      <c r="A252" s="43"/>
      <c r="B252" s="48"/>
      <c r="D252" s="49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2"/>
      <c r="S252" s="6"/>
      <c r="T252" s="6"/>
      <c r="U252" s="6"/>
      <c r="V252" s="6"/>
    </row>
    <row r="253" spans="1:22" x14ac:dyDescent="0.25">
      <c r="A253" s="43"/>
      <c r="B253" s="48"/>
      <c r="D253" s="49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2"/>
      <c r="S253" s="6"/>
      <c r="T253" s="6"/>
      <c r="U253" s="6"/>
      <c r="V253" s="6"/>
    </row>
    <row r="254" spans="1:22" x14ac:dyDescent="0.25">
      <c r="A254" s="43"/>
      <c r="B254" s="48"/>
      <c r="D254" s="49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2"/>
      <c r="S254" s="6"/>
      <c r="T254" s="6"/>
      <c r="U254" s="6"/>
      <c r="V254" s="6"/>
    </row>
    <row r="255" spans="1:22" x14ac:dyDescent="0.25">
      <c r="A255" s="43"/>
      <c r="B255" s="48"/>
      <c r="D255" s="49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2"/>
      <c r="S255" s="6"/>
      <c r="T255" s="6"/>
      <c r="U255" s="6"/>
      <c r="V255" s="6"/>
    </row>
    <row r="256" spans="1:22" x14ac:dyDescent="0.25">
      <c r="A256" s="43"/>
      <c r="B256" s="48"/>
      <c r="D256" s="49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2"/>
      <c r="S256" s="6"/>
      <c r="T256" s="6"/>
      <c r="U256" s="6"/>
      <c r="V256" s="6"/>
    </row>
    <row r="257" spans="1:22" x14ac:dyDescent="0.25">
      <c r="A257" s="43"/>
      <c r="B257" s="48"/>
      <c r="D257" s="49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2"/>
      <c r="S257" s="6"/>
      <c r="T257" s="6"/>
      <c r="U257" s="6"/>
      <c r="V257" s="6"/>
    </row>
    <row r="258" spans="1:22" x14ac:dyDescent="0.25">
      <c r="A258" s="43"/>
      <c r="B258" s="48"/>
      <c r="D258" s="49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2"/>
      <c r="S258" s="6"/>
      <c r="T258" s="6"/>
      <c r="U258" s="6"/>
      <c r="V258" s="6"/>
    </row>
    <row r="259" spans="1:22" x14ac:dyDescent="0.25">
      <c r="A259" s="43"/>
      <c r="B259" s="48"/>
      <c r="D259" s="49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2"/>
      <c r="S259" s="6"/>
      <c r="T259" s="6"/>
      <c r="U259" s="6"/>
      <c r="V259" s="6"/>
    </row>
    <row r="260" spans="1:22" x14ac:dyDescent="0.25">
      <c r="A260" s="43"/>
      <c r="B260" s="48"/>
      <c r="D260" s="49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</row>
    <row r="261" spans="1:22" x14ac:dyDescent="0.25">
      <c r="A261" s="43"/>
      <c r="B261" s="48"/>
      <c r="D261" s="49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</row>
    <row r="262" spans="1:22" x14ac:dyDescent="0.25">
      <c r="A262" s="43"/>
      <c r="B262" s="48"/>
      <c r="D262" s="49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</row>
    <row r="263" spans="1:22" x14ac:dyDescent="0.25">
      <c r="A263" s="43"/>
      <c r="B263" s="48"/>
      <c r="D263" s="49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</row>
    <row r="264" spans="1:22" x14ac:dyDescent="0.25">
      <c r="A264" s="43"/>
      <c r="B264" s="48"/>
      <c r="D264" s="49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</row>
  </sheetData>
  <protectedRanges>
    <protectedRange algorithmName="SHA-512" hashValue="R/ipREbn9wycHg/cWr59UHp+la9yBnF9zmE7EhcS2wLYi7u1QMRBymOcnECXN6np9gxSFb7+IpqWYf7p64HITg==" saltValue="/R4WvNOlIAhSM2Nw+bqTYQ==" spinCount="100000" sqref="D8:D119" name="Диапазон1_1"/>
    <protectedRange algorithmName="SHA-512" hashValue="R/ipREbn9wycHg/cWr59UHp+la9yBnF9zmE7EhcS2wLYi7u1QMRBymOcnECXN6np9gxSFb7+IpqWYf7p64HITg==" saltValue="/R4WvNOlIAhSM2Nw+bqTYQ==" spinCount="100000" sqref="G8:I27 G32:I43" name="Диапазон1_2_1_2_2"/>
    <protectedRange algorithmName="SHA-512" hashValue="R/ipREbn9wycHg/cWr59UHp+la9yBnF9zmE7EhcS2wLYi7u1QMRBymOcnECXN6np9gxSFb7+IpqWYf7p64HITg==" saltValue="/R4WvNOlIAhSM2Nw+bqTYQ==" spinCount="100000" sqref="G44:I47 G60:I67 G72:I79 G52:I55 G69:I69 G116:I117 G82:I110" name="Диапазон1_2_2_2_3"/>
    <protectedRange algorithmName="SHA-512" hashValue="R/ipREbn9wycHg/cWr59UHp+la9yBnF9zmE7EhcS2wLYi7u1QMRBymOcnECXN6np9gxSFb7+IpqWYf7p64HITg==" saltValue="/R4WvNOlIAhSM2Nw+bqTYQ==" spinCount="100000" sqref="G70:I71" name="Диапазон1_2_2_2_2_1"/>
    <protectedRange algorithmName="SHA-512" hashValue="R/ipREbn9wycHg/cWr59UHp+la9yBnF9zmE7EhcS2wLYi7u1QMRBymOcnECXN6np9gxSFb7+IpqWYf7p64HITg==" saltValue="/R4WvNOlIAhSM2Nw+bqTYQ==" spinCount="100000" sqref="G28:I31" name="Диапазон1_2_1_2_3_1"/>
    <protectedRange algorithmName="SHA-512" hashValue="R/ipREbn9wycHg/cWr59UHp+la9yBnF9zmE7EhcS2wLYi7u1QMRBymOcnECXN6np9gxSFb7+IpqWYf7p64HITg==" saltValue="/R4WvNOlIAhSM2Nw+bqTYQ==" spinCount="100000" sqref="G48:I51" name="Диапазон1_2_2_2_1_1_1"/>
    <protectedRange algorithmName="SHA-512" hashValue="R/ipREbn9wycHg/cWr59UHp+la9yBnF9zmE7EhcS2wLYi7u1QMRBymOcnECXN6np9gxSFb7+IpqWYf7p64HITg==" saltValue="/R4WvNOlIAhSM2Nw+bqTYQ==" spinCount="100000" sqref="G56:I57" name="Диапазон1_2_2_2_5_2"/>
    <protectedRange algorithmName="SHA-512" hashValue="R/ipREbn9wycHg/cWr59UHp+la9yBnF9zmE7EhcS2wLYi7u1QMRBymOcnECXN6np9gxSFb7+IpqWYf7p64HITg==" saltValue="/R4WvNOlIAhSM2Nw+bqTYQ==" spinCount="100000" sqref="G58:I59" name="Диапазон1_2_2_2_2_2_1"/>
    <protectedRange algorithmName="SHA-512" hashValue="R/ipREbn9wycHg/cWr59UHp+la9yBnF9zmE7EhcS2wLYi7u1QMRBymOcnECXN6np9gxSFb7+IpqWYf7p64HITg==" saltValue="/R4WvNOlIAhSM2Nw+bqTYQ==" spinCount="100000" sqref="G68:I68" name="Диапазон1_2_2_2_6_1"/>
    <protectedRange algorithmName="SHA-512" hashValue="R/ipREbn9wycHg/cWr59UHp+la9yBnF9zmE7EhcS2wLYi7u1QMRBymOcnECXN6np9gxSFb7+IpqWYf7p64HITg==" saltValue="/R4WvNOlIAhSM2Nw+bqTYQ==" spinCount="100000" sqref="G80:I81" name="Диапазон1_2_2_2_7_1"/>
    <protectedRange algorithmName="SHA-512" hashValue="R/ipREbn9wycHg/cWr59UHp+la9yBnF9zmE7EhcS2wLYi7u1QMRBymOcnECXN6np9gxSFb7+IpqWYf7p64HITg==" saltValue="/R4WvNOlIAhSM2Nw+bqTYQ==" spinCount="100000" sqref="G111:I115" name="Диапазон1_2_2_2_5_1_1"/>
    <protectedRange algorithmName="SHA-512" hashValue="R/ipREbn9wycHg/cWr59UHp+la9yBnF9zmE7EhcS2wLYi7u1QMRBymOcnECXN6np9gxSFb7+IpqWYf7p64HITg==" saltValue="/R4WvNOlIAhSM2Nw+bqTYQ==" spinCount="100000" sqref="C1:C7 C123 C125" name="Диапазон1_3"/>
    <protectedRange algorithmName="SHA-512" hashValue="R/ipREbn9wycHg/cWr59UHp+la9yBnF9zmE7EhcS2wLYi7u1QMRBymOcnECXN6np9gxSFb7+IpqWYf7p64HITg==" saltValue="/R4WvNOlIAhSM2Nw+bqTYQ==" spinCount="100000" sqref="B119 B8:B117" name="Диапазон1_1_1_1"/>
    <protectedRange algorithmName="SHA-512" hashValue="R/ipREbn9wycHg/cWr59UHp+la9yBnF9zmE7EhcS2wLYi7u1QMRBymOcnECXN6np9gxSFb7+IpqWYf7p64HITg==" saltValue="/R4WvNOlIAhSM2Nw+bqTYQ==" spinCount="100000" sqref="C8:C115" name="Диапазон1"/>
    <protectedRange algorithmName="SHA-512" hashValue="R/ipREbn9wycHg/cWr59UHp+la9yBnF9zmE7EhcS2wLYi7u1QMRBymOcnECXN6np9gxSFb7+IpqWYf7p64HITg==" saltValue="/R4WvNOlIAhSM2Nw+bqTYQ==" spinCount="100000" sqref="A8:A119" name="Диапазон1_1_1_1_1"/>
    <protectedRange algorithmName="SHA-512" hashValue="R/ipREbn9wycHg/cWr59UHp+la9yBnF9zmE7EhcS2wLYi7u1QMRBymOcnECXN6np9gxSFb7+IpqWYf7p64HITg==" saltValue="/R4WvNOlIAhSM2Nw+bqTYQ==" spinCount="100000" sqref="C116:C117" name="Диапазон1_3_1"/>
  </protectedRanges>
  <mergeCells count="116">
    <mergeCell ref="A102:A103"/>
    <mergeCell ref="B102:B103"/>
    <mergeCell ref="C102:C103"/>
    <mergeCell ref="C118:C119"/>
    <mergeCell ref="B122:D122"/>
    <mergeCell ref="B124:C124"/>
    <mergeCell ref="D124:E124"/>
    <mergeCell ref="A98:A99"/>
    <mergeCell ref="B98:B99"/>
    <mergeCell ref="C98:C99"/>
    <mergeCell ref="A100:A101"/>
    <mergeCell ref="B100:B101"/>
    <mergeCell ref="C100:C101"/>
    <mergeCell ref="E60:E61"/>
    <mergeCell ref="E62:E63"/>
    <mergeCell ref="E64:E65"/>
    <mergeCell ref="E66:E67"/>
    <mergeCell ref="E68:E69"/>
    <mergeCell ref="E70:E71"/>
    <mergeCell ref="A56:A57"/>
    <mergeCell ref="B56:B57"/>
    <mergeCell ref="C56:C57"/>
    <mergeCell ref="E56:E57"/>
    <mergeCell ref="A58:A59"/>
    <mergeCell ref="B58:B59"/>
    <mergeCell ref="C58:C59"/>
    <mergeCell ref="E58:E59"/>
    <mergeCell ref="A52:A53"/>
    <mergeCell ref="B52:B53"/>
    <mergeCell ref="C52:C53"/>
    <mergeCell ref="E52:E53"/>
    <mergeCell ref="A54:A55"/>
    <mergeCell ref="B54:B55"/>
    <mergeCell ref="C54:C55"/>
    <mergeCell ref="E54:E55"/>
    <mergeCell ref="A48:A49"/>
    <mergeCell ref="B48:B49"/>
    <mergeCell ref="C48:C51"/>
    <mergeCell ref="E48:E49"/>
    <mergeCell ref="A50:A51"/>
    <mergeCell ref="B50:B51"/>
    <mergeCell ref="E50:E51"/>
    <mergeCell ref="A44:A45"/>
    <mergeCell ref="B44:B45"/>
    <mergeCell ref="C44:C47"/>
    <mergeCell ref="E44:E45"/>
    <mergeCell ref="A46:A47"/>
    <mergeCell ref="B46:B47"/>
    <mergeCell ref="E46:E47"/>
    <mergeCell ref="A40:A41"/>
    <mergeCell ref="B40:B41"/>
    <mergeCell ref="C40:C43"/>
    <mergeCell ref="E40:E41"/>
    <mergeCell ref="A42:A43"/>
    <mergeCell ref="B42:B43"/>
    <mergeCell ref="E42:E43"/>
    <mergeCell ref="A36:A37"/>
    <mergeCell ref="B36:B37"/>
    <mergeCell ref="C36:C39"/>
    <mergeCell ref="E36:E37"/>
    <mergeCell ref="A38:A39"/>
    <mergeCell ref="B38:B39"/>
    <mergeCell ref="E38:E39"/>
    <mergeCell ref="A32:A33"/>
    <mergeCell ref="B32:B33"/>
    <mergeCell ref="C32:C35"/>
    <mergeCell ref="E32:E33"/>
    <mergeCell ref="A34:A35"/>
    <mergeCell ref="B34:B35"/>
    <mergeCell ref="E34:E35"/>
    <mergeCell ref="A28:A29"/>
    <mergeCell ref="B28:B29"/>
    <mergeCell ref="C28:C31"/>
    <mergeCell ref="E28:E29"/>
    <mergeCell ref="A30:A31"/>
    <mergeCell ref="B30:B31"/>
    <mergeCell ref="E30:E31"/>
    <mergeCell ref="A24:A25"/>
    <mergeCell ref="B24:B25"/>
    <mergeCell ref="C24:C27"/>
    <mergeCell ref="E24:E25"/>
    <mergeCell ref="A26:A27"/>
    <mergeCell ref="B26:B27"/>
    <mergeCell ref="E26:E27"/>
    <mergeCell ref="A12:A13"/>
    <mergeCell ref="B12:B13"/>
    <mergeCell ref="C12:C15"/>
    <mergeCell ref="E12:E13"/>
    <mergeCell ref="A14:A15"/>
    <mergeCell ref="B14:B15"/>
    <mergeCell ref="E14:E15"/>
    <mergeCell ref="A6:G6"/>
    <mergeCell ref="A20:A21"/>
    <mergeCell ref="B20:B21"/>
    <mergeCell ref="C20:C23"/>
    <mergeCell ref="E20:E21"/>
    <mergeCell ref="A22:A23"/>
    <mergeCell ref="B22:B23"/>
    <mergeCell ref="E22:E23"/>
    <mergeCell ref="A16:A17"/>
    <mergeCell ref="B16:B17"/>
    <mergeCell ref="C16:C19"/>
    <mergeCell ref="E16:E17"/>
    <mergeCell ref="A18:A19"/>
    <mergeCell ref="B18:B19"/>
    <mergeCell ref="E18:E19"/>
    <mergeCell ref="J6:M6"/>
    <mergeCell ref="N6:Q6"/>
    <mergeCell ref="R6:S6"/>
    <mergeCell ref="A8:A9"/>
    <mergeCell ref="B8:B9"/>
    <mergeCell ref="C8:C11"/>
    <mergeCell ref="E8:E9"/>
    <mergeCell ref="A10:A11"/>
    <mergeCell ref="B10:B11"/>
    <mergeCell ref="E10:E1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D264"/>
  <sheetViews>
    <sheetView topLeftCell="A112" workbookViewId="0">
      <selection activeCell="K19" sqref="K19"/>
    </sheetView>
  </sheetViews>
  <sheetFormatPr defaultRowHeight="15" x14ac:dyDescent="0.25"/>
  <cols>
    <col min="1" max="1" width="4.85546875" style="7" customWidth="1"/>
    <col min="2" max="2" width="25" style="7" customWidth="1"/>
    <col min="3" max="3" width="30.42578125" style="4" customWidth="1"/>
    <col min="4" max="4" width="13.140625" style="7" customWidth="1"/>
    <col min="5" max="5" width="15.5703125" style="7" customWidth="1"/>
    <col min="6" max="6" width="9.140625" style="7" customWidth="1"/>
    <col min="7" max="9" width="12.140625" style="2" customWidth="1"/>
    <col min="10" max="10" width="12.28515625" style="7" customWidth="1"/>
    <col min="11" max="11" width="14.140625" style="7" customWidth="1"/>
    <col min="12" max="12" width="14.85546875" style="7" customWidth="1"/>
    <col min="13" max="13" width="13" style="7" customWidth="1"/>
    <col min="14" max="14" width="9.140625" style="7" customWidth="1"/>
    <col min="15" max="15" width="9.140625" style="7"/>
    <col min="16" max="16" width="9.140625" style="7" customWidth="1"/>
    <col min="17" max="17" width="7.5703125" style="7" customWidth="1"/>
    <col min="18" max="18" width="13.42578125" style="7" customWidth="1"/>
    <col min="19" max="30" width="9.140625" style="7" customWidth="1"/>
    <col min="31" max="16384" width="9.140625" style="7"/>
  </cols>
  <sheetData>
    <row r="1" spans="1:30" x14ac:dyDescent="0.25">
      <c r="A1" s="2"/>
      <c r="B1" s="3"/>
      <c r="D1" s="5"/>
      <c r="E1" s="2"/>
      <c r="F1" s="2"/>
      <c r="J1" s="2"/>
      <c r="K1" s="2"/>
      <c r="L1" s="2"/>
      <c r="M1" s="2"/>
      <c r="N1" s="2"/>
      <c r="O1" s="2"/>
      <c r="P1" s="2"/>
      <c r="Q1" s="2"/>
      <c r="R1" s="2"/>
      <c r="S1" s="6"/>
      <c r="T1" s="6"/>
      <c r="U1" s="6"/>
      <c r="V1" s="6"/>
      <c r="W1" s="2"/>
      <c r="X1" s="2"/>
      <c r="Y1" s="2"/>
      <c r="Z1" s="2"/>
      <c r="AA1" s="2"/>
      <c r="AB1" s="2"/>
      <c r="AC1" s="2"/>
      <c r="AD1" s="2"/>
    </row>
    <row r="2" spans="1:30" x14ac:dyDescent="0.25">
      <c r="A2" s="2"/>
      <c r="B2" s="3"/>
      <c r="D2" s="5"/>
      <c r="E2" s="2"/>
      <c r="F2" s="8"/>
      <c r="G2" s="8"/>
      <c r="H2" s="8"/>
      <c r="I2" s="8"/>
      <c r="J2" s="8"/>
      <c r="K2" s="8"/>
      <c r="L2" s="8"/>
      <c r="M2" s="8"/>
      <c r="N2" s="8"/>
      <c r="P2" s="8"/>
      <c r="Q2" s="8"/>
      <c r="R2" s="8"/>
      <c r="S2" s="8"/>
      <c r="T2" s="8"/>
      <c r="U2" s="8"/>
      <c r="V2" s="8"/>
      <c r="W2" s="8"/>
      <c r="X2" s="8" t="s">
        <v>100</v>
      </c>
      <c r="Y2" s="8"/>
      <c r="Z2" s="8"/>
      <c r="AA2" s="8"/>
      <c r="AB2" s="8"/>
      <c r="AC2" s="8"/>
      <c r="AD2" s="8"/>
    </row>
    <row r="3" spans="1:30" ht="23.25" x14ac:dyDescent="0.35">
      <c r="A3" s="2"/>
      <c r="B3" s="3"/>
      <c r="D3" s="5"/>
      <c r="E3" s="2"/>
      <c r="F3" s="8"/>
      <c r="G3" s="8"/>
      <c r="H3" s="8"/>
      <c r="I3" s="8"/>
      <c r="J3" s="8"/>
      <c r="K3" s="8"/>
      <c r="L3" s="8"/>
      <c r="M3" s="8"/>
      <c r="N3" s="8"/>
      <c r="O3" s="51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x14ac:dyDescent="0.25">
      <c r="A4" s="2"/>
      <c r="B4" s="3"/>
      <c r="D4" s="5"/>
      <c r="E4" s="2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9"/>
      <c r="AC4" s="9"/>
      <c r="AD4" s="9"/>
    </row>
    <row r="5" spans="1:30" x14ac:dyDescent="0.25">
      <c r="A5" s="2"/>
      <c r="B5" s="3"/>
      <c r="D5" s="5"/>
      <c r="E5" s="2"/>
      <c r="F5" s="2"/>
      <c r="J5" s="2"/>
      <c r="K5" s="2"/>
      <c r="L5" s="2"/>
      <c r="M5" s="2"/>
      <c r="N5" s="2"/>
      <c r="O5" s="2"/>
      <c r="P5" s="2"/>
      <c r="Q5" s="2"/>
      <c r="R5" s="2"/>
      <c r="S5" s="6"/>
      <c r="T5" s="6"/>
      <c r="U5" s="6"/>
      <c r="V5" s="6"/>
      <c r="W5" s="2"/>
      <c r="X5" s="2"/>
      <c r="Y5" s="2"/>
      <c r="Z5" s="2"/>
      <c r="AA5" s="2"/>
      <c r="AB5" s="2"/>
      <c r="AC5" s="2"/>
      <c r="AD5" s="2"/>
    </row>
    <row r="6" spans="1:30" s="61" customFormat="1" ht="28.5" customHeight="1" x14ac:dyDescent="0.25">
      <c r="A6" s="196" t="s">
        <v>130</v>
      </c>
      <c r="B6" s="197"/>
      <c r="C6" s="197"/>
      <c r="D6" s="197"/>
      <c r="E6" s="197"/>
      <c r="F6" s="197"/>
      <c r="G6" s="198"/>
      <c r="H6" s="67"/>
      <c r="I6" s="67"/>
      <c r="J6" s="191" t="s">
        <v>132</v>
      </c>
      <c r="K6" s="192"/>
      <c r="L6" s="192"/>
      <c r="M6" s="193"/>
      <c r="N6" s="191" t="s">
        <v>131</v>
      </c>
      <c r="O6" s="192"/>
      <c r="P6" s="192"/>
      <c r="Q6" s="193"/>
      <c r="R6" s="194" t="s">
        <v>74</v>
      </c>
      <c r="S6" s="195"/>
      <c r="T6" s="59"/>
      <c r="U6" s="59"/>
      <c r="V6" s="59"/>
      <c r="W6" s="59"/>
      <c r="X6" s="59"/>
      <c r="Y6" s="59"/>
      <c r="Z6" s="59"/>
      <c r="AA6" s="59"/>
      <c r="AB6" s="59"/>
      <c r="AC6" s="59"/>
      <c r="AD6" s="60"/>
    </row>
    <row r="7" spans="1:30" ht="78.75" x14ac:dyDescent="0.25">
      <c r="A7" s="1" t="s">
        <v>0</v>
      </c>
      <c r="B7" s="1" t="s">
        <v>1</v>
      </c>
      <c r="C7" s="1" t="s">
        <v>78</v>
      </c>
      <c r="D7" s="1" t="s">
        <v>75</v>
      </c>
      <c r="E7" s="1" t="s">
        <v>76</v>
      </c>
      <c r="F7" s="1" t="s">
        <v>77</v>
      </c>
      <c r="G7" s="10" t="s">
        <v>142</v>
      </c>
      <c r="H7" s="10" t="s">
        <v>143</v>
      </c>
      <c r="I7" s="10" t="s">
        <v>144</v>
      </c>
      <c r="J7" s="1" t="s">
        <v>137</v>
      </c>
      <c r="K7" s="1" t="s">
        <v>138</v>
      </c>
      <c r="L7" s="1" t="s">
        <v>139</v>
      </c>
      <c r="M7" s="1" t="s">
        <v>140</v>
      </c>
      <c r="N7" s="1" t="s">
        <v>141</v>
      </c>
      <c r="O7" s="1">
        <v>2024</v>
      </c>
      <c r="P7" s="1">
        <v>2025</v>
      </c>
      <c r="Q7" s="1">
        <v>2026</v>
      </c>
      <c r="R7" s="1" t="s">
        <v>1</v>
      </c>
      <c r="S7" s="1" t="s">
        <v>78</v>
      </c>
      <c r="T7" s="1" t="s">
        <v>75</v>
      </c>
      <c r="U7" s="1" t="s">
        <v>76</v>
      </c>
      <c r="V7" s="1" t="s">
        <v>79</v>
      </c>
      <c r="W7" s="1" t="s">
        <v>80</v>
      </c>
      <c r="X7" s="1" t="s">
        <v>81</v>
      </c>
      <c r="Y7" s="1" t="s">
        <v>77</v>
      </c>
      <c r="Z7" s="1" t="s">
        <v>82</v>
      </c>
      <c r="AA7" s="10" t="s">
        <v>83</v>
      </c>
      <c r="AB7" s="11" t="s">
        <v>84</v>
      </c>
      <c r="AC7" s="1" t="s">
        <v>85</v>
      </c>
      <c r="AD7" s="10" t="s">
        <v>86</v>
      </c>
    </row>
    <row r="8" spans="1:30" ht="21.75" customHeight="1" x14ac:dyDescent="0.25">
      <c r="A8" s="190">
        <v>1</v>
      </c>
      <c r="B8" s="174" t="s">
        <v>2</v>
      </c>
      <c r="C8" s="174" t="s">
        <v>101</v>
      </c>
      <c r="D8" s="68" t="s">
        <v>87</v>
      </c>
      <c r="E8" s="183" t="s">
        <v>88</v>
      </c>
      <c r="F8" s="68" t="s">
        <v>89</v>
      </c>
      <c r="G8" s="13">
        <v>15911</v>
      </c>
      <c r="H8" s="13">
        <v>16707</v>
      </c>
      <c r="I8" s="13">
        <v>17542</v>
      </c>
      <c r="J8" s="68">
        <f>K8+L8+M8</f>
        <v>0</v>
      </c>
      <c r="K8" s="68">
        <f>O8*G8</f>
        <v>0</v>
      </c>
      <c r="L8" s="68">
        <f>P8*H8</f>
        <v>0</v>
      </c>
      <c r="M8" s="68">
        <f>Q8*I8</f>
        <v>0</v>
      </c>
      <c r="N8" s="68">
        <f t="shared" ref="N8:N71" si="0">O8+P8+Q8</f>
        <v>0</v>
      </c>
      <c r="O8" s="52"/>
      <c r="P8" s="52"/>
      <c r="Q8" s="52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 ht="16.5" customHeight="1" x14ac:dyDescent="0.25">
      <c r="A9" s="186"/>
      <c r="B9" s="175"/>
      <c r="C9" s="177"/>
      <c r="D9" s="68" t="s">
        <v>90</v>
      </c>
      <c r="E9" s="184"/>
      <c r="F9" s="68" t="s">
        <v>89</v>
      </c>
      <c r="G9" s="13">
        <v>15911</v>
      </c>
      <c r="H9" s="13">
        <v>16707</v>
      </c>
      <c r="I9" s="13">
        <v>17542</v>
      </c>
      <c r="J9" s="68">
        <f t="shared" ref="J9:J72" si="1">K9+L9+M9</f>
        <v>0</v>
      </c>
      <c r="K9" s="68">
        <f t="shared" ref="K9:M64" si="2">O9*G9</f>
        <v>0</v>
      </c>
      <c r="L9" s="68">
        <f t="shared" si="2"/>
        <v>0</v>
      </c>
      <c r="M9" s="68">
        <f t="shared" si="2"/>
        <v>0</v>
      </c>
      <c r="N9" s="68">
        <f t="shared" si="0"/>
        <v>0</v>
      </c>
      <c r="O9" s="52"/>
      <c r="P9" s="52"/>
      <c r="Q9" s="52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20.25" customHeight="1" x14ac:dyDescent="0.25">
      <c r="A10" s="190">
        <v>2</v>
      </c>
      <c r="B10" s="174" t="s">
        <v>3</v>
      </c>
      <c r="C10" s="177"/>
      <c r="D10" s="68" t="s">
        <v>87</v>
      </c>
      <c r="E10" s="183" t="s">
        <v>88</v>
      </c>
      <c r="F10" s="68" t="s">
        <v>89</v>
      </c>
      <c r="G10" s="13">
        <v>16433</v>
      </c>
      <c r="H10" s="13">
        <v>17255</v>
      </c>
      <c r="I10" s="13">
        <v>18118</v>
      </c>
      <c r="J10" s="68">
        <f t="shared" si="1"/>
        <v>0</v>
      </c>
      <c r="K10" s="68">
        <f t="shared" si="2"/>
        <v>0</v>
      </c>
      <c r="L10" s="68">
        <f t="shared" si="2"/>
        <v>0</v>
      </c>
      <c r="M10" s="68">
        <f t="shared" si="2"/>
        <v>0</v>
      </c>
      <c r="N10" s="68">
        <f t="shared" si="0"/>
        <v>0</v>
      </c>
      <c r="O10" s="52"/>
      <c r="P10" s="52"/>
      <c r="Q10" s="52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 ht="20.25" customHeight="1" x14ac:dyDescent="0.25">
      <c r="A11" s="186"/>
      <c r="B11" s="176"/>
      <c r="C11" s="176"/>
      <c r="D11" s="68" t="s">
        <v>90</v>
      </c>
      <c r="E11" s="184"/>
      <c r="F11" s="68" t="s">
        <v>89</v>
      </c>
      <c r="G11" s="13">
        <v>16433</v>
      </c>
      <c r="H11" s="13">
        <v>17255</v>
      </c>
      <c r="I11" s="13">
        <v>18118</v>
      </c>
      <c r="J11" s="68">
        <f t="shared" si="1"/>
        <v>0</v>
      </c>
      <c r="K11" s="68">
        <f t="shared" si="2"/>
        <v>0</v>
      </c>
      <c r="L11" s="68">
        <f t="shared" si="2"/>
        <v>0</v>
      </c>
      <c r="M11" s="68">
        <f t="shared" si="2"/>
        <v>0</v>
      </c>
      <c r="N11" s="68">
        <f t="shared" si="0"/>
        <v>0</v>
      </c>
      <c r="O11" s="52"/>
      <c r="P11" s="52"/>
      <c r="Q11" s="52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 ht="18.75" customHeight="1" x14ac:dyDescent="0.25">
      <c r="A12" s="190">
        <v>3</v>
      </c>
      <c r="B12" s="174" t="s">
        <v>2</v>
      </c>
      <c r="C12" s="174" t="s">
        <v>102</v>
      </c>
      <c r="D12" s="68" t="s">
        <v>87</v>
      </c>
      <c r="E12" s="183" t="s">
        <v>88</v>
      </c>
      <c r="F12" s="68" t="s">
        <v>89</v>
      </c>
      <c r="G12" s="13">
        <v>16521</v>
      </c>
      <c r="H12" s="13">
        <v>17347</v>
      </c>
      <c r="I12" s="13">
        <v>18214</v>
      </c>
      <c r="J12" s="68">
        <f t="shared" si="1"/>
        <v>0</v>
      </c>
      <c r="K12" s="68">
        <f t="shared" si="2"/>
        <v>0</v>
      </c>
      <c r="L12" s="68">
        <f t="shared" si="2"/>
        <v>0</v>
      </c>
      <c r="M12" s="68">
        <f t="shared" si="2"/>
        <v>0</v>
      </c>
      <c r="N12" s="68">
        <f t="shared" si="0"/>
        <v>0</v>
      </c>
      <c r="O12" s="52"/>
      <c r="P12" s="52"/>
      <c r="Q12" s="52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20.25" customHeight="1" x14ac:dyDescent="0.25">
      <c r="A13" s="186"/>
      <c r="B13" s="189"/>
      <c r="C13" s="177"/>
      <c r="D13" s="68" t="s">
        <v>90</v>
      </c>
      <c r="E13" s="184"/>
      <c r="F13" s="68" t="s">
        <v>89</v>
      </c>
      <c r="G13" s="13">
        <v>16521</v>
      </c>
      <c r="H13" s="13">
        <v>17347</v>
      </c>
      <c r="I13" s="13">
        <v>18214</v>
      </c>
      <c r="J13" s="68">
        <f t="shared" si="1"/>
        <v>0</v>
      </c>
      <c r="K13" s="68">
        <f t="shared" si="2"/>
        <v>0</v>
      </c>
      <c r="L13" s="68">
        <f t="shared" si="2"/>
        <v>0</v>
      </c>
      <c r="M13" s="68">
        <f t="shared" si="2"/>
        <v>0</v>
      </c>
      <c r="N13" s="68">
        <f t="shared" si="0"/>
        <v>0</v>
      </c>
      <c r="O13" s="52"/>
      <c r="P13" s="52"/>
      <c r="Q13" s="52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20.25" customHeight="1" x14ac:dyDescent="0.25">
      <c r="A14" s="190">
        <v>4</v>
      </c>
      <c r="B14" s="174" t="s">
        <v>3</v>
      </c>
      <c r="C14" s="177"/>
      <c r="D14" s="68" t="s">
        <v>87</v>
      </c>
      <c r="E14" s="183" t="s">
        <v>88</v>
      </c>
      <c r="F14" s="68" t="s">
        <v>89</v>
      </c>
      <c r="G14" s="13">
        <v>17362</v>
      </c>
      <c r="H14" s="13">
        <v>18230</v>
      </c>
      <c r="I14" s="13">
        <v>19142</v>
      </c>
      <c r="J14" s="68">
        <f t="shared" si="1"/>
        <v>0</v>
      </c>
      <c r="K14" s="68">
        <f t="shared" si="2"/>
        <v>0</v>
      </c>
      <c r="L14" s="68">
        <f t="shared" si="2"/>
        <v>0</v>
      </c>
      <c r="M14" s="68">
        <f t="shared" si="2"/>
        <v>0</v>
      </c>
      <c r="N14" s="68">
        <f t="shared" si="0"/>
        <v>0</v>
      </c>
      <c r="O14" s="52"/>
      <c r="P14" s="52"/>
      <c r="Q14" s="52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25.5" customHeight="1" x14ac:dyDescent="0.25">
      <c r="A15" s="186"/>
      <c r="B15" s="189"/>
      <c r="C15" s="176"/>
      <c r="D15" s="68" t="s">
        <v>90</v>
      </c>
      <c r="E15" s="184"/>
      <c r="F15" s="68" t="s">
        <v>89</v>
      </c>
      <c r="G15" s="13">
        <v>17362</v>
      </c>
      <c r="H15" s="13">
        <v>18230</v>
      </c>
      <c r="I15" s="13">
        <v>19142</v>
      </c>
      <c r="J15" s="68">
        <f t="shared" si="1"/>
        <v>0</v>
      </c>
      <c r="K15" s="68">
        <f t="shared" si="2"/>
        <v>0</v>
      </c>
      <c r="L15" s="68">
        <f t="shared" si="2"/>
        <v>0</v>
      </c>
      <c r="M15" s="68">
        <f t="shared" si="2"/>
        <v>0</v>
      </c>
      <c r="N15" s="68">
        <f t="shared" si="0"/>
        <v>0</v>
      </c>
      <c r="O15" s="52"/>
      <c r="P15" s="52"/>
      <c r="Q15" s="52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19.5" customHeight="1" x14ac:dyDescent="0.25">
      <c r="A16" s="190">
        <v>5</v>
      </c>
      <c r="B16" s="174" t="s">
        <v>2</v>
      </c>
      <c r="C16" s="174" t="s">
        <v>109</v>
      </c>
      <c r="D16" s="68" t="s">
        <v>87</v>
      </c>
      <c r="E16" s="183" t="s">
        <v>88</v>
      </c>
      <c r="F16" s="68" t="s">
        <v>89</v>
      </c>
      <c r="G16" s="13">
        <v>16521</v>
      </c>
      <c r="H16" s="13">
        <v>17347</v>
      </c>
      <c r="I16" s="13">
        <v>18214</v>
      </c>
      <c r="J16" s="68">
        <f t="shared" si="1"/>
        <v>0</v>
      </c>
      <c r="K16" s="68">
        <f t="shared" si="2"/>
        <v>0</v>
      </c>
      <c r="L16" s="68">
        <f t="shared" si="2"/>
        <v>0</v>
      </c>
      <c r="M16" s="68">
        <f t="shared" si="2"/>
        <v>0</v>
      </c>
      <c r="N16" s="68">
        <f t="shared" si="0"/>
        <v>0</v>
      </c>
      <c r="O16" s="52"/>
      <c r="P16" s="52"/>
      <c r="Q16" s="52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20.25" customHeight="1" x14ac:dyDescent="0.25">
      <c r="A17" s="186"/>
      <c r="B17" s="189"/>
      <c r="C17" s="177"/>
      <c r="D17" s="68" t="s">
        <v>90</v>
      </c>
      <c r="E17" s="184"/>
      <c r="F17" s="68" t="s">
        <v>89</v>
      </c>
      <c r="G17" s="13">
        <v>16521</v>
      </c>
      <c r="H17" s="13">
        <v>17347</v>
      </c>
      <c r="I17" s="13">
        <v>18214</v>
      </c>
      <c r="J17" s="68">
        <f t="shared" si="1"/>
        <v>0</v>
      </c>
      <c r="K17" s="68">
        <f t="shared" si="2"/>
        <v>0</v>
      </c>
      <c r="L17" s="68">
        <f t="shared" si="2"/>
        <v>0</v>
      </c>
      <c r="M17" s="68">
        <f t="shared" si="2"/>
        <v>0</v>
      </c>
      <c r="N17" s="68">
        <f t="shared" si="0"/>
        <v>0</v>
      </c>
      <c r="O17" s="52"/>
      <c r="P17" s="52"/>
      <c r="Q17" s="52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20.25" customHeight="1" x14ac:dyDescent="0.25">
      <c r="A18" s="190">
        <v>6</v>
      </c>
      <c r="B18" s="174" t="s">
        <v>4</v>
      </c>
      <c r="C18" s="177"/>
      <c r="D18" s="68" t="s">
        <v>87</v>
      </c>
      <c r="E18" s="183" t="s">
        <v>88</v>
      </c>
      <c r="F18" s="68" t="s">
        <v>89</v>
      </c>
      <c r="G18" s="13">
        <v>17362</v>
      </c>
      <c r="H18" s="13">
        <v>18230</v>
      </c>
      <c r="I18" s="13">
        <v>19142</v>
      </c>
      <c r="J18" s="68">
        <f t="shared" si="1"/>
        <v>0</v>
      </c>
      <c r="K18" s="68">
        <f t="shared" si="2"/>
        <v>0</v>
      </c>
      <c r="L18" s="68">
        <f t="shared" si="2"/>
        <v>0</v>
      </c>
      <c r="M18" s="68">
        <f t="shared" si="2"/>
        <v>0</v>
      </c>
      <c r="N18" s="68">
        <f t="shared" si="0"/>
        <v>0</v>
      </c>
      <c r="O18" s="52"/>
      <c r="P18" s="52"/>
      <c r="Q18" s="52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20.25" customHeight="1" x14ac:dyDescent="0.25">
      <c r="A19" s="186"/>
      <c r="B19" s="189"/>
      <c r="C19" s="176"/>
      <c r="D19" s="68" t="s">
        <v>90</v>
      </c>
      <c r="E19" s="184"/>
      <c r="F19" s="68" t="s">
        <v>89</v>
      </c>
      <c r="G19" s="13">
        <v>17362</v>
      </c>
      <c r="H19" s="13">
        <v>18230</v>
      </c>
      <c r="I19" s="13">
        <v>19142</v>
      </c>
      <c r="J19" s="68">
        <f t="shared" si="1"/>
        <v>0</v>
      </c>
      <c r="K19" s="68">
        <f t="shared" si="2"/>
        <v>0</v>
      </c>
      <c r="L19" s="68">
        <f t="shared" si="2"/>
        <v>0</v>
      </c>
      <c r="M19" s="68">
        <f t="shared" si="2"/>
        <v>0</v>
      </c>
      <c r="N19" s="68">
        <f t="shared" si="0"/>
        <v>0</v>
      </c>
      <c r="O19" s="52"/>
      <c r="P19" s="52"/>
      <c r="Q19" s="52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20.25" customHeight="1" x14ac:dyDescent="0.25">
      <c r="A20" s="190">
        <v>7</v>
      </c>
      <c r="B20" s="174" t="s">
        <v>2</v>
      </c>
      <c r="C20" s="174" t="s">
        <v>108</v>
      </c>
      <c r="D20" s="68" t="s">
        <v>87</v>
      </c>
      <c r="E20" s="183" t="s">
        <v>88</v>
      </c>
      <c r="F20" s="68" t="s">
        <v>89</v>
      </c>
      <c r="G20" s="13">
        <v>17530</v>
      </c>
      <c r="H20" s="13">
        <v>18407</v>
      </c>
      <c r="I20" s="13">
        <v>19326</v>
      </c>
      <c r="J20" s="68">
        <f t="shared" si="1"/>
        <v>0</v>
      </c>
      <c r="K20" s="68">
        <f t="shared" si="2"/>
        <v>0</v>
      </c>
      <c r="L20" s="68">
        <f t="shared" si="2"/>
        <v>0</v>
      </c>
      <c r="M20" s="68">
        <f t="shared" si="2"/>
        <v>0</v>
      </c>
      <c r="N20" s="68">
        <f t="shared" si="0"/>
        <v>0</v>
      </c>
      <c r="O20" s="52"/>
      <c r="P20" s="52"/>
      <c r="Q20" s="52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20.25" customHeight="1" x14ac:dyDescent="0.25">
      <c r="A21" s="186"/>
      <c r="B21" s="175"/>
      <c r="C21" s="177"/>
      <c r="D21" s="68" t="s">
        <v>90</v>
      </c>
      <c r="E21" s="184"/>
      <c r="F21" s="68" t="s">
        <v>89</v>
      </c>
      <c r="G21" s="13">
        <v>17530</v>
      </c>
      <c r="H21" s="13">
        <v>18407</v>
      </c>
      <c r="I21" s="13">
        <v>19326</v>
      </c>
      <c r="J21" s="68">
        <f t="shared" si="1"/>
        <v>0</v>
      </c>
      <c r="K21" s="68">
        <f t="shared" si="2"/>
        <v>0</v>
      </c>
      <c r="L21" s="68">
        <f t="shared" si="2"/>
        <v>0</v>
      </c>
      <c r="M21" s="68">
        <f t="shared" si="2"/>
        <v>0</v>
      </c>
      <c r="N21" s="68">
        <f t="shared" si="0"/>
        <v>0</v>
      </c>
      <c r="O21" s="52"/>
      <c r="P21" s="52"/>
      <c r="Q21" s="52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20.25" customHeight="1" x14ac:dyDescent="0.25">
      <c r="A22" s="190">
        <v>8</v>
      </c>
      <c r="B22" s="174" t="s">
        <v>3</v>
      </c>
      <c r="C22" s="177"/>
      <c r="D22" s="68" t="s">
        <v>87</v>
      </c>
      <c r="E22" s="183" t="s">
        <v>88</v>
      </c>
      <c r="F22" s="68" t="s">
        <v>89</v>
      </c>
      <c r="G22" s="13">
        <v>18118</v>
      </c>
      <c r="H22" s="13">
        <v>19024</v>
      </c>
      <c r="I22" s="13">
        <v>19975</v>
      </c>
      <c r="J22" s="68">
        <f t="shared" si="1"/>
        <v>0</v>
      </c>
      <c r="K22" s="68">
        <f t="shared" si="2"/>
        <v>0</v>
      </c>
      <c r="L22" s="68">
        <f t="shared" si="2"/>
        <v>0</v>
      </c>
      <c r="M22" s="68">
        <f t="shared" si="2"/>
        <v>0</v>
      </c>
      <c r="N22" s="68">
        <f t="shared" si="0"/>
        <v>0</v>
      </c>
      <c r="O22" s="52"/>
      <c r="P22" s="52"/>
      <c r="Q22" s="52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15.75" customHeight="1" x14ac:dyDescent="0.25">
      <c r="A23" s="186"/>
      <c r="B23" s="175"/>
      <c r="C23" s="176"/>
      <c r="D23" s="68" t="s">
        <v>90</v>
      </c>
      <c r="E23" s="184"/>
      <c r="F23" s="68" t="s">
        <v>89</v>
      </c>
      <c r="G23" s="13">
        <v>18118</v>
      </c>
      <c r="H23" s="13">
        <v>19024</v>
      </c>
      <c r="I23" s="13">
        <v>19975</v>
      </c>
      <c r="J23" s="68">
        <f t="shared" si="1"/>
        <v>0</v>
      </c>
      <c r="K23" s="68">
        <f t="shared" si="2"/>
        <v>0</v>
      </c>
      <c r="L23" s="68">
        <f t="shared" si="2"/>
        <v>0</v>
      </c>
      <c r="M23" s="68">
        <f t="shared" si="2"/>
        <v>0</v>
      </c>
      <c r="N23" s="68">
        <f t="shared" si="0"/>
        <v>0</v>
      </c>
      <c r="O23" s="52"/>
      <c r="P23" s="52"/>
      <c r="Q23" s="52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25.5" customHeight="1" x14ac:dyDescent="0.25">
      <c r="A24" s="190">
        <v>9</v>
      </c>
      <c r="B24" s="174" t="s">
        <v>2</v>
      </c>
      <c r="C24" s="174" t="s">
        <v>136</v>
      </c>
      <c r="D24" s="68" t="s">
        <v>87</v>
      </c>
      <c r="E24" s="183" t="s">
        <v>88</v>
      </c>
      <c r="F24" s="68" t="s">
        <v>89</v>
      </c>
      <c r="G24" s="13">
        <v>18713</v>
      </c>
      <c r="H24" s="13">
        <v>19649</v>
      </c>
      <c r="I24" s="13">
        <v>20631</v>
      </c>
      <c r="J24" s="68">
        <f t="shared" si="1"/>
        <v>0</v>
      </c>
      <c r="K24" s="68">
        <f t="shared" si="2"/>
        <v>0</v>
      </c>
      <c r="L24" s="68">
        <f t="shared" si="2"/>
        <v>0</v>
      </c>
      <c r="M24" s="68">
        <f t="shared" si="2"/>
        <v>0</v>
      </c>
      <c r="N24" s="68">
        <f t="shared" si="0"/>
        <v>0</v>
      </c>
      <c r="O24" s="52"/>
      <c r="P24" s="52"/>
      <c r="Q24" s="52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20.25" customHeight="1" x14ac:dyDescent="0.25">
      <c r="A25" s="186"/>
      <c r="B25" s="175"/>
      <c r="C25" s="177"/>
      <c r="D25" s="68" t="s">
        <v>90</v>
      </c>
      <c r="E25" s="184"/>
      <c r="F25" s="68" t="s">
        <v>89</v>
      </c>
      <c r="G25" s="13">
        <v>18713</v>
      </c>
      <c r="H25" s="13">
        <v>19649</v>
      </c>
      <c r="I25" s="13">
        <v>20631</v>
      </c>
      <c r="J25" s="68">
        <f t="shared" si="1"/>
        <v>0</v>
      </c>
      <c r="K25" s="68">
        <f t="shared" si="2"/>
        <v>0</v>
      </c>
      <c r="L25" s="68">
        <f t="shared" si="2"/>
        <v>0</v>
      </c>
      <c r="M25" s="68">
        <f t="shared" si="2"/>
        <v>0</v>
      </c>
      <c r="N25" s="68">
        <f t="shared" si="0"/>
        <v>0</v>
      </c>
      <c r="O25" s="52"/>
      <c r="P25" s="52"/>
      <c r="Q25" s="52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20.25" customHeight="1" x14ac:dyDescent="0.25">
      <c r="A26" s="190">
        <v>10</v>
      </c>
      <c r="B26" s="174" t="s">
        <v>3</v>
      </c>
      <c r="C26" s="177"/>
      <c r="D26" s="68" t="s">
        <v>87</v>
      </c>
      <c r="E26" s="183" t="s">
        <v>88</v>
      </c>
      <c r="F26" s="68" t="s">
        <v>89</v>
      </c>
      <c r="G26" s="13">
        <v>19576</v>
      </c>
      <c r="H26" s="13">
        <v>20555</v>
      </c>
      <c r="I26" s="13">
        <v>21583</v>
      </c>
      <c r="J26" s="68">
        <f t="shared" si="1"/>
        <v>0</v>
      </c>
      <c r="K26" s="68">
        <f t="shared" si="2"/>
        <v>0</v>
      </c>
      <c r="L26" s="68">
        <f t="shared" si="2"/>
        <v>0</v>
      </c>
      <c r="M26" s="68">
        <f t="shared" si="2"/>
        <v>0</v>
      </c>
      <c r="N26" s="68">
        <f t="shared" si="0"/>
        <v>0</v>
      </c>
      <c r="O26" s="52"/>
      <c r="P26" s="52"/>
      <c r="Q26" s="52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</row>
    <row r="27" spans="1:30" ht="20.25" customHeight="1" x14ac:dyDescent="0.25">
      <c r="A27" s="186"/>
      <c r="B27" s="175"/>
      <c r="C27" s="176"/>
      <c r="D27" s="68" t="s">
        <v>90</v>
      </c>
      <c r="E27" s="184"/>
      <c r="F27" s="68" t="s">
        <v>89</v>
      </c>
      <c r="G27" s="13">
        <v>19576</v>
      </c>
      <c r="H27" s="13">
        <v>20555</v>
      </c>
      <c r="I27" s="13">
        <v>21583</v>
      </c>
      <c r="J27" s="68">
        <f t="shared" si="1"/>
        <v>0</v>
      </c>
      <c r="K27" s="68">
        <f t="shared" si="2"/>
        <v>0</v>
      </c>
      <c r="L27" s="68">
        <f t="shared" si="2"/>
        <v>0</v>
      </c>
      <c r="M27" s="68">
        <f t="shared" si="2"/>
        <v>0</v>
      </c>
      <c r="N27" s="68">
        <f t="shared" si="0"/>
        <v>0</v>
      </c>
      <c r="O27" s="52"/>
      <c r="P27" s="52"/>
      <c r="Q27" s="52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1:30" ht="21.75" customHeight="1" x14ac:dyDescent="0.25">
      <c r="A28" s="190">
        <v>11</v>
      </c>
      <c r="B28" s="174" t="s">
        <v>2</v>
      </c>
      <c r="C28" s="174" t="s">
        <v>103</v>
      </c>
      <c r="D28" s="68" t="s">
        <v>87</v>
      </c>
      <c r="E28" s="183" t="s">
        <v>88</v>
      </c>
      <c r="F28" s="68" t="s">
        <v>89</v>
      </c>
      <c r="G28" s="13">
        <v>18536</v>
      </c>
      <c r="H28" s="13">
        <v>19463</v>
      </c>
      <c r="I28" s="13">
        <v>20436</v>
      </c>
      <c r="J28" s="68">
        <f t="shared" si="1"/>
        <v>0</v>
      </c>
      <c r="K28" s="68">
        <f t="shared" si="2"/>
        <v>0</v>
      </c>
      <c r="L28" s="68">
        <f t="shared" si="2"/>
        <v>0</v>
      </c>
      <c r="M28" s="68">
        <f t="shared" si="2"/>
        <v>0</v>
      </c>
      <c r="N28" s="68">
        <f t="shared" si="0"/>
        <v>0</v>
      </c>
      <c r="O28" s="52"/>
      <c r="P28" s="52"/>
      <c r="Q28" s="52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</row>
    <row r="29" spans="1:30" ht="20.25" customHeight="1" x14ac:dyDescent="0.25">
      <c r="A29" s="186"/>
      <c r="B29" s="175"/>
      <c r="C29" s="177"/>
      <c r="D29" s="68" t="s">
        <v>90</v>
      </c>
      <c r="E29" s="184"/>
      <c r="F29" s="68" t="s">
        <v>89</v>
      </c>
      <c r="G29" s="13">
        <v>18536</v>
      </c>
      <c r="H29" s="13">
        <v>19463</v>
      </c>
      <c r="I29" s="13">
        <v>20436</v>
      </c>
      <c r="J29" s="68">
        <f t="shared" si="1"/>
        <v>0</v>
      </c>
      <c r="K29" s="68">
        <f t="shared" si="2"/>
        <v>0</v>
      </c>
      <c r="L29" s="68">
        <f t="shared" si="2"/>
        <v>0</v>
      </c>
      <c r="M29" s="68">
        <f t="shared" si="2"/>
        <v>0</v>
      </c>
      <c r="N29" s="68">
        <f t="shared" si="0"/>
        <v>0</v>
      </c>
      <c r="O29" s="52"/>
      <c r="P29" s="52"/>
      <c r="Q29" s="52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</row>
    <row r="30" spans="1:30" ht="20.25" customHeight="1" x14ac:dyDescent="0.25">
      <c r="A30" s="190">
        <v>12</v>
      </c>
      <c r="B30" s="174" t="s">
        <v>3</v>
      </c>
      <c r="C30" s="177"/>
      <c r="D30" s="68" t="s">
        <v>87</v>
      </c>
      <c r="E30" s="183" t="s">
        <v>88</v>
      </c>
      <c r="F30" s="68" t="s">
        <v>89</v>
      </c>
      <c r="G30" s="13">
        <v>19139</v>
      </c>
      <c r="H30" s="13">
        <v>20096</v>
      </c>
      <c r="I30" s="13">
        <v>21101</v>
      </c>
      <c r="J30" s="68">
        <f t="shared" si="1"/>
        <v>0</v>
      </c>
      <c r="K30" s="68">
        <f t="shared" si="2"/>
        <v>0</v>
      </c>
      <c r="L30" s="68">
        <f t="shared" si="2"/>
        <v>0</v>
      </c>
      <c r="M30" s="68">
        <f t="shared" si="2"/>
        <v>0</v>
      </c>
      <c r="N30" s="68">
        <f t="shared" si="0"/>
        <v>0</v>
      </c>
      <c r="O30" s="52"/>
      <c r="P30" s="52"/>
      <c r="Q30" s="52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 ht="20.25" customHeight="1" x14ac:dyDescent="0.25">
      <c r="A31" s="186"/>
      <c r="B31" s="175"/>
      <c r="C31" s="176"/>
      <c r="D31" s="68" t="s">
        <v>90</v>
      </c>
      <c r="E31" s="184"/>
      <c r="F31" s="68" t="s">
        <v>89</v>
      </c>
      <c r="G31" s="13">
        <v>19139</v>
      </c>
      <c r="H31" s="13">
        <v>20096</v>
      </c>
      <c r="I31" s="13">
        <v>21101</v>
      </c>
      <c r="J31" s="68">
        <f t="shared" si="1"/>
        <v>0</v>
      </c>
      <c r="K31" s="68">
        <f t="shared" si="2"/>
        <v>0</v>
      </c>
      <c r="L31" s="68">
        <f t="shared" si="2"/>
        <v>0</v>
      </c>
      <c r="M31" s="68">
        <f t="shared" si="2"/>
        <v>0</v>
      </c>
      <c r="N31" s="68">
        <f t="shared" si="0"/>
        <v>0</v>
      </c>
      <c r="O31" s="52"/>
      <c r="P31" s="52"/>
      <c r="Q31" s="52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</row>
    <row r="32" spans="1:30" ht="24.75" customHeight="1" x14ac:dyDescent="0.25">
      <c r="A32" s="190">
        <v>13</v>
      </c>
      <c r="B32" s="174" t="s">
        <v>2</v>
      </c>
      <c r="C32" s="174" t="s">
        <v>104</v>
      </c>
      <c r="D32" s="68" t="s">
        <v>87</v>
      </c>
      <c r="E32" s="183" t="s">
        <v>88</v>
      </c>
      <c r="F32" s="68" t="s">
        <v>89</v>
      </c>
      <c r="G32" s="13">
        <v>19820</v>
      </c>
      <c r="H32" s="13">
        <v>20811</v>
      </c>
      <c r="I32" s="13">
        <v>21852</v>
      </c>
      <c r="J32" s="68">
        <f t="shared" si="1"/>
        <v>3122559</v>
      </c>
      <c r="K32" s="68">
        <f t="shared" si="2"/>
        <v>772980</v>
      </c>
      <c r="L32" s="68">
        <f t="shared" si="2"/>
        <v>1519203</v>
      </c>
      <c r="M32" s="68">
        <f t="shared" si="2"/>
        <v>830376</v>
      </c>
      <c r="N32" s="68">
        <f t="shared" si="0"/>
        <v>150</v>
      </c>
      <c r="O32" s="52">
        <v>39</v>
      </c>
      <c r="P32" s="52">
        <v>73</v>
      </c>
      <c r="Q32" s="52">
        <v>38</v>
      </c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</row>
    <row r="33" spans="1:30" ht="20.25" customHeight="1" x14ac:dyDescent="0.25">
      <c r="A33" s="186"/>
      <c r="B33" s="175"/>
      <c r="C33" s="177"/>
      <c r="D33" s="68" t="s">
        <v>90</v>
      </c>
      <c r="E33" s="184"/>
      <c r="F33" s="68" t="s">
        <v>89</v>
      </c>
      <c r="G33" s="13">
        <v>19820</v>
      </c>
      <c r="H33" s="13">
        <v>20811</v>
      </c>
      <c r="I33" s="13">
        <v>21852</v>
      </c>
      <c r="J33" s="68">
        <f t="shared" si="1"/>
        <v>229121</v>
      </c>
      <c r="K33" s="68">
        <f t="shared" si="2"/>
        <v>79280</v>
      </c>
      <c r="L33" s="68">
        <f t="shared" si="2"/>
        <v>62433</v>
      </c>
      <c r="M33" s="68">
        <f t="shared" si="2"/>
        <v>87408</v>
      </c>
      <c r="N33" s="68">
        <f t="shared" si="0"/>
        <v>11</v>
      </c>
      <c r="O33" s="52">
        <v>4</v>
      </c>
      <c r="P33" s="52">
        <v>3</v>
      </c>
      <c r="Q33" s="52">
        <v>4</v>
      </c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</row>
    <row r="34" spans="1:30" ht="20.25" customHeight="1" x14ac:dyDescent="0.25">
      <c r="A34" s="190">
        <v>14</v>
      </c>
      <c r="B34" s="174" t="s">
        <v>3</v>
      </c>
      <c r="C34" s="177"/>
      <c r="D34" s="68" t="s">
        <v>87</v>
      </c>
      <c r="E34" s="183" t="s">
        <v>88</v>
      </c>
      <c r="F34" s="68" t="s">
        <v>89</v>
      </c>
      <c r="G34" s="13">
        <v>20658</v>
      </c>
      <c r="H34" s="13">
        <v>21691</v>
      </c>
      <c r="I34" s="13">
        <v>22776</v>
      </c>
      <c r="J34" s="68">
        <f t="shared" si="1"/>
        <v>1040863</v>
      </c>
      <c r="K34" s="68">
        <f t="shared" si="2"/>
        <v>309870</v>
      </c>
      <c r="L34" s="68">
        <f t="shared" si="2"/>
        <v>412129</v>
      </c>
      <c r="M34" s="68">
        <f t="shared" si="2"/>
        <v>318864</v>
      </c>
      <c r="N34" s="68">
        <f t="shared" si="0"/>
        <v>48</v>
      </c>
      <c r="O34" s="52">
        <v>15</v>
      </c>
      <c r="P34" s="52">
        <v>19</v>
      </c>
      <c r="Q34" s="52">
        <v>14</v>
      </c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</row>
    <row r="35" spans="1:30" ht="19.5" customHeight="1" x14ac:dyDescent="0.25">
      <c r="A35" s="186"/>
      <c r="B35" s="175"/>
      <c r="C35" s="176"/>
      <c r="D35" s="68" t="s">
        <v>90</v>
      </c>
      <c r="E35" s="184"/>
      <c r="F35" s="68" t="s">
        <v>89</v>
      </c>
      <c r="G35" s="13">
        <v>20658</v>
      </c>
      <c r="H35" s="13">
        <v>21691</v>
      </c>
      <c r="I35" s="13">
        <v>22776</v>
      </c>
      <c r="J35" s="68">
        <f t="shared" si="1"/>
        <v>21691</v>
      </c>
      <c r="K35" s="68">
        <f t="shared" si="2"/>
        <v>0</v>
      </c>
      <c r="L35" s="68">
        <f t="shared" si="2"/>
        <v>21691</v>
      </c>
      <c r="M35" s="68">
        <f t="shared" si="2"/>
        <v>0</v>
      </c>
      <c r="N35" s="68">
        <f t="shared" si="0"/>
        <v>1</v>
      </c>
      <c r="O35" s="52">
        <v>0</v>
      </c>
      <c r="P35" s="52">
        <v>1</v>
      </c>
      <c r="Q35" s="52">
        <v>0</v>
      </c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</row>
    <row r="36" spans="1:30" ht="20.25" customHeight="1" x14ac:dyDescent="0.25">
      <c r="A36" s="190">
        <v>15</v>
      </c>
      <c r="B36" s="174" t="s">
        <v>106</v>
      </c>
      <c r="C36" s="174" t="s">
        <v>58</v>
      </c>
      <c r="D36" s="68" t="s">
        <v>87</v>
      </c>
      <c r="E36" s="183" t="s">
        <v>88</v>
      </c>
      <c r="F36" s="68" t="s">
        <v>89</v>
      </c>
      <c r="G36" s="13">
        <v>25128</v>
      </c>
      <c r="H36" s="13">
        <v>26384</v>
      </c>
      <c r="I36" s="13">
        <v>27703</v>
      </c>
      <c r="J36" s="68">
        <f t="shared" si="1"/>
        <v>0</v>
      </c>
      <c r="K36" s="68">
        <f t="shared" si="2"/>
        <v>0</v>
      </c>
      <c r="L36" s="68">
        <f t="shared" si="2"/>
        <v>0</v>
      </c>
      <c r="M36" s="68">
        <f t="shared" si="2"/>
        <v>0</v>
      </c>
      <c r="N36" s="68">
        <f t="shared" si="0"/>
        <v>0</v>
      </c>
      <c r="O36" s="52">
        <v>0</v>
      </c>
      <c r="P36" s="52">
        <v>0</v>
      </c>
      <c r="Q36" s="52">
        <v>0</v>
      </c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</row>
    <row r="37" spans="1:30" ht="20.25" customHeight="1" x14ac:dyDescent="0.25">
      <c r="A37" s="186"/>
      <c r="B37" s="175"/>
      <c r="C37" s="177"/>
      <c r="D37" s="68" t="s">
        <v>90</v>
      </c>
      <c r="E37" s="184"/>
      <c r="F37" s="68" t="s">
        <v>89</v>
      </c>
      <c r="G37" s="13">
        <v>25128</v>
      </c>
      <c r="H37" s="13">
        <v>26384</v>
      </c>
      <c r="I37" s="13">
        <v>27703</v>
      </c>
      <c r="J37" s="68">
        <f t="shared" si="1"/>
        <v>0</v>
      </c>
      <c r="K37" s="68">
        <f t="shared" si="2"/>
        <v>0</v>
      </c>
      <c r="L37" s="68">
        <f t="shared" si="2"/>
        <v>0</v>
      </c>
      <c r="M37" s="68">
        <f t="shared" si="2"/>
        <v>0</v>
      </c>
      <c r="N37" s="68">
        <f t="shared" si="0"/>
        <v>0</v>
      </c>
      <c r="O37" s="52">
        <v>0</v>
      </c>
      <c r="P37" s="52">
        <v>0</v>
      </c>
      <c r="Q37" s="52">
        <v>0</v>
      </c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</row>
    <row r="38" spans="1:30" ht="20.25" customHeight="1" x14ac:dyDescent="0.25">
      <c r="A38" s="190">
        <v>16</v>
      </c>
      <c r="B38" s="174" t="s">
        <v>5</v>
      </c>
      <c r="C38" s="177"/>
      <c r="D38" s="68" t="s">
        <v>87</v>
      </c>
      <c r="E38" s="183" t="s">
        <v>88</v>
      </c>
      <c r="F38" s="68" t="s">
        <v>89</v>
      </c>
      <c r="G38" s="13">
        <v>25932</v>
      </c>
      <c r="H38" s="13">
        <v>27229</v>
      </c>
      <c r="I38" s="13">
        <v>28590</v>
      </c>
      <c r="J38" s="68">
        <f t="shared" si="1"/>
        <v>0</v>
      </c>
      <c r="K38" s="68">
        <f t="shared" si="2"/>
        <v>0</v>
      </c>
      <c r="L38" s="68">
        <f t="shared" si="2"/>
        <v>0</v>
      </c>
      <c r="M38" s="68">
        <f t="shared" si="2"/>
        <v>0</v>
      </c>
      <c r="N38" s="68">
        <f t="shared" si="0"/>
        <v>0</v>
      </c>
      <c r="O38" s="52">
        <v>0</v>
      </c>
      <c r="P38" s="52">
        <v>0</v>
      </c>
      <c r="Q38" s="52">
        <v>0</v>
      </c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</row>
    <row r="39" spans="1:30" ht="20.25" customHeight="1" x14ac:dyDescent="0.25">
      <c r="A39" s="186"/>
      <c r="B39" s="175"/>
      <c r="C39" s="176"/>
      <c r="D39" s="68" t="s">
        <v>90</v>
      </c>
      <c r="E39" s="184"/>
      <c r="F39" s="68" t="s">
        <v>89</v>
      </c>
      <c r="G39" s="13">
        <v>25932</v>
      </c>
      <c r="H39" s="13">
        <v>27229</v>
      </c>
      <c r="I39" s="13">
        <v>28590</v>
      </c>
      <c r="J39" s="68">
        <f t="shared" si="1"/>
        <v>0</v>
      </c>
      <c r="K39" s="68">
        <f t="shared" si="2"/>
        <v>0</v>
      </c>
      <c r="L39" s="68">
        <f t="shared" si="2"/>
        <v>0</v>
      </c>
      <c r="M39" s="68">
        <f t="shared" si="2"/>
        <v>0</v>
      </c>
      <c r="N39" s="68">
        <f t="shared" si="0"/>
        <v>0</v>
      </c>
      <c r="O39" s="52">
        <v>0</v>
      </c>
      <c r="P39" s="52">
        <v>0</v>
      </c>
      <c r="Q39" s="52">
        <v>0</v>
      </c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</row>
    <row r="40" spans="1:30" ht="20.25" customHeight="1" x14ac:dyDescent="0.25">
      <c r="A40" s="190">
        <v>17</v>
      </c>
      <c r="B40" s="174" t="s">
        <v>107</v>
      </c>
      <c r="C40" s="174" t="s">
        <v>58</v>
      </c>
      <c r="D40" s="68" t="s">
        <v>87</v>
      </c>
      <c r="E40" s="183" t="s">
        <v>88</v>
      </c>
      <c r="F40" s="68" t="s">
        <v>89</v>
      </c>
      <c r="G40" s="13">
        <v>27156</v>
      </c>
      <c r="H40" s="13">
        <v>28514</v>
      </c>
      <c r="I40" s="13">
        <v>29940</v>
      </c>
      <c r="J40" s="68">
        <f t="shared" si="1"/>
        <v>5101164</v>
      </c>
      <c r="K40" s="68">
        <f t="shared" si="2"/>
        <v>1140552</v>
      </c>
      <c r="L40" s="68">
        <f t="shared" si="2"/>
        <v>2224092</v>
      </c>
      <c r="M40" s="68">
        <f t="shared" si="2"/>
        <v>1736520</v>
      </c>
      <c r="N40" s="68">
        <f t="shared" si="0"/>
        <v>178</v>
      </c>
      <c r="O40" s="52">
        <v>42</v>
      </c>
      <c r="P40" s="52">
        <v>78</v>
      </c>
      <c r="Q40" s="52">
        <v>58</v>
      </c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</row>
    <row r="41" spans="1:30" ht="20.25" customHeight="1" x14ac:dyDescent="0.25">
      <c r="A41" s="186"/>
      <c r="B41" s="189"/>
      <c r="C41" s="177"/>
      <c r="D41" s="68" t="s">
        <v>90</v>
      </c>
      <c r="E41" s="184"/>
      <c r="F41" s="68" t="s">
        <v>89</v>
      </c>
      <c r="G41" s="13">
        <v>27156</v>
      </c>
      <c r="H41" s="13">
        <v>28514</v>
      </c>
      <c r="I41" s="13">
        <v>29940</v>
      </c>
      <c r="J41" s="68">
        <f t="shared" si="1"/>
        <v>283918</v>
      </c>
      <c r="K41" s="68">
        <f t="shared" si="2"/>
        <v>81468</v>
      </c>
      <c r="L41" s="68">
        <f t="shared" si="2"/>
        <v>142570</v>
      </c>
      <c r="M41" s="68">
        <f t="shared" si="2"/>
        <v>59880</v>
      </c>
      <c r="N41" s="68">
        <f t="shared" si="0"/>
        <v>10</v>
      </c>
      <c r="O41" s="52">
        <v>3</v>
      </c>
      <c r="P41" s="52">
        <v>5</v>
      </c>
      <c r="Q41" s="52">
        <v>2</v>
      </c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</row>
    <row r="42" spans="1:30" ht="20.25" customHeight="1" x14ac:dyDescent="0.25">
      <c r="A42" s="185">
        <v>18</v>
      </c>
      <c r="B42" s="174" t="s">
        <v>6</v>
      </c>
      <c r="C42" s="177"/>
      <c r="D42" s="68" t="s">
        <v>87</v>
      </c>
      <c r="E42" s="183" t="s">
        <v>88</v>
      </c>
      <c r="F42" s="68" t="s">
        <v>89</v>
      </c>
      <c r="G42" s="13">
        <v>28137</v>
      </c>
      <c r="H42" s="13">
        <v>29544</v>
      </c>
      <c r="I42" s="13">
        <v>31021</v>
      </c>
      <c r="J42" s="68">
        <f t="shared" si="1"/>
        <v>1726348</v>
      </c>
      <c r="K42" s="68">
        <f t="shared" si="2"/>
        <v>393918</v>
      </c>
      <c r="L42" s="68">
        <f t="shared" si="2"/>
        <v>649968</v>
      </c>
      <c r="M42" s="68">
        <f t="shared" si="2"/>
        <v>682462</v>
      </c>
      <c r="N42" s="68">
        <f t="shared" si="0"/>
        <v>58</v>
      </c>
      <c r="O42" s="52">
        <v>14</v>
      </c>
      <c r="P42" s="52">
        <v>22</v>
      </c>
      <c r="Q42" s="52">
        <v>22</v>
      </c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</row>
    <row r="43" spans="1:30" ht="20.25" customHeight="1" x14ac:dyDescent="0.25">
      <c r="A43" s="186"/>
      <c r="B43" s="189"/>
      <c r="C43" s="176"/>
      <c r="D43" s="68" t="s">
        <v>90</v>
      </c>
      <c r="E43" s="184"/>
      <c r="F43" s="68" t="s">
        <v>89</v>
      </c>
      <c r="G43" s="13">
        <v>28137</v>
      </c>
      <c r="H43" s="13">
        <v>29544</v>
      </c>
      <c r="I43" s="13">
        <v>31021</v>
      </c>
      <c r="J43" s="68">
        <f t="shared" si="1"/>
        <v>150674</v>
      </c>
      <c r="K43" s="68">
        <f t="shared" si="2"/>
        <v>0</v>
      </c>
      <c r="L43" s="68">
        <f t="shared" si="2"/>
        <v>88632</v>
      </c>
      <c r="M43" s="68">
        <f t="shared" si="2"/>
        <v>62042</v>
      </c>
      <c r="N43" s="68">
        <f t="shared" si="0"/>
        <v>5</v>
      </c>
      <c r="O43" s="52">
        <v>0</v>
      </c>
      <c r="P43" s="52">
        <v>3</v>
      </c>
      <c r="Q43" s="52">
        <v>2</v>
      </c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</row>
    <row r="44" spans="1:30" ht="28.5" customHeight="1" x14ac:dyDescent="0.25">
      <c r="A44" s="185">
        <v>19</v>
      </c>
      <c r="B44" s="174" t="s">
        <v>107</v>
      </c>
      <c r="C44" s="174" t="s">
        <v>59</v>
      </c>
      <c r="D44" s="68" t="s">
        <v>87</v>
      </c>
      <c r="E44" s="183" t="s">
        <v>88</v>
      </c>
      <c r="F44" s="68" t="s">
        <v>89</v>
      </c>
      <c r="G44" s="13">
        <v>29769</v>
      </c>
      <c r="H44" s="13">
        <v>31257</v>
      </c>
      <c r="I44" s="13">
        <v>32820</v>
      </c>
      <c r="J44" s="68">
        <f t="shared" si="1"/>
        <v>0</v>
      </c>
      <c r="K44" s="68">
        <f t="shared" si="2"/>
        <v>0</v>
      </c>
      <c r="L44" s="68">
        <f t="shared" si="2"/>
        <v>0</v>
      </c>
      <c r="M44" s="68">
        <f t="shared" si="2"/>
        <v>0</v>
      </c>
      <c r="N44" s="68">
        <f t="shared" si="0"/>
        <v>0</v>
      </c>
      <c r="O44" s="52">
        <v>0</v>
      </c>
      <c r="P44" s="52">
        <v>0</v>
      </c>
      <c r="Q44" s="52">
        <v>0</v>
      </c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</row>
    <row r="45" spans="1:30" ht="20.25" customHeight="1" x14ac:dyDescent="0.25">
      <c r="A45" s="186"/>
      <c r="B45" s="175"/>
      <c r="C45" s="177"/>
      <c r="D45" s="68" t="s">
        <v>90</v>
      </c>
      <c r="E45" s="184"/>
      <c r="F45" s="68" t="s">
        <v>89</v>
      </c>
      <c r="G45" s="13">
        <v>29769</v>
      </c>
      <c r="H45" s="13">
        <v>31257</v>
      </c>
      <c r="I45" s="13">
        <v>32820</v>
      </c>
      <c r="J45" s="68">
        <f t="shared" si="1"/>
        <v>0</v>
      </c>
      <c r="K45" s="68">
        <f t="shared" si="2"/>
        <v>0</v>
      </c>
      <c r="L45" s="68">
        <f t="shared" si="2"/>
        <v>0</v>
      </c>
      <c r="M45" s="68">
        <f t="shared" si="2"/>
        <v>0</v>
      </c>
      <c r="N45" s="68">
        <f t="shared" si="0"/>
        <v>0</v>
      </c>
      <c r="O45" s="52">
        <v>0</v>
      </c>
      <c r="P45" s="52">
        <v>0</v>
      </c>
      <c r="Q45" s="52">
        <v>0</v>
      </c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</row>
    <row r="46" spans="1:30" ht="20.25" customHeight="1" x14ac:dyDescent="0.25">
      <c r="A46" s="185">
        <v>20</v>
      </c>
      <c r="B46" s="174" t="s">
        <v>6</v>
      </c>
      <c r="C46" s="177"/>
      <c r="D46" s="68" t="s">
        <v>87</v>
      </c>
      <c r="E46" s="183" t="s">
        <v>88</v>
      </c>
      <c r="F46" s="68" t="s">
        <v>89</v>
      </c>
      <c r="G46" s="13">
        <v>29411</v>
      </c>
      <c r="H46" s="13">
        <v>30882</v>
      </c>
      <c r="I46" s="13">
        <v>32426</v>
      </c>
      <c r="J46" s="68">
        <f t="shared" si="1"/>
        <v>0</v>
      </c>
      <c r="K46" s="68">
        <f t="shared" si="2"/>
        <v>0</v>
      </c>
      <c r="L46" s="68">
        <f t="shared" si="2"/>
        <v>0</v>
      </c>
      <c r="M46" s="68">
        <f t="shared" si="2"/>
        <v>0</v>
      </c>
      <c r="N46" s="68">
        <f t="shared" si="0"/>
        <v>0</v>
      </c>
      <c r="O46" s="52">
        <v>0</v>
      </c>
      <c r="P46" s="52">
        <v>0</v>
      </c>
      <c r="Q46" s="52">
        <v>0</v>
      </c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</row>
    <row r="47" spans="1:30" ht="20.25" customHeight="1" x14ac:dyDescent="0.25">
      <c r="A47" s="186"/>
      <c r="B47" s="189"/>
      <c r="C47" s="176"/>
      <c r="D47" s="68" t="s">
        <v>90</v>
      </c>
      <c r="E47" s="184"/>
      <c r="F47" s="68" t="s">
        <v>89</v>
      </c>
      <c r="G47" s="13">
        <v>29411</v>
      </c>
      <c r="H47" s="13">
        <v>30882</v>
      </c>
      <c r="I47" s="13">
        <v>32426</v>
      </c>
      <c r="J47" s="68">
        <f t="shared" si="1"/>
        <v>0</v>
      </c>
      <c r="K47" s="68">
        <f t="shared" si="2"/>
        <v>0</v>
      </c>
      <c r="L47" s="68">
        <f t="shared" si="2"/>
        <v>0</v>
      </c>
      <c r="M47" s="68">
        <f t="shared" si="2"/>
        <v>0</v>
      </c>
      <c r="N47" s="68">
        <f t="shared" si="0"/>
        <v>0</v>
      </c>
      <c r="O47" s="52">
        <v>0</v>
      </c>
      <c r="P47" s="52">
        <v>0</v>
      </c>
      <c r="Q47" s="52">
        <v>0</v>
      </c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</row>
    <row r="48" spans="1:30" ht="20.25" customHeight="1" x14ac:dyDescent="0.25">
      <c r="A48" s="185">
        <v>21</v>
      </c>
      <c r="B48" s="174" t="s">
        <v>107</v>
      </c>
      <c r="C48" s="174" t="s">
        <v>60</v>
      </c>
      <c r="D48" s="68" t="s">
        <v>87</v>
      </c>
      <c r="E48" s="183" t="s">
        <v>88</v>
      </c>
      <c r="F48" s="15" t="s">
        <v>89</v>
      </c>
      <c r="G48" s="13">
        <v>32150</v>
      </c>
      <c r="H48" s="13">
        <v>33758</v>
      </c>
      <c r="I48" s="13">
        <v>35445</v>
      </c>
      <c r="J48" s="68">
        <f t="shared" si="1"/>
        <v>0</v>
      </c>
      <c r="K48" s="68">
        <f t="shared" si="2"/>
        <v>0</v>
      </c>
      <c r="L48" s="68">
        <f t="shared" si="2"/>
        <v>0</v>
      </c>
      <c r="M48" s="68">
        <f t="shared" si="2"/>
        <v>0</v>
      </c>
      <c r="N48" s="68">
        <f t="shared" si="0"/>
        <v>0</v>
      </c>
      <c r="O48" s="52">
        <v>0</v>
      </c>
      <c r="P48" s="52">
        <v>0</v>
      </c>
      <c r="Q48" s="52">
        <v>0</v>
      </c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</row>
    <row r="49" spans="1:30" ht="20.25" customHeight="1" x14ac:dyDescent="0.25">
      <c r="A49" s="186"/>
      <c r="B49" s="175"/>
      <c r="C49" s="177"/>
      <c r="D49" s="68" t="s">
        <v>90</v>
      </c>
      <c r="E49" s="184"/>
      <c r="F49" s="15" t="s">
        <v>89</v>
      </c>
      <c r="G49" s="13">
        <v>32150</v>
      </c>
      <c r="H49" s="13">
        <v>33758</v>
      </c>
      <c r="I49" s="13">
        <v>35445</v>
      </c>
      <c r="J49" s="68">
        <f t="shared" si="1"/>
        <v>0</v>
      </c>
      <c r="K49" s="68">
        <f t="shared" si="2"/>
        <v>0</v>
      </c>
      <c r="L49" s="68">
        <f t="shared" si="2"/>
        <v>0</v>
      </c>
      <c r="M49" s="68">
        <f t="shared" si="2"/>
        <v>0</v>
      </c>
      <c r="N49" s="68">
        <f t="shared" si="0"/>
        <v>0</v>
      </c>
      <c r="O49" s="52">
        <v>0</v>
      </c>
      <c r="P49" s="52">
        <v>0</v>
      </c>
      <c r="Q49" s="52">
        <v>0</v>
      </c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</row>
    <row r="50" spans="1:30" ht="20.25" customHeight="1" x14ac:dyDescent="0.25">
      <c r="A50" s="185">
        <v>22</v>
      </c>
      <c r="B50" s="174" t="s">
        <v>7</v>
      </c>
      <c r="C50" s="177"/>
      <c r="D50" s="68" t="s">
        <v>87</v>
      </c>
      <c r="E50" s="183" t="s">
        <v>88</v>
      </c>
      <c r="F50" s="15" t="s">
        <v>89</v>
      </c>
      <c r="G50" s="13">
        <v>33497</v>
      </c>
      <c r="H50" s="13">
        <v>35172</v>
      </c>
      <c r="I50" s="13">
        <v>36931</v>
      </c>
      <c r="J50" s="68">
        <f t="shared" si="1"/>
        <v>0</v>
      </c>
      <c r="K50" s="68">
        <f t="shared" si="2"/>
        <v>0</v>
      </c>
      <c r="L50" s="68">
        <f t="shared" si="2"/>
        <v>0</v>
      </c>
      <c r="M50" s="68">
        <f t="shared" si="2"/>
        <v>0</v>
      </c>
      <c r="N50" s="68">
        <f t="shared" si="0"/>
        <v>0</v>
      </c>
      <c r="O50" s="52">
        <v>0</v>
      </c>
      <c r="P50" s="52">
        <v>0</v>
      </c>
      <c r="Q50" s="52">
        <v>0</v>
      </c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</row>
    <row r="51" spans="1:30" ht="30.75" customHeight="1" x14ac:dyDescent="0.25">
      <c r="A51" s="186"/>
      <c r="B51" s="175"/>
      <c r="C51" s="176"/>
      <c r="D51" s="68" t="s">
        <v>90</v>
      </c>
      <c r="E51" s="184"/>
      <c r="F51" s="15" t="s">
        <v>89</v>
      </c>
      <c r="G51" s="13">
        <v>33497</v>
      </c>
      <c r="H51" s="13">
        <v>35172</v>
      </c>
      <c r="I51" s="13">
        <v>36931</v>
      </c>
      <c r="J51" s="68">
        <f t="shared" si="1"/>
        <v>0</v>
      </c>
      <c r="K51" s="68">
        <f t="shared" si="2"/>
        <v>0</v>
      </c>
      <c r="L51" s="68">
        <f t="shared" si="2"/>
        <v>0</v>
      </c>
      <c r="M51" s="68">
        <f t="shared" si="2"/>
        <v>0</v>
      </c>
      <c r="N51" s="68">
        <f t="shared" si="0"/>
        <v>0</v>
      </c>
      <c r="O51" s="52">
        <v>0</v>
      </c>
      <c r="P51" s="52">
        <v>0</v>
      </c>
      <c r="Q51" s="52">
        <v>0</v>
      </c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</row>
    <row r="52" spans="1:30" ht="20.25" customHeight="1" x14ac:dyDescent="0.25">
      <c r="A52" s="185">
        <v>23</v>
      </c>
      <c r="B52" s="187" t="s">
        <v>8</v>
      </c>
      <c r="C52" s="174" t="s">
        <v>61</v>
      </c>
      <c r="D52" s="68" t="s">
        <v>87</v>
      </c>
      <c r="E52" s="183" t="s">
        <v>88</v>
      </c>
      <c r="F52" s="15" t="s">
        <v>89</v>
      </c>
      <c r="G52" s="13">
        <v>6828</v>
      </c>
      <c r="H52" s="13">
        <v>7169</v>
      </c>
      <c r="I52" s="13">
        <v>7527</v>
      </c>
      <c r="J52" s="68">
        <f t="shared" si="1"/>
        <v>1341368</v>
      </c>
      <c r="K52" s="68">
        <f t="shared" si="2"/>
        <v>307260</v>
      </c>
      <c r="L52" s="68">
        <f t="shared" si="2"/>
        <v>695393</v>
      </c>
      <c r="M52" s="68">
        <f t="shared" si="2"/>
        <v>338715</v>
      </c>
      <c r="N52" s="68">
        <f t="shared" si="0"/>
        <v>187</v>
      </c>
      <c r="O52" s="52">
        <v>45</v>
      </c>
      <c r="P52" s="52">
        <v>97</v>
      </c>
      <c r="Q52" s="52">
        <v>45</v>
      </c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</row>
    <row r="53" spans="1:30" ht="32.25" customHeight="1" x14ac:dyDescent="0.25">
      <c r="A53" s="186"/>
      <c r="B53" s="173"/>
      <c r="C53" s="176"/>
      <c r="D53" s="68" t="s">
        <v>90</v>
      </c>
      <c r="E53" s="184"/>
      <c r="F53" s="15" t="s">
        <v>89</v>
      </c>
      <c r="G53" s="13">
        <v>6828</v>
      </c>
      <c r="H53" s="13">
        <v>7169</v>
      </c>
      <c r="I53" s="13">
        <v>7527</v>
      </c>
      <c r="J53" s="68">
        <f t="shared" si="1"/>
        <v>86096</v>
      </c>
      <c r="K53" s="68">
        <f t="shared" si="2"/>
        <v>27312</v>
      </c>
      <c r="L53" s="68">
        <f t="shared" si="2"/>
        <v>28676</v>
      </c>
      <c r="M53" s="68">
        <f t="shared" si="2"/>
        <v>30108</v>
      </c>
      <c r="N53" s="68">
        <f t="shared" si="0"/>
        <v>12</v>
      </c>
      <c r="O53" s="52">
        <v>4</v>
      </c>
      <c r="P53" s="52">
        <v>4</v>
      </c>
      <c r="Q53" s="52">
        <v>4</v>
      </c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</row>
    <row r="54" spans="1:30" ht="20.25" customHeight="1" x14ac:dyDescent="0.25">
      <c r="A54" s="185">
        <v>24</v>
      </c>
      <c r="B54" s="187" t="s">
        <v>9</v>
      </c>
      <c r="C54" s="174" t="s">
        <v>62</v>
      </c>
      <c r="D54" s="68" t="s">
        <v>87</v>
      </c>
      <c r="E54" s="183" t="s">
        <v>88</v>
      </c>
      <c r="F54" s="15" t="s">
        <v>89</v>
      </c>
      <c r="G54" s="13">
        <v>20008</v>
      </c>
      <c r="H54" s="13">
        <v>21008</v>
      </c>
      <c r="I54" s="13">
        <v>22058</v>
      </c>
      <c r="J54" s="68">
        <f t="shared" si="1"/>
        <v>4057044</v>
      </c>
      <c r="K54" s="68">
        <f t="shared" si="2"/>
        <v>1000400</v>
      </c>
      <c r="L54" s="68">
        <f t="shared" si="2"/>
        <v>1953744</v>
      </c>
      <c r="M54" s="68">
        <f t="shared" si="2"/>
        <v>1102900</v>
      </c>
      <c r="N54" s="68">
        <f t="shared" si="0"/>
        <v>193</v>
      </c>
      <c r="O54" s="52">
        <v>50</v>
      </c>
      <c r="P54" s="52">
        <v>93</v>
      </c>
      <c r="Q54" s="52">
        <v>50</v>
      </c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</row>
    <row r="55" spans="1:30" ht="30.75" customHeight="1" x14ac:dyDescent="0.25">
      <c r="A55" s="186"/>
      <c r="B55" s="188"/>
      <c r="C55" s="176"/>
      <c r="D55" s="68" t="s">
        <v>90</v>
      </c>
      <c r="E55" s="184"/>
      <c r="F55" s="15" t="s">
        <v>89</v>
      </c>
      <c r="G55" s="13">
        <v>20008</v>
      </c>
      <c r="H55" s="13">
        <v>21008</v>
      </c>
      <c r="I55" s="13">
        <v>22058</v>
      </c>
      <c r="J55" s="68">
        <f t="shared" si="1"/>
        <v>252296</v>
      </c>
      <c r="K55" s="68">
        <f t="shared" si="2"/>
        <v>80032</v>
      </c>
      <c r="L55" s="68">
        <f t="shared" si="2"/>
        <v>84032</v>
      </c>
      <c r="M55" s="68">
        <f t="shared" si="2"/>
        <v>88232</v>
      </c>
      <c r="N55" s="68">
        <f t="shared" si="0"/>
        <v>12</v>
      </c>
      <c r="O55" s="52">
        <v>4</v>
      </c>
      <c r="P55" s="52">
        <v>4</v>
      </c>
      <c r="Q55" s="52">
        <v>4</v>
      </c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</row>
    <row r="56" spans="1:30" ht="20.25" customHeight="1" x14ac:dyDescent="0.25">
      <c r="A56" s="185">
        <v>25</v>
      </c>
      <c r="B56" s="187" t="s">
        <v>9</v>
      </c>
      <c r="C56" s="174" t="s">
        <v>63</v>
      </c>
      <c r="D56" s="68" t="s">
        <v>87</v>
      </c>
      <c r="E56" s="183" t="s">
        <v>88</v>
      </c>
      <c r="F56" s="15" t="s">
        <v>89</v>
      </c>
      <c r="G56" s="13">
        <v>21716</v>
      </c>
      <c r="H56" s="13">
        <v>22802</v>
      </c>
      <c r="I56" s="13">
        <v>23942</v>
      </c>
      <c r="J56" s="68">
        <f t="shared" si="1"/>
        <v>0</v>
      </c>
      <c r="K56" s="68">
        <f t="shared" si="2"/>
        <v>0</v>
      </c>
      <c r="L56" s="68">
        <f t="shared" si="2"/>
        <v>0</v>
      </c>
      <c r="M56" s="68">
        <f t="shared" si="2"/>
        <v>0</v>
      </c>
      <c r="N56" s="68">
        <f t="shared" si="0"/>
        <v>0</v>
      </c>
      <c r="O56" s="52">
        <v>0</v>
      </c>
      <c r="P56" s="52">
        <v>0</v>
      </c>
      <c r="Q56" s="52">
        <v>0</v>
      </c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</row>
    <row r="57" spans="1:30" ht="30" customHeight="1" x14ac:dyDescent="0.25">
      <c r="A57" s="186"/>
      <c r="B57" s="188"/>
      <c r="C57" s="176"/>
      <c r="D57" s="68" t="s">
        <v>90</v>
      </c>
      <c r="E57" s="184"/>
      <c r="F57" s="15" t="s">
        <v>89</v>
      </c>
      <c r="G57" s="13">
        <v>21716</v>
      </c>
      <c r="H57" s="13">
        <v>22802</v>
      </c>
      <c r="I57" s="13">
        <v>23942</v>
      </c>
      <c r="J57" s="68">
        <f t="shared" si="1"/>
        <v>0</v>
      </c>
      <c r="K57" s="68">
        <f t="shared" si="2"/>
        <v>0</v>
      </c>
      <c r="L57" s="68">
        <f t="shared" si="2"/>
        <v>0</v>
      </c>
      <c r="M57" s="68">
        <f t="shared" si="2"/>
        <v>0</v>
      </c>
      <c r="N57" s="68">
        <f t="shared" si="0"/>
        <v>0</v>
      </c>
      <c r="O57" s="52">
        <v>0</v>
      </c>
      <c r="P57" s="52">
        <v>0</v>
      </c>
      <c r="Q57" s="52">
        <v>0</v>
      </c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</row>
    <row r="58" spans="1:30" ht="20.25" customHeight="1" x14ac:dyDescent="0.25">
      <c r="A58" s="185">
        <v>26</v>
      </c>
      <c r="B58" s="174" t="s">
        <v>10</v>
      </c>
      <c r="C58" s="174" t="s">
        <v>64</v>
      </c>
      <c r="D58" s="68" t="s">
        <v>87</v>
      </c>
      <c r="E58" s="183" t="s">
        <v>88</v>
      </c>
      <c r="F58" s="15" t="s">
        <v>89</v>
      </c>
      <c r="G58" s="13">
        <v>17318</v>
      </c>
      <c r="H58" s="13">
        <v>18184</v>
      </c>
      <c r="I58" s="13">
        <v>19093</v>
      </c>
      <c r="J58" s="68">
        <f t="shared" si="1"/>
        <v>1832115</v>
      </c>
      <c r="K58" s="68">
        <f t="shared" si="2"/>
        <v>1125670</v>
      </c>
      <c r="L58" s="68">
        <f t="shared" si="2"/>
        <v>381864</v>
      </c>
      <c r="M58" s="68">
        <f t="shared" si="2"/>
        <v>324581</v>
      </c>
      <c r="N58" s="68">
        <f t="shared" si="0"/>
        <v>103</v>
      </c>
      <c r="O58" s="52">
        <v>65</v>
      </c>
      <c r="P58" s="52">
        <v>21</v>
      </c>
      <c r="Q58" s="52">
        <v>17</v>
      </c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</row>
    <row r="59" spans="1:30" ht="33" customHeight="1" x14ac:dyDescent="0.25">
      <c r="A59" s="186"/>
      <c r="B59" s="176"/>
      <c r="C59" s="176"/>
      <c r="D59" s="68" t="s">
        <v>90</v>
      </c>
      <c r="E59" s="184"/>
      <c r="F59" s="15" t="s">
        <v>89</v>
      </c>
      <c r="G59" s="13">
        <v>17318</v>
      </c>
      <c r="H59" s="13">
        <v>18184</v>
      </c>
      <c r="I59" s="13">
        <v>19093</v>
      </c>
      <c r="J59" s="68">
        <f t="shared" si="1"/>
        <v>72736</v>
      </c>
      <c r="K59" s="68">
        <f t="shared" si="2"/>
        <v>0</v>
      </c>
      <c r="L59" s="68">
        <f t="shared" si="2"/>
        <v>72736</v>
      </c>
      <c r="M59" s="68">
        <f t="shared" si="2"/>
        <v>0</v>
      </c>
      <c r="N59" s="68">
        <f t="shared" si="0"/>
        <v>4</v>
      </c>
      <c r="O59" s="52">
        <v>0</v>
      </c>
      <c r="P59" s="52">
        <v>4</v>
      </c>
      <c r="Q59" s="52">
        <v>0</v>
      </c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</row>
    <row r="60" spans="1:30" ht="68.25" customHeight="1" x14ac:dyDescent="0.25">
      <c r="A60" s="68">
        <v>27</v>
      </c>
      <c r="B60" s="16" t="s">
        <v>11</v>
      </c>
      <c r="C60" s="16" t="s">
        <v>111</v>
      </c>
      <c r="D60" s="68" t="s">
        <v>91</v>
      </c>
      <c r="E60" s="183" t="s">
        <v>88</v>
      </c>
      <c r="F60" s="15" t="s">
        <v>92</v>
      </c>
      <c r="G60" s="13">
        <v>2966</v>
      </c>
      <c r="H60" s="13">
        <v>3114</v>
      </c>
      <c r="I60" s="13">
        <v>3270</v>
      </c>
      <c r="J60" s="68">
        <f t="shared" si="1"/>
        <v>0</v>
      </c>
      <c r="K60" s="68">
        <f t="shared" si="2"/>
        <v>0</v>
      </c>
      <c r="L60" s="68">
        <f t="shared" si="2"/>
        <v>0</v>
      </c>
      <c r="M60" s="68">
        <f t="shared" si="2"/>
        <v>0</v>
      </c>
      <c r="N60" s="68">
        <f t="shared" si="0"/>
        <v>0</v>
      </c>
      <c r="O60" s="52">
        <v>0</v>
      </c>
      <c r="P60" s="52">
        <v>0</v>
      </c>
      <c r="Q60" s="52">
        <v>0</v>
      </c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</row>
    <row r="61" spans="1:30" ht="110.25" customHeight="1" x14ac:dyDescent="0.25">
      <c r="A61" s="68">
        <v>28</v>
      </c>
      <c r="B61" s="65" t="s">
        <v>11</v>
      </c>
      <c r="C61" s="66" t="s">
        <v>112</v>
      </c>
      <c r="D61" s="64" t="s">
        <v>91</v>
      </c>
      <c r="E61" s="184"/>
      <c r="F61" s="15" t="s">
        <v>92</v>
      </c>
      <c r="G61" s="13">
        <v>3057</v>
      </c>
      <c r="H61" s="13">
        <v>3210</v>
      </c>
      <c r="I61" s="13">
        <v>3371</v>
      </c>
      <c r="J61" s="68">
        <f t="shared" si="1"/>
        <v>1287332</v>
      </c>
      <c r="K61" s="68">
        <f t="shared" si="2"/>
        <v>415752</v>
      </c>
      <c r="L61" s="68">
        <f t="shared" si="2"/>
        <v>433350</v>
      </c>
      <c r="M61" s="68">
        <f t="shared" si="2"/>
        <v>438230</v>
      </c>
      <c r="N61" s="68">
        <f t="shared" si="0"/>
        <v>401</v>
      </c>
      <c r="O61" s="52">
        <v>136</v>
      </c>
      <c r="P61" s="52">
        <v>135</v>
      </c>
      <c r="Q61" s="52">
        <v>130</v>
      </c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</row>
    <row r="62" spans="1:30" ht="51" customHeight="1" x14ac:dyDescent="0.25">
      <c r="A62" s="68">
        <v>29</v>
      </c>
      <c r="B62" s="16" t="s">
        <v>12</v>
      </c>
      <c r="C62" s="16" t="s">
        <v>113</v>
      </c>
      <c r="D62" s="68" t="s">
        <v>91</v>
      </c>
      <c r="E62" s="183" t="s">
        <v>88</v>
      </c>
      <c r="F62" s="15" t="s">
        <v>92</v>
      </c>
      <c r="G62" s="13">
        <v>3269</v>
      </c>
      <c r="H62" s="13">
        <v>3432</v>
      </c>
      <c r="I62" s="13">
        <v>3604</v>
      </c>
      <c r="J62" s="68">
        <f t="shared" si="1"/>
        <v>0</v>
      </c>
      <c r="K62" s="68">
        <f t="shared" si="2"/>
        <v>0</v>
      </c>
      <c r="L62" s="68">
        <f t="shared" si="2"/>
        <v>0</v>
      </c>
      <c r="M62" s="68">
        <f t="shared" si="2"/>
        <v>0</v>
      </c>
      <c r="N62" s="68">
        <f t="shared" si="0"/>
        <v>0</v>
      </c>
      <c r="O62" s="52">
        <v>0</v>
      </c>
      <c r="P62" s="52">
        <v>0</v>
      </c>
      <c r="Q62" s="52">
        <v>0</v>
      </c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</row>
    <row r="63" spans="1:30" ht="67.5" customHeight="1" x14ac:dyDescent="0.25">
      <c r="A63" s="68">
        <v>30</v>
      </c>
      <c r="B63" s="16" t="s">
        <v>12</v>
      </c>
      <c r="C63" s="16" t="s">
        <v>116</v>
      </c>
      <c r="D63" s="68" t="s">
        <v>91</v>
      </c>
      <c r="E63" s="184"/>
      <c r="F63" s="15" t="s">
        <v>92</v>
      </c>
      <c r="G63" s="13">
        <v>3378</v>
      </c>
      <c r="H63" s="13">
        <v>3547</v>
      </c>
      <c r="I63" s="13">
        <v>3724</v>
      </c>
      <c r="J63" s="68">
        <f t="shared" si="1"/>
        <v>10649</v>
      </c>
      <c r="K63" s="68">
        <f t="shared" si="2"/>
        <v>3378</v>
      </c>
      <c r="L63" s="68">
        <f t="shared" si="2"/>
        <v>3547</v>
      </c>
      <c r="M63" s="68">
        <f t="shared" si="2"/>
        <v>3724</v>
      </c>
      <c r="N63" s="68">
        <f t="shared" si="0"/>
        <v>3</v>
      </c>
      <c r="O63" s="52">
        <v>1</v>
      </c>
      <c r="P63" s="52">
        <v>1</v>
      </c>
      <c r="Q63" s="52">
        <v>1</v>
      </c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</row>
    <row r="64" spans="1:30" ht="44.25" customHeight="1" x14ac:dyDescent="0.25">
      <c r="A64" s="68">
        <v>31</v>
      </c>
      <c r="B64" s="16" t="s">
        <v>13</v>
      </c>
      <c r="C64" s="16" t="s">
        <v>114</v>
      </c>
      <c r="D64" s="68" t="s">
        <v>91</v>
      </c>
      <c r="E64" s="183" t="s">
        <v>88</v>
      </c>
      <c r="F64" s="15" t="s">
        <v>92</v>
      </c>
      <c r="G64" s="13">
        <v>3521</v>
      </c>
      <c r="H64" s="13">
        <v>3697</v>
      </c>
      <c r="I64" s="13">
        <v>3882</v>
      </c>
      <c r="J64" s="68">
        <f t="shared" si="1"/>
        <v>0</v>
      </c>
      <c r="K64" s="68">
        <f t="shared" si="2"/>
        <v>0</v>
      </c>
      <c r="L64" s="68">
        <f t="shared" si="2"/>
        <v>0</v>
      </c>
      <c r="M64" s="68">
        <f t="shared" si="2"/>
        <v>0</v>
      </c>
      <c r="N64" s="68">
        <f t="shared" si="0"/>
        <v>0</v>
      </c>
      <c r="O64" s="52">
        <v>0</v>
      </c>
      <c r="P64" s="52">
        <v>0</v>
      </c>
      <c r="Q64" s="52">
        <v>0</v>
      </c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</row>
    <row r="65" spans="1:30" ht="51" customHeight="1" x14ac:dyDescent="0.25">
      <c r="A65" s="68">
        <v>32</v>
      </c>
      <c r="B65" s="16" t="s">
        <v>13</v>
      </c>
      <c r="C65" s="16" t="s">
        <v>117</v>
      </c>
      <c r="D65" s="68" t="s">
        <v>91</v>
      </c>
      <c r="E65" s="184"/>
      <c r="F65" s="15" t="s">
        <v>92</v>
      </c>
      <c r="G65" s="13">
        <v>3768</v>
      </c>
      <c r="H65" s="13">
        <v>3956</v>
      </c>
      <c r="I65" s="13">
        <v>4154</v>
      </c>
      <c r="J65" s="68">
        <f t="shared" si="1"/>
        <v>0</v>
      </c>
      <c r="K65" s="68">
        <f t="shared" ref="K65:M119" si="3">O65*G65</f>
        <v>0</v>
      </c>
      <c r="L65" s="68">
        <f t="shared" si="3"/>
        <v>0</v>
      </c>
      <c r="M65" s="68">
        <f t="shared" si="3"/>
        <v>0</v>
      </c>
      <c r="N65" s="68">
        <f t="shared" si="0"/>
        <v>0</v>
      </c>
      <c r="O65" s="52">
        <v>0</v>
      </c>
      <c r="P65" s="52">
        <v>0</v>
      </c>
      <c r="Q65" s="52">
        <v>0</v>
      </c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</row>
    <row r="66" spans="1:30" ht="66.75" customHeight="1" x14ac:dyDescent="0.25">
      <c r="A66" s="68">
        <v>33</v>
      </c>
      <c r="B66" s="16" t="s">
        <v>14</v>
      </c>
      <c r="C66" s="16" t="s">
        <v>113</v>
      </c>
      <c r="D66" s="68" t="s">
        <v>91</v>
      </c>
      <c r="E66" s="183" t="s">
        <v>88</v>
      </c>
      <c r="F66" s="15" t="s">
        <v>92</v>
      </c>
      <c r="G66" s="13">
        <v>3090</v>
      </c>
      <c r="H66" s="13">
        <v>3245</v>
      </c>
      <c r="I66" s="13">
        <v>3406</v>
      </c>
      <c r="J66" s="68">
        <f t="shared" si="1"/>
        <v>0</v>
      </c>
      <c r="K66" s="68">
        <f t="shared" si="3"/>
        <v>0</v>
      </c>
      <c r="L66" s="68">
        <f t="shared" si="3"/>
        <v>0</v>
      </c>
      <c r="M66" s="68">
        <f t="shared" si="3"/>
        <v>0</v>
      </c>
      <c r="N66" s="68">
        <f t="shared" si="0"/>
        <v>0</v>
      </c>
      <c r="O66" s="52">
        <v>0</v>
      </c>
      <c r="P66" s="52">
        <v>0</v>
      </c>
      <c r="Q66" s="52">
        <v>0</v>
      </c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</row>
    <row r="67" spans="1:30" ht="66.75" customHeight="1" x14ac:dyDescent="0.25">
      <c r="A67" s="68">
        <v>34</v>
      </c>
      <c r="B67" s="16" t="s">
        <v>14</v>
      </c>
      <c r="C67" s="16" t="s">
        <v>116</v>
      </c>
      <c r="D67" s="68" t="s">
        <v>91</v>
      </c>
      <c r="E67" s="184"/>
      <c r="F67" s="15" t="s">
        <v>92</v>
      </c>
      <c r="G67" s="13">
        <v>3243</v>
      </c>
      <c r="H67" s="13">
        <v>3405</v>
      </c>
      <c r="I67" s="13">
        <v>3575</v>
      </c>
      <c r="J67" s="68">
        <f t="shared" si="1"/>
        <v>0</v>
      </c>
      <c r="K67" s="68">
        <f t="shared" si="3"/>
        <v>0</v>
      </c>
      <c r="L67" s="68">
        <f t="shared" si="3"/>
        <v>0</v>
      </c>
      <c r="M67" s="68">
        <f t="shared" si="3"/>
        <v>0</v>
      </c>
      <c r="N67" s="68">
        <f t="shared" si="0"/>
        <v>0</v>
      </c>
      <c r="O67" s="52">
        <v>0</v>
      </c>
      <c r="P67" s="52">
        <v>0</v>
      </c>
      <c r="Q67" s="52">
        <v>0</v>
      </c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</row>
    <row r="68" spans="1:30" ht="57.75" customHeight="1" x14ac:dyDescent="0.25">
      <c r="A68" s="68">
        <v>35</v>
      </c>
      <c r="B68" s="16" t="s">
        <v>15</v>
      </c>
      <c r="C68" s="16" t="s">
        <v>115</v>
      </c>
      <c r="D68" s="68" t="s">
        <v>91</v>
      </c>
      <c r="E68" s="183" t="s">
        <v>88</v>
      </c>
      <c r="F68" s="15" t="s">
        <v>92</v>
      </c>
      <c r="G68" s="13">
        <v>3018</v>
      </c>
      <c r="H68" s="13">
        <v>3169</v>
      </c>
      <c r="I68" s="13">
        <v>3327</v>
      </c>
      <c r="J68" s="68">
        <f t="shared" si="1"/>
        <v>0</v>
      </c>
      <c r="K68" s="68">
        <f t="shared" si="3"/>
        <v>0</v>
      </c>
      <c r="L68" s="68">
        <f t="shared" si="3"/>
        <v>0</v>
      </c>
      <c r="M68" s="68">
        <f t="shared" si="3"/>
        <v>0</v>
      </c>
      <c r="N68" s="68">
        <f t="shared" si="0"/>
        <v>0</v>
      </c>
      <c r="O68" s="52">
        <v>0</v>
      </c>
      <c r="P68" s="52">
        <v>0</v>
      </c>
      <c r="Q68" s="52">
        <v>0</v>
      </c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</row>
    <row r="69" spans="1:30" ht="90.75" customHeight="1" x14ac:dyDescent="0.25">
      <c r="A69" s="68">
        <v>36</v>
      </c>
      <c r="B69" s="16" t="s">
        <v>15</v>
      </c>
      <c r="C69" s="16" t="s">
        <v>16</v>
      </c>
      <c r="D69" s="68" t="s">
        <v>91</v>
      </c>
      <c r="E69" s="184"/>
      <c r="F69" s="15" t="s">
        <v>92</v>
      </c>
      <c r="G69" s="13">
        <v>3341</v>
      </c>
      <c r="H69" s="13">
        <v>3508</v>
      </c>
      <c r="I69" s="13">
        <v>3683</v>
      </c>
      <c r="J69" s="68">
        <f t="shared" si="1"/>
        <v>129725</v>
      </c>
      <c r="K69" s="68">
        <f t="shared" si="3"/>
        <v>43433</v>
      </c>
      <c r="L69" s="68">
        <f t="shared" si="3"/>
        <v>42096</v>
      </c>
      <c r="M69" s="68">
        <f t="shared" si="3"/>
        <v>44196</v>
      </c>
      <c r="N69" s="68">
        <f t="shared" si="0"/>
        <v>37</v>
      </c>
      <c r="O69" s="52">
        <v>13</v>
      </c>
      <c r="P69" s="52">
        <v>12</v>
      </c>
      <c r="Q69" s="52">
        <v>12</v>
      </c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 ht="77.25" customHeight="1" x14ac:dyDescent="0.25">
      <c r="A70" s="68">
        <v>37</v>
      </c>
      <c r="B70" s="16" t="s">
        <v>17</v>
      </c>
      <c r="C70" s="16" t="s">
        <v>118</v>
      </c>
      <c r="D70" s="68" t="s">
        <v>91</v>
      </c>
      <c r="E70" s="183" t="s">
        <v>88</v>
      </c>
      <c r="F70" s="15" t="s">
        <v>92</v>
      </c>
      <c r="G70" s="13">
        <v>4020</v>
      </c>
      <c r="H70" s="13">
        <v>4221</v>
      </c>
      <c r="I70" s="13">
        <v>4432</v>
      </c>
      <c r="J70" s="68">
        <f t="shared" si="1"/>
        <v>0</v>
      </c>
      <c r="K70" s="68">
        <f t="shared" si="3"/>
        <v>0</v>
      </c>
      <c r="L70" s="68">
        <f t="shared" si="3"/>
        <v>0</v>
      </c>
      <c r="M70" s="68">
        <f t="shared" si="3"/>
        <v>0</v>
      </c>
      <c r="N70" s="68">
        <f t="shared" si="0"/>
        <v>0</v>
      </c>
      <c r="O70" s="52">
        <v>0</v>
      </c>
      <c r="P70" s="52">
        <v>0</v>
      </c>
      <c r="Q70" s="52">
        <v>0</v>
      </c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 ht="64.5" customHeight="1" x14ac:dyDescent="0.25">
      <c r="A71" s="68">
        <v>38</v>
      </c>
      <c r="B71" s="16" t="s">
        <v>17</v>
      </c>
      <c r="C71" s="16" t="s">
        <v>119</v>
      </c>
      <c r="D71" s="68" t="s">
        <v>91</v>
      </c>
      <c r="E71" s="184"/>
      <c r="F71" s="15" t="s">
        <v>92</v>
      </c>
      <c r="G71" s="13">
        <v>4104</v>
      </c>
      <c r="H71" s="13">
        <v>4309</v>
      </c>
      <c r="I71" s="13">
        <v>4524</v>
      </c>
      <c r="J71" s="68">
        <f t="shared" si="1"/>
        <v>98972</v>
      </c>
      <c r="K71" s="68">
        <f t="shared" si="3"/>
        <v>32832</v>
      </c>
      <c r="L71" s="68">
        <f t="shared" si="3"/>
        <v>34472</v>
      </c>
      <c r="M71" s="68">
        <f t="shared" si="3"/>
        <v>31668</v>
      </c>
      <c r="N71" s="68">
        <f t="shared" si="0"/>
        <v>23</v>
      </c>
      <c r="O71" s="52">
        <v>8</v>
      </c>
      <c r="P71" s="52">
        <v>8</v>
      </c>
      <c r="Q71" s="52">
        <v>7</v>
      </c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 ht="115.5" customHeight="1" x14ac:dyDescent="0.25">
      <c r="A72" s="68">
        <v>39</v>
      </c>
      <c r="B72" s="16" t="s">
        <v>18</v>
      </c>
      <c r="C72" s="16" t="s">
        <v>120</v>
      </c>
      <c r="D72" s="68" t="s">
        <v>91</v>
      </c>
      <c r="E72" s="20" t="s">
        <v>88</v>
      </c>
      <c r="F72" s="15" t="s">
        <v>92</v>
      </c>
      <c r="G72" s="13">
        <v>4690</v>
      </c>
      <c r="H72" s="13">
        <v>4925</v>
      </c>
      <c r="I72" s="13">
        <v>5170</v>
      </c>
      <c r="J72" s="68">
        <f t="shared" si="1"/>
        <v>0</v>
      </c>
      <c r="K72" s="68">
        <f t="shared" si="3"/>
        <v>0</v>
      </c>
      <c r="L72" s="68">
        <f t="shared" si="3"/>
        <v>0</v>
      </c>
      <c r="M72" s="68">
        <f t="shared" si="3"/>
        <v>0</v>
      </c>
      <c r="N72" s="68">
        <f t="shared" ref="N72:N119" si="4">O72+P72+Q72</f>
        <v>0</v>
      </c>
      <c r="O72" s="52">
        <v>0</v>
      </c>
      <c r="P72" s="52">
        <v>0</v>
      </c>
      <c r="Q72" s="52">
        <v>0</v>
      </c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 ht="122.25" customHeight="1" x14ac:dyDescent="0.25">
      <c r="A73" s="68">
        <v>40</v>
      </c>
      <c r="B73" s="16" t="s">
        <v>18</v>
      </c>
      <c r="C73" s="16" t="s">
        <v>121</v>
      </c>
      <c r="D73" s="68" t="s">
        <v>91</v>
      </c>
      <c r="E73" s="20" t="s">
        <v>88</v>
      </c>
      <c r="F73" s="15" t="s">
        <v>92</v>
      </c>
      <c r="G73" s="13">
        <v>4428</v>
      </c>
      <c r="H73" s="13">
        <v>4649</v>
      </c>
      <c r="I73" s="13">
        <v>4881</v>
      </c>
      <c r="J73" s="68">
        <f t="shared" ref="J73:J119" si="5">K73+L73+M73</f>
        <v>0</v>
      </c>
      <c r="K73" s="68">
        <f t="shared" si="3"/>
        <v>0</v>
      </c>
      <c r="L73" s="68">
        <f t="shared" si="3"/>
        <v>0</v>
      </c>
      <c r="M73" s="68">
        <f t="shared" si="3"/>
        <v>0</v>
      </c>
      <c r="N73" s="68">
        <f t="shared" si="4"/>
        <v>0</v>
      </c>
      <c r="O73" s="52">
        <v>0</v>
      </c>
      <c r="P73" s="52">
        <v>0</v>
      </c>
      <c r="Q73" s="52">
        <v>0</v>
      </c>
      <c r="R73" s="14"/>
      <c r="S73" s="21"/>
      <c r="T73" s="21"/>
      <c r="U73" s="21"/>
      <c r="V73" s="14"/>
      <c r="W73" s="21"/>
      <c r="X73" s="21"/>
      <c r="Y73" s="21"/>
      <c r="Z73" s="21"/>
      <c r="AA73" s="21"/>
      <c r="AB73" s="21"/>
      <c r="AC73" s="21"/>
      <c r="AD73" s="21"/>
    </row>
    <row r="74" spans="1:30" ht="130.5" customHeight="1" x14ac:dyDescent="0.25">
      <c r="A74" s="68">
        <v>41</v>
      </c>
      <c r="B74" s="16" t="s">
        <v>18</v>
      </c>
      <c r="C74" s="16" t="s">
        <v>122</v>
      </c>
      <c r="D74" s="68" t="s">
        <v>91</v>
      </c>
      <c r="E74" s="20" t="s">
        <v>88</v>
      </c>
      <c r="F74" s="15" t="s">
        <v>92</v>
      </c>
      <c r="G74" s="13">
        <v>4840</v>
      </c>
      <c r="H74" s="13">
        <v>5082</v>
      </c>
      <c r="I74" s="13">
        <v>5336</v>
      </c>
      <c r="J74" s="68">
        <f t="shared" si="5"/>
        <v>0</v>
      </c>
      <c r="K74" s="68">
        <f t="shared" si="3"/>
        <v>0</v>
      </c>
      <c r="L74" s="68">
        <f t="shared" si="3"/>
        <v>0</v>
      </c>
      <c r="M74" s="68">
        <f t="shared" si="3"/>
        <v>0</v>
      </c>
      <c r="N74" s="68">
        <f t="shared" si="4"/>
        <v>0</v>
      </c>
      <c r="O74" s="52">
        <v>0</v>
      </c>
      <c r="P74" s="52">
        <v>0</v>
      </c>
      <c r="Q74" s="52">
        <v>0</v>
      </c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 ht="124.5" customHeight="1" x14ac:dyDescent="0.25">
      <c r="A75" s="68">
        <v>42</v>
      </c>
      <c r="B75" s="16" t="s">
        <v>18</v>
      </c>
      <c r="C75" s="16" t="s">
        <v>123</v>
      </c>
      <c r="D75" s="68" t="s">
        <v>91</v>
      </c>
      <c r="E75" s="20" t="s">
        <v>88</v>
      </c>
      <c r="F75" s="15" t="s">
        <v>92</v>
      </c>
      <c r="G75" s="13">
        <v>4583</v>
      </c>
      <c r="H75" s="13">
        <v>4812</v>
      </c>
      <c r="I75" s="13">
        <v>5053</v>
      </c>
      <c r="J75" s="68">
        <f t="shared" si="5"/>
        <v>0</v>
      </c>
      <c r="K75" s="68">
        <f t="shared" si="3"/>
        <v>0</v>
      </c>
      <c r="L75" s="68">
        <f t="shared" si="3"/>
        <v>0</v>
      </c>
      <c r="M75" s="68">
        <f t="shared" si="3"/>
        <v>0</v>
      </c>
      <c r="N75" s="68">
        <f t="shared" si="4"/>
        <v>0</v>
      </c>
      <c r="O75" s="52">
        <v>0</v>
      </c>
      <c r="P75" s="52">
        <v>0</v>
      </c>
      <c r="Q75" s="52">
        <v>0</v>
      </c>
      <c r="R75" s="14"/>
      <c r="S75" s="22"/>
      <c r="T75" s="22"/>
      <c r="U75" s="22"/>
      <c r="V75" s="14"/>
      <c r="W75" s="22"/>
      <c r="X75" s="22"/>
      <c r="Y75" s="22"/>
      <c r="Z75" s="22"/>
      <c r="AA75" s="22"/>
      <c r="AB75" s="22"/>
      <c r="AC75" s="22"/>
      <c r="AD75" s="22"/>
    </row>
    <row r="76" spans="1:30" ht="92.25" customHeight="1" x14ac:dyDescent="0.25">
      <c r="A76" s="68">
        <v>43</v>
      </c>
      <c r="B76" s="16" t="s">
        <v>19</v>
      </c>
      <c r="C76" s="16" t="s">
        <v>118</v>
      </c>
      <c r="D76" s="68" t="s">
        <v>91</v>
      </c>
      <c r="E76" s="20" t="s">
        <v>93</v>
      </c>
      <c r="F76" s="15" t="s">
        <v>92</v>
      </c>
      <c r="G76" s="13">
        <v>4196</v>
      </c>
      <c r="H76" s="13">
        <v>4406</v>
      </c>
      <c r="I76" s="13">
        <v>4626</v>
      </c>
      <c r="J76" s="68">
        <f t="shared" si="5"/>
        <v>0</v>
      </c>
      <c r="K76" s="68">
        <f t="shared" si="3"/>
        <v>0</v>
      </c>
      <c r="L76" s="68">
        <f t="shared" si="3"/>
        <v>0</v>
      </c>
      <c r="M76" s="68">
        <f t="shared" si="3"/>
        <v>0</v>
      </c>
      <c r="N76" s="68">
        <f t="shared" si="4"/>
        <v>0</v>
      </c>
      <c r="O76" s="52">
        <v>0</v>
      </c>
      <c r="P76" s="52">
        <v>0</v>
      </c>
      <c r="Q76" s="52">
        <v>0</v>
      </c>
      <c r="R76" s="14"/>
      <c r="S76" s="22"/>
      <c r="T76" s="22"/>
      <c r="U76" s="22"/>
      <c r="V76" s="14"/>
      <c r="W76" s="22"/>
      <c r="X76" s="22"/>
      <c r="Y76" s="22"/>
      <c r="Z76" s="22"/>
      <c r="AA76" s="22"/>
      <c r="AB76" s="22"/>
      <c r="AC76" s="22"/>
      <c r="AD76" s="22"/>
    </row>
    <row r="77" spans="1:30" ht="64.5" customHeight="1" x14ac:dyDescent="0.25">
      <c r="A77" s="68">
        <v>44</v>
      </c>
      <c r="B77" s="16" t="s">
        <v>19</v>
      </c>
      <c r="C77" s="16" t="s">
        <v>124</v>
      </c>
      <c r="D77" s="68" t="s">
        <v>91</v>
      </c>
      <c r="E77" s="20" t="s">
        <v>88</v>
      </c>
      <c r="F77" s="15" t="s">
        <v>92</v>
      </c>
      <c r="G77" s="13">
        <v>3554</v>
      </c>
      <c r="H77" s="13">
        <v>3732</v>
      </c>
      <c r="I77" s="13">
        <v>3919</v>
      </c>
      <c r="J77" s="68">
        <f t="shared" si="5"/>
        <v>0</v>
      </c>
      <c r="K77" s="68">
        <f t="shared" si="3"/>
        <v>0</v>
      </c>
      <c r="L77" s="68">
        <f t="shared" si="3"/>
        <v>0</v>
      </c>
      <c r="M77" s="68">
        <f t="shared" si="3"/>
        <v>0</v>
      </c>
      <c r="N77" s="68">
        <f t="shared" si="4"/>
        <v>0</v>
      </c>
      <c r="O77" s="52">
        <v>0</v>
      </c>
      <c r="P77" s="52">
        <v>0</v>
      </c>
      <c r="Q77" s="52">
        <v>0</v>
      </c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 ht="66.75" customHeight="1" x14ac:dyDescent="0.25">
      <c r="A78" s="68">
        <v>45</v>
      </c>
      <c r="B78" s="16" t="s">
        <v>19</v>
      </c>
      <c r="C78" s="16" t="s">
        <v>126</v>
      </c>
      <c r="D78" s="68" t="s">
        <v>91</v>
      </c>
      <c r="E78" s="20" t="s">
        <v>88</v>
      </c>
      <c r="F78" s="15" t="s">
        <v>92</v>
      </c>
      <c r="G78" s="13">
        <v>4400</v>
      </c>
      <c r="H78" s="13">
        <v>4620</v>
      </c>
      <c r="I78" s="13">
        <v>4851</v>
      </c>
      <c r="J78" s="68">
        <f t="shared" si="5"/>
        <v>0</v>
      </c>
      <c r="K78" s="68">
        <f t="shared" si="3"/>
        <v>0</v>
      </c>
      <c r="L78" s="68">
        <f t="shared" si="3"/>
        <v>0</v>
      </c>
      <c r="M78" s="68">
        <f t="shared" si="3"/>
        <v>0</v>
      </c>
      <c r="N78" s="68">
        <f t="shared" si="4"/>
        <v>0</v>
      </c>
      <c r="O78" s="52">
        <v>0</v>
      </c>
      <c r="P78" s="52">
        <v>0</v>
      </c>
      <c r="Q78" s="52">
        <v>0</v>
      </c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 ht="66.75" customHeight="1" x14ac:dyDescent="0.25">
      <c r="A79" s="68">
        <v>46</v>
      </c>
      <c r="B79" s="16" t="s">
        <v>19</v>
      </c>
      <c r="C79" s="16" t="s">
        <v>127</v>
      </c>
      <c r="D79" s="68" t="s">
        <v>91</v>
      </c>
      <c r="E79" s="20" t="s">
        <v>88</v>
      </c>
      <c r="F79" s="15" t="s">
        <v>92</v>
      </c>
      <c r="G79" s="13">
        <v>3813</v>
      </c>
      <c r="H79" s="13">
        <v>4004</v>
      </c>
      <c r="I79" s="13">
        <v>4204</v>
      </c>
      <c r="J79" s="68">
        <f t="shared" si="5"/>
        <v>0</v>
      </c>
      <c r="K79" s="68">
        <f t="shared" si="3"/>
        <v>0</v>
      </c>
      <c r="L79" s="68">
        <f t="shared" si="3"/>
        <v>0</v>
      </c>
      <c r="M79" s="68">
        <f t="shared" si="3"/>
        <v>0</v>
      </c>
      <c r="N79" s="68">
        <f t="shared" si="4"/>
        <v>0</v>
      </c>
      <c r="O79" s="52">
        <v>0</v>
      </c>
      <c r="P79" s="52">
        <v>0</v>
      </c>
      <c r="Q79" s="52">
        <v>0</v>
      </c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 ht="57.75" customHeight="1" x14ac:dyDescent="0.25">
      <c r="A80" s="68">
        <v>47</v>
      </c>
      <c r="B80" s="16" t="s">
        <v>20</v>
      </c>
      <c r="C80" s="16" t="s">
        <v>125</v>
      </c>
      <c r="D80" s="68" t="s">
        <v>91</v>
      </c>
      <c r="E80" s="20" t="s">
        <v>88</v>
      </c>
      <c r="F80" s="15" t="s">
        <v>92</v>
      </c>
      <c r="G80" s="13">
        <v>4760</v>
      </c>
      <c r="H80" s="13">
        <v>4998</v>
      </c>
      <c r="I80" s="13">
        <v>5248</v>
      </c>
      <c r="J80" s="68">
        <f t="shared" si="5"/>
        <v>0</v>
      </c>
      <c r="K80" s="68">
        <f t="shared" si="3"/>
        <v>0</v>
      </c>
      <c r="L80" s="68">
        <f t="shared" si="3"/>
        <v>0</v>
      </c>
      <c r="M80" s="68">
        <f t="shared" si="3"/>
        <v>0</v>
      </c>
      <c r="N80" s="68">
        <f t="shared" si="4"/>
        <v>0</v>
      </c>
      <c r="O80" s="52">
        <v>0</v>
      </c>
      <c r="P80" s="52">
        <v>0</v>
      </c>
      <c r="Q80" s="52">
        <v>0</v>
      </c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 ht="57.75" customHeight="1" x14ac:dyDescent="0.25">
      <c r="A81" s="68">
        <v>48</v>
      </c>
      <c r="B81" s="16" t="s">
        <v>20</v>
      </c>
      <c r="C81" s="16" t="s">
        <v>135</v>
      </c>
      <c r="D81" s="68" t="s">
        <v>91</v>
      </c>
      <c r="E81" s="20" t="s">
        <v>88</v>
      </c>
      <c r="F81" s="15" t="s">
        <v>92</v>
      </c>
      <c r="G81" s="13">
        <v>3563</v>
      </c>
      <c r="H81" s="13">
        <v>3741</v>
      </c>
      <c r="I81" s="13">
        <v>3928</v>
      </c>
      <c r="J81" s="68">
        <f t="shared" si="5"/>
        <v>0</v>
      </c>
      <c r="K81" s="68">
        <f t="shared" si="3"/>
        <v>0</v>
      </c>
      <c r="L81" s="68">
        <f t="shared" si="3"/>
        <v>0</v>
      </c>
      <c r="M81" s="68">
        <f t="shared" si="3"/>
        <v>0</v>
      </c>
      <c r="N81" s="68">
        <f t="shared" si="4"/>
        <v>0</v>
      </c>
      <c r="O81" s="52">
        <v>0</v>
      </c>
      <c r="P81" s="52">
        <v>0</v>
      </c>
      <c r="Q81" s="52">
        <v>0</v>
      </c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 ht="68.25" customHeight="1" x14ac:dyDescent="0.25">
      <c r="A82" s="68">
        <v>49</v>
      </c>
      <c r="B82" s="16" t="s">
        <v>20</v>
      </c>
      <c r="C82" s="16" t="s">
        <v>126</v>
      </c>
      <c r="D82" s="68" t="s">
        <v>91</v>
      </c>
      <c r="E82" s="20" t="s">
        <v>88</v>
      </c>
      <c r="F82" s="15" t="s">
        <v>92</v>
      </c>
      <c r="G82" s="13">
        <v>4910</v>
      </c>
      <c r="H82" s="13">
        <v>5156</v>
      </c>
      <c r="I82" s="13">
        <v>5413</v>
      </c>
      <c r="J82" s="68">
        <f t="shared" si="5"/>
        <v>1375586</v>
      </c>
      <c r="K82" s="68">
        <f t="shared" si="3"/>
        <v>441900</v>
      </c>
      <c r="L82" s="68">
        <f t="shared" si="3"/>
        <v>489820</v>
      </c>
      <c r="M82" s="68">
        <f t="shared" si="3"/>
        <v>443866</v>
      </c>
      <c r="N82" s="68">
        <f t="shared" si="4"/>
        <v>267</v>
      </c>
      <c r="O82" s="52">
        <v>90</v>
      </c>
      <c r="P82" s="52">
        <v>95</v>
      </c>
      <c r="Q82" s="52">
        <v>82</v>
      </c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 ht="79.5" customHeight="1" x14ac:dyDescent="0.25">
      <c r="A83" s="68">
        <v>50</v>
      </c>
      <c r="B83" s="16" t="s">
        <v>20</v>
      </c>
      <c r="C83" s="16" t="s">
        <v>127</v>
      </c>
      <c r="D83" s="68" t="s">
        <v>91</v>
      </c>
      <c r="E83" s="20" t="s">
        <v>88</v>
      </c>
      <c r="F83" s="15" t="s">
        <v>92</v>
      </c>
      <c r="G83" s="13">
        <v>3842</v>
      </c>
      <c r="H83" s="13">
        <v>4034</v>
      </c>
      <c r="I83" s="13">
        <v>4236</v>
      </c>
      <c r="J83" s="68">
        <f t="shared" si="5"/>
        <v>4034</v>
      </c>
      <c r="K83" s="68">
        <f t="shared" si="3"/>
        <v>0</v>
      </c>
      <c r="L83" s="68">
        <f t="shared" si="3"/>
        <v>4034</v>
      </c>
      <c r="M83" s="68">
        <f t="shared" si="3"/>
        <v>0</v>
      </c>
      <c r="N83" s="68">
        <f t="shared" si="4"/>
        <v>1</v>
      </c>
      <c r="O83" s="52">
        <v>0</v>
      </c>
      <c r="P83" s="52">
        <v>1</v>
      </c>
      <c r="Q83" s="52">
        <v>0</v>
      </c>
      <c r="R83" s="14"/>
      <c r="S83" s="14"/>
      <c r="T83" s="14"/>
      <c r="U83" s="14"/>
      <c r="V83" s="22"/>
      <c r="W83" s="14"/>
      <c r="X83" s="14"/>
      <c r="Y83" s="14"/>
      <c r="Z83" s="14"/>
      <c r="AA83" s="14"/>
      <c r="AB83" s="14"/>
      <c r="AC83" s="14"/>
      <c r="AD83" s="14"/>
    </row>
    <row r="84" spans="1:30" ht="109.5" customHeight="1" x14ac:dyDescent="0.25">
      <c r="A84" s="68">
        <v>51</v>
      </c>
      <c r="B84" s="16" t="s">
        <v>21</v>
      </c>
      <c r="C84" s="23" t="s">
        <v>128</v>
      </c>
      <c r="D84" s="68" t="s">
        <v>91</v>
      </c>
      <c r="E84" s="20" t="s">
        <v>88</v>
      </c>
      <c r="F84" s="15" t="s">
        <v>92</v>
      </c>
      <c r="G84" s="13">
        <v>5832</v>
      </c>
      <c r="H84" s="13">
        <v>6124</v>
      </c>
      <c r="I84" s="13">
        <v>6430</v>
      </c>
      <c r="J84" s="68">
        <f t="shared" si="5"/>
        <v>0</v>
      </c>
      <c r="K84" s="68">
        <f t="shared" si="3"/>
        <v>0</v>
      </c>
      <c r="L84" s="68">
        <f t="shared" si="3"/>
        <v>0</v>
      </c>
      <c r="M84" s="68">
        <f t="shared" si="3"/>
        <v>0</v>
      </c>
      <c r="N84" s="68">
        <f t="shared" si="4"/>
        <v>0</v>
      </c>
      <c r="O84" s="52">
        <v>0</v>
      </c>
      <c r="P84" s="52">
        <v>0</v>
      </c>
      <c r="Q84" s="52">
        <v>0</v>
      </c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 ht="107.25" customHeight="1" x14ac:dyDescent="0.25">
      <c r="A85" s="68">
        <v>52</v>
      </c>
      <c r="B85" s="16" t="s">
        <v>21</v>
      </c>
      <c r="C85" s="23" t="s">
        <v>129</v>
      </c>
      <c r="D85" s="68" t="s">
        <v>91</v>
      </c>
      <c r="E85" s="20" t="s">
        <v>88</v>
      </c>
      <c r="F85" s="15" t="s">
        <v>92</v>
      </c>
      <c r="G85" s="13">
        <v>5208</v>
      </c>
      <c r="H85" s="13">
        <v>5468</v>
      </c>
      <c r="I85" s="13">
        <v>5741</v>
      </c>
      <c r="J85" s="68">
        <f t="shared" si="5"/>
        <v>0</v>
      </c>
      <c r="K85" s="68">
        <f t="shared" si="3"/>
        <v>0</v>
      </c>
      <c r="L85" s="68">
        <f t="shared" si="3"/>
        <v>0</v>
      </c>
      <c r="M85" s="68">
        <f t="shared" si="3"/>
        <v>0</v>
      </c>
      <c r="N85" s="68">
        <f t="shared" si="4"/>
        <v>0</v>
      </c>
      <c r="O85" s="52">
        <v>0</v>
      </c>
      <c r="P85" s="52">
        <v>0</v>
      </c>
      <c r="Q85" s="52">
        <v>0</v>
      </c>
      <c r="R85" s="14"/>
      <c r="S85" s="14"/>
      <c r="T85" s="14"/>
      <c r="U85" s="14"/>
      <c r="V85" s="22"/>
      <c r="W85" s="14"/>
      <c r="X85" s="14"/>
      <c r="Y85" s="14"/>
      <c r="Z85" s="14"/>
      <c r="AA85" s="14"/>
      <c r="AB85" s="14"/>
      <c r="AC85" s="14"/>
      <c r="AD85" s="14"/>
    </row>
    <row r="86" spans="1:30" ht="47.25" customHeight="1" x14ac:dyDescent="0.25">
      <c r="A86" s="68">
        <v>53</v>
      </c>
      <c r="B86" s="16" t="s">
        <v>22</v>
      </c>
      <c r="C86" s="23" t="s">
        <v>23</v>
      </c>
      <c r="D86" s="68" t="s">
        <v>91</v>
      </c>
      <c r="E86" s="20" t="s">
        <v>88</v>
      </c>
      <c r="F86" s="15" t="s">
        <v>92</v>
      </c>
      <c r="G86" s="13">
        <v>1260</v>
      </c>
      <c r="H86" s="13">
        <v>1323</v>
      </c>
      <c r="I86" s="13">
        <v>1389</v>
      </c>
      <c r="J86" s="68">
        <f t="shared" si="5"/>
        <v>2649</v>
      </c>
      <c r="K86" s="68">
        <f t="shared" si="3"/>
        <v>1260</v>
      </c>
      <c r="L86" s="68">
        <f t="shared" si="3"/>
        <v>0</v>
      </c>
      <c r="M86" s="68">
        <f t="shared" si="3"/>
        <v>1389</v>
      </c>
      <c r="N86" s="68">
        <f t="shared" si="4"/>
        <v>2</v>
      </c>
      <c r="O86" s="52">
        <v>1</v>
      </c>
      <c r="P86" s="52">
        <v>0</v>
      </c>
      <c r="Q86" s="52">
        <v>1</v>
      </c>
      <c r="R86" s="14"/>
      <c r="S86" s="14"/>
      <c r="T86" s="14"/>
      <c r="U86" s="14"/>
      <c r="V86" s="22"/>
      <c r="W86" s="14"/>
      <c r="X86" s="14"/>
      <c r="Y86" s="14"/>
      <c r="Z86" s="14"/>
      <c r="AA86" s="14"/>
      <c r="AB86" s="14"/>
      <c r="AC86" s="14"/>
      <c r="AD86" s="14"/>
    </row>
    <row r="87" spans="1:30" ht="57.75" customHeight="1" x14ac:dyDescent="0.25">
      <c r="A87" s="68">
        <v>54</v>
      </c>
      <c r="B87" s="16" t="s">
        <v>24</v>
      </c>
      <c r="C87" s="23" t="s">
        <v>25</v>
      </c>
      <c r="D87" s="68" t="s">
        <v>91</v>
      </c>
      <c r="E87" s="20" t="s">
        <v>88</v>
      </c>
      <c r="F87" s="15" t="s">
        <v>92</v>
      </c>
      <c r="G87" s="13">
        <v>1962</v>
      </c>
      <c r="H87" s="13">
        <v>2060</v>
      </c>
      <c r="I87" s="13">
        <v>2163</v>
      </c>
      <c r="J87" s="68">
        <f t="shared" si="5"/>
        <v>383352</v>
      </c>
      <c r="K87" s="68">
        <f t="shared" si="3"/>
        <v>115758</v>
      </c>
      <c r="L87" s="68">
        <f t="shared" si="3"/>
        <v>142140</v>
      </c>
      <c r="M87" s="68">
        <f t="shared" si="3"/>
        <v>125454</v>
      </c>
      <c r="N87" s="68">
        <f t="shared" si="4"/>
        <v>186</v>
      </c>
      <c r="O87" s="52">
        <v>59</v>
      </c>
      <c r="P87" s="52">
        <v>69</v>
      </c>
      <c r="Q87" s="52">
        <v>58</v>
      </c>
      <c r="R87" s="14"/>
      <c r="S87" s="14"/>
      <c r="T87" s="14"/>
      <c r="U87" s="14"/>
      <c r="V87" s="22"/>
      <c r="W87" s="14"/>
      <c r="X87" s="14"/>
      <c r="Y87" s="14"/>
      <c r="Z87" s="14"/>
      <c r="AA87" s="14"/>
      <c r="AB87" s="14"/>
      <c r="AC87" s="14"/>
      <c r="AD87" s="14"/>
    </row>
    <row r="88" spans="1:30" ht="48.75" customHeight="1" x14ac:dyDescent="0.25">
      <c r="A88" s="68">
        <v>55</v>
      </c>
      <c r="B88" s="16" t="s">
        <v>26</v>
      </c>
      <c r="C88" s="16" t="s">
        <v>65</v>
      </c>
      <c r="D88" s="68" t="s">
        <v>91</v>
      </c>
      <c r="E88" s="20" t="s">
        <v>88</v>
      </c>
      <c r="F88" s="68" t="s">
        <v>89</v>
      </c>
      <c r="G88" s="13">
        <v>5762</v>
      </c>
      <c r="H88" s="13">
        <v>6050</v>
      </c>
      <c r="I88" s="13">
        <v>6353</v>
      </c>
      <c r="J88" s="68">
        <f t="shared" si="5"/>
        <v>0</v>
      </c>
      <c r="K88" s="68">
        <f t="shared" si="3"/>
        <v>0</v>
      </c>
      <c r="L88" s="68">
        <f t="shared" si="3"/>
        <v>0</v>
      </c>
      <c r="M88" s="68">
        <f t="shared" si="3"/>
        <v>0</v>
      </c>
      <c r="N88" s="68">
        <f t="shared" si="4"/>
        <v>0</v>
      </c>
      <c r="O88" s="52">
        <v>0</v>
      </c>
      <c r="P88" s="52">
        <v>0</v>
      </c>
      <c r="Q88" s="52">
        <v>0</v>
      </c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 ht="54" customHeight="1" x14ac:dyDescent="0.25">
      <c r="A89" s="68">
        <v>56</v>
      </c>
      <c r="B89" s="16" t="s">
        <v>26</v>
      </c>
      <c r="C89" s="16" t="s">
        <v>66</v>
      </c>
      <c r="D89" s="68" t="s">
        <v>91</v>
      </c>
      <c r="E89" s="20" t="s">
        <v>88</v>
      </c>
      <c r="F89" s="68" t="s">
        <v>89</v>
      </c>
      <c r="G89" s="13">
        <v>5762</v>
      </c>
      <c r="H89" s="13">
        <v>6050</v>
      </c>
      <c r="I89" s="13">
        <v>6353</v>
      </c>
      <c r="J89" s="68">
        <f t="shared" si="5"/>
        <v>1234692</v>
      </c>
      <c r="K89" s="68">
        <f t="shared" si="3"/>
        <v>305386</v>
      </c>
      <c r="L89" s="68">
        <f t="shared" si="3"/>
        <v>598950</v>
      </c>
      <c r="M89" s="68">
        <f t="shared" si="3"/>
        <v>330356</v>
      </c>
      <c r="N89" s="68">
        <f t="shared" si="4"/>
        <v>204</v>
      </c>
      <c r="O89" s="52">
        <v>53</v>
      </c>
      <c r="P89" s="52">
        <v>99</v>
      </c>
      <c r="Q89" s="52">
        <v>52</v>
      </c>
      <c r="R89" s="14"/>
      <c r="S89" s="14"/>
      <c r="T89" s="14"/>
      <c r="U89" s="14"/>
      <c r="V89" s="22"/>
      <c r="W89" s="14"/>
      <c r="X89" s="14"/>
      <c r="Y89" s="14"/>
      <c r="Z89" s="14"/>
      <c r="AA89" s="14"/>
      <c r="AB89" s="14"/>
      <c r="AC89" s="14"/>
      <c r="AD89" s="14"/>
    </row>
    <row r="90" spans="1:30" ht="66" customHeight="1" x14ac:dyDescent="0.25">
      <c r="A90" s="68">
        <v>57</v>
      </c>
      <c r="B90" s="16" t="s">
        <v>27</v>
      </c>
      <c r="C90" s="16" t="s">
        <v>61</v>
      </c>
      <c r="D90" s="68" t="s">
        <v>91</v>
      </c>
      <c r="E90" s="20" t="s">
        <v>88</v>
      </c>
      <c r="F90" s="68" t="s">
        <v>89</v>
      </c>
      <c r="G90" s="13">
        <v>1083</v>
      </c>
      <c r="H90" s="13">
        <v>1137</v>
      </c>
      <c r="I90" s="13">
        <v>1194</v>
      </c>
      <c r="J90" s="68">
        <f t="shared" si="5"/>
        <v>377568</v>
      </c>
      <c r="K90" s="68">
        <f t="shared" si="3"/>
        <v>112632</v>
      </c>
      <c r="L90" s="68">
        <f t="shared" si="3"/>
        <v>145536</v>
      </c>
      <c r="M90" s="68">
        <f t="shared" si="3"/>
        <v>119400</v>
      </c>
      <c r="N90" s="68">
        <f t="shared" si="4"/>
        <v>332</v>
      </c>
      <c r="O90" s="52">
        <v>104</v>
      </c>
      <c r="P90" s="52">
        <v>128</v>
      </c>
      <c r="Q90" s="52">
        <v>100</v>
      </c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 ht="66" customHeight="1" x14ac:dyDescent="0.25">
      <c r="A91" s="68">
        <v>58</v>
      </c>
      <c r="B91" s="16" t="s">
        <v>28</v>
      </c>
      <c r="C91" s="16" t="s">
        <v>61</v>
      </c>
      <c r="D91" s="68" t="s">
        <v>91</v>
      </c>
      <c r="E91" s="20" t="s">
        <v>88</v>
      </c>
      <c r="F91" s="68" t="s">
        <v>89</v>
      </c>
      <c r="G91" s="13">
        <v>1542</v>
      </c>
      <c r="H91" s="13">
        <v>1619</v>
      </c>
      <c r="I91" s="13">
        <v>1700</v>
      </c>
      <c r="J91" s="68">
        <f t="shared" si="5"/>
        <v>335353</v>
      </c>
      <c r="K91" s="68">
        <f t="shared" si="3"/>
        <v>84810</v>
      </c>
      <c r="L91" s="68">
        <f t="shared" si="3"/>
        <v>157043</v>
      </c>
      <c r="M91" s="68">
        <f t="shared" si="3"/>
        <v>93500</v>
      </c>
      <c r="N91" s="68">
        <f t="shared" si="4"/>
        <v>207</v>
      </c>
      <c r="O91" s="52">
        <v>55</v>
      </c>
      <c r="P91" s="52">
        <v>97</v>
      </c>
      <c r="Q91" s="52">
        <v>55</v>
      </c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 ht="66" customHeight="1" x14ac:dyDescent="0.25">
      <c r="A92" s="68">
        <v>59</v>
      </c>
      <c r="B92" s="16" t="s">
        <v>28</v>
      </c>
      <c r="C92" s="16" t="s">
        <v>67</v>
      </c>
      <c r="D92" s="68" t="s">
        <v>91</v>
      </c>
      <c r="E92" s="20" t="s">
        <v>88</v>
      </c>
      <c r="F92" s="68" t="s">
        <v>89</v>
      </c>
      <c r="G92" s="13">
        <v>2171</v>
      </c>
      <c r="H92" s="13">
        <v>2280</v>
      </c>
      <c r="I92" s="13">
        <v>2394</v>
      </c>
      <c r="J92" s="68">
        <f t="shared" si="5"/>
        <v>0</v>
      </c>
      <c r="K92" s="68">
        <f t="shared" si="3"/>
        <v>0</v>
      </c>
      <c r="L92" s="68">
        <f t="shared" si="3"/>
        <v>0</v>
      </c>
      <c r="M92" s="68">
        <f t="shared" si="3"/>
        <v>0</v>
      </c>
      <c r="N92" s="68">
        <f t="shared" si="4"/>
        <v>0</v>
      </c>
      <c r="O92" s="52">
        <v>0</v>
      </c>
      <c r="P92" s="52">
        <v>0</v>
      </c>
      <c r="Q92" s="52">
        <v>0</v>
      </c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 ht="66" customHeight="1" x14ac:dyDescent="0.25">
      <c r="A93" s="68">
        <v>60</v>
      </c>
      <c r="B93" s="16" t="s">
        <v>28</v>
      </c>
      <c r="C93" s="16" t="s">
        <v>68</v>
      </c>
      <c r="D93" s="68" t="s">
        <v>91</v>
      </c>
      <c r="E93" s="20" t="s">
        <v>88</v>
      </c>
      <c r="F93" s="68" t="s">
        <v>89</v>
      </c>
      <c r="G93" s="13">
        <v>3345</v>
      </c>
      <c r="H93" s="13">
        <v>3512</v>
      </c>
      <c r="I93" s="13">
        <v>3688</v>
      </c>
      <c r="J93" s="68">
        <f t="shared" si="5"/>
        <v>7033</v>
      </c>
      <c r="K93" s="68">
        <f t="shared" si="3"/>
        <v>3345</v>
      </c>
      <c r="L93" s="68">
        <f t="shared" si="3"/>
        <v>0</v>
      </c>
      <c r="M93" s="68">
        <f t="shared" si="3"/>
        <v>3688</v>
      </c>
      <c r="N93" s="68">
        <f t="shared" si="4"/>
        <v>2</v>
      </c>
      <c r="O93" s="52">
        <v>1</v>
      </c>
      <c r="P93" s="52">
        <v>0</v>
      </c>
      <c r="Q93" s="52">
        <v>1</v>
      </c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 ht="66" customHeight="1" x14ac:dyDescent="0.25">
      <c r="A94" s="68">
        <v>61</v>
      </c>
      <c r="B94" s="16" t="s">
        <v>29</v>
      </c>
      <c r="C94" s="16" t="s">
        <v>61</v>
      </c>
      <c r="D94" s="68" t="s">
        <v>91</v>
      </c>
      <c r="E94" s="20" t="s">
        <v>88</v>
      </c>
      <c r="F94" s="68" t="s">
        <v>92</v>
      </c>
      <c r="G94" s="13">
        <v>1295</v>
      </c>
      <c r="H94" s="13">
        <v>1360</v>
      </c>
      <c r="I94" s="13">
        <v>1428</v>
      </c>
      <c r="J94" s="68">
        <f t="shared" si="5"/>
        <v>24498</v>
      </c>
      <c r="K94" s="68">
        <f t="shared" si="3"/>
        <v>7770</v>
      </c>
      <c r="L94" s="68">
        <f t="shared" si="3"/>
        <v>8160</v>
      </c>
      <c r="M94" s="68">
        <f t="shared" si="3"/>
        <v>8568</v>
      </c>
      <c r="N94" s="68">
        <f t="shared" si="4"/>
        <v>18</v>
      </c>
      <c r="O94" s="52">
        <v>6</v>
      </c>
      <c r="P94" s="52">
        <v>6</v>
      </c>
      <c r="Q94" s="52">
        <v>6</v>
      </c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 ht="66" customHeight="1" x14ac:dyDescent="0.25">
      <c r="A95" s="68">
        <v>62</v>
      </c>
      <c r="B95" s="16" t="s">
        <v>30</v>
      </c>
      <c r="C95" s="16" t="s">
        <v>69</v>
      </c>
      <c r="D95" s="68" t="s">
        <v>91</v>
      </c>
      <c r="E95" s="20" t="s">
        <v>88</v>
      </c>
      <c r="F95" s="68" t="s">
        <v>92</v>
      </c>
      <c r="G95" s="13">
        <v>1295</v>
      </c>
      <c r="H95" s="13">
        <v>1360</v>
      </c>
      <c r="I95" s="13">
        <v>1428</v>
      </c>
      <c r="J95" s="68">
        <f t="shared" si="5"/>
        <v>2982116</v>
      </c>
      <c r="K95" s="68">
        <f t="shared" si="3"/>
        <v>958300</v>
      </c>
      <c r="L95" s="68">
        <f t="shared" si="3"/>
        <v>992800</v>
      </c>
      <c r="M95" s="68">
        <f t="shared" si="3"/>
        <v>1031016</v>
      </c>
      <c r="N95" s="68">
        <f t="shared" si="4"/>
        <v>2192</v>
      </c>
      <c r="O95" s="52">
        <v>740</v>
      </c>
      <c r="P95" s="52">
        <v>730</v>
      </c>
      <c r="Q95" s="52">
        <v>722</v>
      </c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 ht="66" customHeight="1" x14ac:dyDescent="0.25">
      <c r="A96" s="68">
        <v>63</v>
      </c>
      <c r="B96" s="16" t="s">
        <v>30</v>
      </c>
      <c r="C96" s="16" t="s">
        <v>70</v>
      </c>
      <c r="D96" s="68" t="s">
        <v>91</v>
      </c>
      <c r="E96" s="20" t="s">
        <v>88</v>
      </c>
      <c r="F96" s="68" t="s">
        <v>92</v>
      </c>
      <c r="G96" s="13">
        <v>1413</v>
      </c>
      <c r="H96" s="13">
        <v>1484</v>
      </c>
      <c r="I96" s="13">
        <v>1558</v>
      </c>
      <c r="J96" s="68">
        <f t="shared" si="5"/>
        <v>63783</v>
      </c>
      <c r="K96" s="68">
        <f t="shared" si="3"/>
        <v>21195</v>
      </c>
      <c r="L96" s="68">
        <f t="shared" si="3"/>
        <v>20776</v>
      </c>
      <c r="M96" s="68">
        <f t="shared" si="3"/>
        <v>21812</v>
      </c>
      <c r="N96" s="68">
        <f t="shared" si="4"/>
        <v>43</v>
      </c>
      <c r="O96" s="52">
        <v>15</v>
      </c>
      <c r="P96" s="52">
        <v>14</v>
      </c>
      <c r="Q96" s="52">
        <v>14</v>
      </c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 ht="66" customHeight="1" x14ac:dyDescent="0.25">
      <c r="A97" s="68">
        <v>64</v>
      </c>
      <c r="B97" s="16" t="s">
        <v>31</v>
      </c>
      <c r="C97" s="16" t="s">
        <v>71</v>
      </c>
      <c r="D97" s="68" t="s">
        <v>91</v>
      </c>
      <c r="E97" s="20" t="s">
        <v>88</v>
      </c>
      <c r="F97" s="68" t="s">
        <v>89</v>
      </c>
      <c r="G97" s="13">
        <v>7469</v>
      </c>
      <c r="H97" s="13">
        <v>7842</v>
      </c>
      <c r="I97" s="13">
        <v>8234</v>
      </c>
      <c r="J97" s="68">
        <f t="shared" si="5"/>
        <v>1444056</v>
      </c>
      <c r="K97" s="68">
        <f t="shared" si="3"/>
        <v>597520</v>
      </c>
      <c r="L97" s="68">
        <f t="shared" si="3"/>
        <v>196050</v>
      </c>
      <c r="M97" s="68">
        <f t="shared" si="3"/>
        <v>650486</v>
      </c>
      <c r="N97" s="68">
        <f t="shared" si="4"/>
        <v>184</v>
      </c>
      <c r="O97" s="52">
        <v>80</v>
      </c>
      <c r="P97" s="52">
        <v>25</v>
      </c>
      <c r="Q97" s="52">
        <v>79</v>
      </c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 ht="35.25" customHeight="1" x14ac:dyDescent="0.25">
      <c r="A98" s="172">
        <v>65</v>
      </c>
      <c r="B98" s="174" t="s">
        <v>32</v>
      </c>
      <c r="C98" s="174" t="s">
        <v>98</v>
      </c>
      <c r="D98" s="24" t="s">
        <v>94</v>
      </c>
      <c r="E98" s="20" t="s">
        <v>88</v>
      </c>
      <c r="F98" s="68" t="s">
        <v>89</v>
      </c>
      <c r="G98" s="13">
        <v>7415</v>
      </c>
      <c r="H98" s="13">
        <v>7786</v>
      </c>
      <c r="I98" s="13">
        <v>8175</v>
      </c>
      <c r="J98" s="68">
        <f t="shared" si="5"/>
        <v>0</v>
      </c>
      <c r="K98" s="68">
        <f t="shared" si="3"/>
        <v>0</v>
      </c>
      <c r="L98" s="68">
        <f t="shared" si="3"/>
        <v>0</v>
      </c>
      <c r="M98" s="68">
        <f t="shared" si="3"/>
        <v>0</v>
      </c>
      <c r="N98" s="68">
        <f t="shared" si="4"/>
        <v>0</v>
      </c>
      <c r="O98" s="52">
        <v>0</v>
      </c>
      <c r="P98" s="52">
        <v>0</v>
      </c>
      <c r="Q98" s="52">
        <v>0</v>
      </c>
      <c r="R98" s="14"/>
      <c r="S98" s="14"/>
      <c r="T98" s="14"/>
      <c r="U98" s="14"/>
      <c r="V98" s="22"/>
      <c r="W98" s="14"/>
      <c r="X98" s="14"/>
      <c r="Y98" s="14"/>
      <c r="Z98" s="14"/>
      <c r="AA98" s="14"/>
      <c r="AB98" s="14"/>
      <c r="AC98" s="14"/>
      <c r="AD98" s="14"/>
    </row>
    <row r="99" spans="1:30" ht="30" customHeight="1" x14ac:dyDescent="0.25">
      <c r="A99" s="173"/>
      <c r="B99" s="175"/>
      <c r="C99" s="176"/>
      <c r="D99" s="24" t="s">
        <v>95</v>
      </c>
      <c r="E99" s="20" t="s">
        <v>88</v>
      </c>
      <c r="F99" s="68" t="s">
        <v>89</v>
      </c>
      <c r="G99" s="13">
        <v>7415</v>
      </c>
      <c r="H99" s="13">
        <v>7786</v>
      </c>
      <c r="I99" s="13">
        <v>8175</v>
      </c>
      <c r="J99" s="68">
        <f t="shared" si="5"/>
        <v>0</v>
      </c>
      <c r="K99" s="68">
        <f t="shared" si="3"/>
        <v>0</v>
      </c>
      <c r="L99" s="68">
        <f t="shared" si="3"/>
        <v>0</v>
      </c>
      <c r="M99" s="68">
        <f t="shared" si="3"/>
        <v>0</v>
      </c>
      <c r="N99" s="68">
        <f t="shared" si="4"/>
        <v>0</v>
      </c>
      <c r="O99" s="52">
        <v>0</v>
      </c>
      <c r="P99" s="52">
        <v>0</v>
      </c>
      <c r="Q99" s="52">
        <v>0</v>
      </c>
      <c r="R99" s="14"/>
      <c r="S99" s="14"/>
      <c r="T99" s="14"/>
      <c r="U99" s="14"/>
      <c r="V99" s="22"/>
      <c r="W99" s="14"/>
      <c r="X99" s="14"/>
      <c r="Y99" s="14"/>
      <c r="Z99" s="14"/>
      <c r="AA99" s="14"/>
      <c r="AB99" s="14"/>
      <c r="AC99" s="14"/>
      <c r="AD99" s="14"/>
    </row>
    <row r="100" spans="1:30" ht="30" customHeight="1" x14ac:dyDescent="0.25">
      <c r="A100" s="172">
        <v>66</v>
      </c>
      <c r="B100" s="174" t="s">
        <v>32</v>
      </c>
      <c r="C100" s="174" t="s">
        <v>99</v>
      </c>
      <c r="D100" s="24" t="s">
        <v>94</v>
      </c>
      <c r="E100" s="20" t="s">
        <v>88</v>
      </c>
      <c r="F100" s="68" t="s">
        <v>89</v>
      </c>
      <c r="G100" s="13">
        <v>7415</v>
      </c>
      <c r="H100" s="13">
        <v>7786</v>
      </c>
      <c r="I100" s="13">
        <v>8175</v>
      </c>
      <c r="J100" s="68">
        <f t="shared" si="5"/>
        <v>3493827</v>
      </c>
      <c r="K100" s="68">
        <f t="shared" si="3"/>
        <v>1223475</v>
      </c>
      <c r="L100" s="68">
        <f t="shared" si="3"/>
        <v>1027752</v>
      </c>
      <c r="M100" s="68">
        <f t="shared" si="3"/>
        <v>1242600</v>
      </c>
      <c r="N100" s="68">
        <f t="shared" si="4"/>
        <v>449</v>
      </c>
      <c r="O100" s="52">
        <v>165</v>
      </c>
      <c r="P100" s="52">
        <v>132</v>
      </c>
      <c r="Q100" s="52">
        <v>152</v>
      </c>
      <c r="R100" s="14"/>
      <c r="S100" s="14"/>
      <c r="T100" s="14"/>
      <c r="U100" s="14"/>
      <c r="V100" s="22"/>
      <c r="W100" s="14"/>
      <c r="X100" s="14"/>
      <c r="Y100" s="14"/>
      <c r="Z100" s="14"/>
      <c r="AA100" s="14"/>
      <c r="AB100" s="14"/>
      <c r="AC100" s="14"/>
      <c r="AD100" s="14"/>
    </row>
    <row r="101" spans="1:30" ht="54" customHeight="1" x14ac:dyDescent="0.25">
      <c r="A101" s="173"/>
      <c r="B101" s="175"/>
      <c r="C101" s="176"/>
      <c r="D101" s="24" t="s">
        <v>95</v>
      </c>
      <c r="E101" s="20" t="s">
        <v>88</v>
      </c>
      <c r="F101" s="68" t="s">
        <v>89</v>
      </c>
      <c r="G101" s="13">
        <v>7415</v>
      </c>
      <c r="H101" s="13">
        <v>7786</v>
      </c>
      <c r="I101" s="13">
        <v>8175</v>
      </c>
      <c r="J101" s="68">
        <f t="shared" si="5"/>
        <v>272953</v>
      </c>
      <c r="K101" s="68">
        <f t="shared" si="3"/>
        <v>22245</v>
      </c>
      <c r="L101" s="68">
        <f t="shared" si="3"/>
        <v>218008</v>
      </c>
      <c r="M101" s="68">
        <f t="shared" si="3"/>
        <v>32700</v>
      </c>
      <c r="N101" s="68">
        <f t="shared" si="4"/>
        <v>35</v>
      </c>
      <c r="O101" s="52">
        <v>3</v>
      </c>
      <c r="P101" s="52">
        <v>28</v>
      </c>
      <c r="Q101" s="52">
        <v>4</v>
      </c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 ht="38.25" customHeight="1" x14ac:dyDescent="0.25">
      <c r="A102" s="172">
        <v>67</v>
      </c>
      <c r="B102" s="174" t="s">
        <v>33</v>
      </c>
      <c r="C102" s="174" t="s">
        <v>72</v>
      </c>
      <c r="D102" s="24" t="s">
        <v>94</v>
      </c>
      <c r="E102" s="20" t="s">
        <v>134</v>
      </c>
      <c r="F102" s="68" t="s">
        <v>89</v>
      </c>
      <c r="G102" s="13">
        <v>737</v>
      </c>
      <c r="H102" s="13">
        <v>774</v>
      </c>
      <c r="I102" s="13">
        <v>813</v>
      </c>
      <c r="J102" s="68">
        <f t="shared" si="5"/>
        <v>605184</v>
      </c>
      <c r="K102" s="68">
        <f t="shared" si="3"/>
        <v>198990</v>
      </c>
      <c r="L102" s="68">
        <f t="shared" si="3"/>
        <v>199692</v>
      </c>
      <c r="M102" s="68">
        <f t="shared" si="3"/>
        <v>206502</v>
      </c>
      <c r="N102" s="68">
        <f t="shared" si="4"/>
        <v>782</v>
      </c>
      <c r="O102" s="52">
        <v>270</v>
      </c>
      <c r="P102" s="52">
        <v>258</v>
      </c>
      <c r="Q102" s="52">
        <v>254</v>
      </c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 ht="30" customHeight="1" x14ac:dyDescent="0.25">
      <c r="A103" s="173"/>
      <c r="B103" s="175"/>
      <c r="C103" s="176"/>
      <c r="D103" s="24" t="s">
        <v>95</v>
      </c>
      <c r="E103" s="20" t="s">
        <v>88</v>
      </c>
      <c r="F103" s="68" t="s">
        <v>89</v>
      </c>
      <c r="G103" s="13">
        <v>737</v>
      </c>
      <c r="H103" s="13">
        <v>774</v>
      </c>
      <c r="I103" s="13">
        <v>813</v>
      </c>
      <c r="J103" s="68">
        <f t="shared" si="5"/>
        <v>21729</v>
      </c>
      <c r="K103" s="68">
        <f t="shared" si="3"/>
        <v>6633</v>
      </c>
      <c r="L103" s="68">
        <f t="shared" si="3"/>
        <v>6966</v>
      </c>
      <c r="M103" s="68">
        <f t="shared" si="3"/>
        <v>8130</v>
      </c>
      <c r="N103" s="68">
        <f t="shared" si="4"/>
        <v>28</v>
      </c>
      <c r="O103" s="52">
        <v>9</v>
      </c>
      <c r="P103" s="52">
        <v>9</v>
      </c>
      <c r="Q103" s="52">
        <v>10</v>
      </c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 ht="30" customHeight="1" x14ac:dyDescent="0.25">
      <c r="A104" s="68">
        <v>68</v>
      </c>
      <c r="B104" s="16" t="s">
        <v>34</v>
      </c>
      <c r="C104" s="16" t="s">
        <v>35</v>
      </c>
      <c r="D104" s="68" t="s">
        <v>87</v>
      </c>
      <c r="E104" s="20" t="s">
        <v>88</v>
      </c>
      <c r="F104" s="68" t="s">
        <v>89</v>
      </c>
      <c r="G104" s="13">
        <v>48239</v>
      </c>
      <c r="H104" s="13">
        <v>50651</v>
      </c>
      <c r="I104" s="13">
        <v>53184</v>
      </c>
      <c r="J104" s="68">
        <f t="shared" si="5"/>
        <v>3178961</v>
      </c>
      <c r="K104" s="68">
        <f t="shared" si="3"/>
        <v>1254214</v>
      </c>
      <c r="L104" s="68">
        <f t="shared" si="3"/>
        <v>861067</v>
      </c>
      <c r="M104" s="68">
        <f t="shared" si="3"/>
        <v>1063680</v>
      </c>
      <c r="N104" s="68">
        <f t="shared" si="4"/>
        <v>63</v>
      </c>
      <c r="O104" s="52">
        <v>26</v>
      </c>
      <c r="P104" s="52">
        <v>17</v>
      </c>
      <c r="Q104" s="52">
        <v>20</v>
      </c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 ht="30" customHeight="1" x14ac:dyDescent="0.25">
      <c r="A105" s="68">
        <v>69</v>
      </c>
      <c r="B105" s="16" t="s">
        <v>36</v>
      </c>
      <c r="C105" s="16" t="s">
        <v>37</v>
      </c>
      <c r="D105" s="68" t="s">
        <v>91</v>
      </c>
      <c r="E105" s="20" t="s">
        <v>88</v>
      </c>
      <c r="F105" s="68" t="s">
        <v>92</v>
      </c>
      <c r="G105" s="13">
        <v>3036</v>
      </c>
      <c r="H105" s="13">
        <v>3188</v>
      </c>
      <c r="I105" s="13">
        <v>3347</v>
      </c>
      <c r="J105" s="68">
        <f t="shared" si="5"/>
        <v>679930</v>
      </c>
      <c r="K105" s="68">
        <f t="shared" si="3"/>
        <v>242880</v>
      </c>
      <c r="L105" s="68">
        <f t="shared" si="3"/>
        <v>229536</v>
      </c>
      <c r="M105" s="68">
        <f t="shared" si="3"/>
        <v>207514</v>
      </c>
      <c r="N105" s="68">
        <f t="shared" si="4"/>
        <v>214</v>
      </c>
      <c r="O105" s="52">
        <v>80</v>
      </c>
      <c r="P105" s="52">
        <v>72</v>
      </c>
      <c r="Q105" s="52">
        <v>62</v>
      </c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 ht="30" customHeight="1" x14ac:dyDescent="0.25">
      <c r="A106" s="68">
        <v>70</v>
      </c>
      <c r="B106" s="16" t="s">
        <v>38</v>
      </c>
      <c r="C106" s="16" t="s">
        <v>37</v>
      </c>
      <c r="D106" s="68" t="s">
        <v>91</v>
      </c>
      <c r="E106" s="20" t="s">
        <v>88</v>
      </c>
      <c r="F106" s="68" t="s">
        <v>92</v>
      </c>
      <c r="G106" s="13">
        <v>9074</v>
      </c>
      <c r="H106" s="13">
        <v>9528</v>
      </c>
      <c r="I106" s="13">
        <v>10004</v>
      </c>
      <c r="J106" s="68">
        <f t="shared" si="5"/>
        <v>570304</v>
      </c>
      <c r="K106" s="68">
        <f t="shared" si="3"/>
        <v>217776</v>
      </c>
      <c r="L106" s="68">
        <f t="shared" si="3"/>
        <v>152448</v>
      </c>
      <c r="M106" s="68">
        <f t="shared" si="3"/>
        <v>200080</v>
      </c>
      <c r="N106" s="68">
        <f t="shared" si="4"/>
        <v>60</v>
      </c>
      <c r="O106" s="52">
        <v>24</v>
      </c>
      <c r="P106" s="52">
        <v>16</v>
      </c>
      <c r="Q106" s="52">
        <v>20</v>
      </c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 ht="30" customHeight="1" x14ac:dyDescent="0.25">
      <c r="A107" s="68">
        <v>71</v>
      </c>
      <c r="B107" s="16" t="s">
        <v>39</v>
      </c>
      <c r="C107" s="16" t="s">
        <v>40</v>
      </c>
      <c r="D107" s="68" t="s">
        <v>87</v>
      </c>
      <c r="E107" s="20" t="s">
        <v>88</v>
      </c>
      <c r="F107" s="68" t="s">
        <v>89</v>
      </c>
      <c r="G107" s="13">
        <v>46148</v>
      </c>
      <c r="H107" s="13">
        <v>48455</v>
      </c>
      <c r="I107" s="13">
        <v>50878</v>
      </c>
      <c r="J107" s="68">
        <f t="shared" si="5"/>
        <v>2660076</v>
      </c>
      <c r="K107" s="68">
        <f t="shared" si="3"/>
        <v>922960</v>
      </c>
      <c r="L107" s="68">
        <f t="shared" si="3"/>
        <v>872190</v>
      </c>
      <c r="M107" s="68">
        <f t="shared" si="3"/>
        <v>864926</v>
      </c>
      <c r="N107" s="68">
        <f t="shared" si="4"/>
        <v>55</v>
      </c>
      <c r="O107" s="52">
        <v>20</v>
      </c>
      <c r="P107" s="52">
        <v>18</v>
      </c>
      <c r="Q107" s="52">
        <v>17</v>
      </c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 ht="30" customHeight="1" x14ac:dyDescent="0.25">
      <c r="A108" s="68">
        <v>72</v>
      </c>
      <c r="B108" s="16" t="s">
        <v>41</v>
      </c>
      <c r="C108" s="16" t="s">
        <v>42</v>
      </c>
      <c r="D108" s="68" t="s">
        <v>91</v>
      </c>
      <c r="E108" s="20" t="s">
        <v>88</v>
      </c>
      <c r="F108" s="68" t="s">
        <v>92</v>
      </c>
      <c r="G108" s="13">
        <v>3198</v>
      </c>
      <c r="H108" s="13">
        <v>3358</v>
      </c>
      <c r="I108" s="13">
        <v>3526</v>
      </c>
      <c r="J108" s="68">
        <f t="shared" si="5"/>
        <v>636372</v>
      </c>
      <c r="K108" s="68">
        <f t="shared" si="3"/>
        <v>214266</v>
      </c>
      <c r="L108" s="68">
        <f t="shared" si="3"/>
        <v>231702</v>
      </c>
      <c r="M108" s="68">
        <f t="shared" si="3"/>
        <v>190404</v>
      </c>
      <c r="N108" s="68">
        <f t="shared" si="4"/>
        <v>190</v>
      </c>
      <c r="O108" s="52">
        <v>67</v>
      </c>
      <c r="P108" s="52">
        <v>69</v>
      </c>
      <c r="Q108" s="52">
        <v>54</v>
      </c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 ht="42" customHeight="1" x14ac:dyDescent="0.25">
      <c r="A109" s="68">
        <v>73</v>
      </c>
      <c r="B109" s="16" t="s">
        <v>43</v>
      </c>
      <c r="C109" s="16" t="s">
        <v>42</v>
      </c>
      <c r="D109" s="68" t="s">
        <v>91</v>
      </c>
      <c r="E109" s="20" t="s">
        <v>88</v>
      </c>
      <c r="F109" s="68" t="s">
        <v>92</v>
      </c>
      <c r="G109" s="13">
        <v>9478</v>
      </c>
      <c r="H109" s="13">
        <v>9952</v>
      </c>
      <c r="I109" s="13">
        <v>10450</v>
      </c>
      <c r="J109" s="68">
        <f t="shared" si="5"/>
        <v>546346</v>
      </c>
      <c r="K109" s="68">
        <f t="shared" si="3"/>
        <v>189560</v>
      </c>
      <c r="L109" s="68">
        <f t="shared" si="3"/>
        <v>179136</v>
      </c>
      <c r="M109" s="68">
        <f t="shared" si="3"/>
        <v>177650</v>
      </c>
      <c r="N109" s="68">
        <f t="shared" si="4"/>
        <v>55</v>
      </c>
      <c r="O109" s="52">
        <v>20</v>
      </c>
      <c r="P109" s="52">
        <v>18</v>
      </c>
      <c r="Q109" s="52">
        <v>17</v>
      </c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 ht="30" customHeight="1" x14ac:dyDescent="0.25">
      <c r="A110" s="68">
        <v>74</v>
      </c>
      <c r="B110" s="16" t="s">
        <v>44</v>
      </c>
      <c r="C110" s="16" t="s">
        <v>45</v>
      </c>
      <c r="D110" s="25" t="s">
        <v>87</v>
      </c>
      <c r="E110" s="20" t="s">
        <v>88</v>
      </c>
      <c r="F110" s="68" t="s">
        <v>89</v>
      </c>
      <c r="G110" s="13">
        <v>56392</v>
      </c>
      <c r="H110" s="13">
        <v>59212</v>
      </c>
      <c r="I110" s="13">
        <v>62173</v>
      </c>
      <c r="J110" s="68">
        <f t="shared" si="5"/>
        <v>0</v>
      </c>
      <c r="K110" s="68">
        <f t="shared" si="3"/>
        <v>0</v>
      </c>
      <c r="L110" s="68">
        <f t="shared" si="3"/>
        <v>0</v>
      </c>
      <c r="M110" s="68">
        <f t="shared" si="3"/>
        <v>0</v>
      </c>
      <c r="N110" s="68">
        <f t="shared" si="4"/>
        <v>0</v>
      </c>
      <c r="O110" s="52">
        <v>0</v>
      </c>
      <c r="P110" s="52">
        <v>0</v>
      </c>
      <c r="Q110" s="52">
        <v>0</v>
      </c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 ht="30" customHeight="1" x14ac:dyDescent="0.25">
      <c r="A111" s="68">
        <v>75</v>
      </c>
      <c r="B111" s="16" t="s">
        <v>46</v>
      </c>
      <c r="C111" s="16" t="s">
        <v>47</v>
      </c>
      <c r="D111" s="25" t="s">
        <v>91</v>
      </c>
      <c r="E111" s="20" t="s">
        <v>88</v>
      </c>
      <c r="F111" s="68" t="s">
        <v>92</v>
      </c>
      <c r="G111" s="13">
        <v>2736</v>
      </c>
      <c r="H111" s="13">
        <v>2873</v>
      </c>
      <c r="I111" s="13">
        <v>3017</v>
      </c>
      <c r="J111" s="68">
        <f t="shared" si="5"/>
        <v>0</v>
      </c>
      <c r="K111" s="68">
        <f t="shared" si="3"/>
        <v>0</v>
      </c>
      <c r="L111" s="68">
        <f t="shared" si="3"/>
        <v>0</v>
      </c>
      <c r="M111" s="68">
        <f t="shared" si="3"/>
        <v>0</v>
      </c>
      <c r="N111" s="68">
        <f t="shared" si="4"/>
        <v>0</v>
      </c>
      <c r="O111" s="52">
        <v>0</v>
      </c>
      <c r="P111" s="52">
        <v>0</v>
      </c>
      <c r="Q111" s="52">
        <v>0</v>
      </c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 ht="30" customHeight="1" x14ac:dyDescent="0.25">
      <c r="A112" s="68">
        <v>76</v>
      </c>
      <c r="B112" s="16" t="s">
        <v>48</v>
      </c>
      <c r="C112" s="16" t="s">
        <v>47</v>
      </c>
      <c r="D112" s="68" t="s">
        <v>91</v>
      </c>
      <c r="E112" s="20" t="s">
        <v>88</v>
      </c>
      <c r="F112" s="68" t="s">
        <v>92</v>
      </c>
      <c r="G112" s="13">
        <v>9185</v>
      </c>
      <c r="H112" s="13">
        <v>9644</v>
      </c>
      <c r="I112" s="13">
        <v>10126</v>
      </c>
      <c r="J112" s="68">
        <f t="shared" si="5"/>
        <v>0</v>
      </c>
      <c r="K112" s="68">
        <f t="shared" si="3"/>
        <v>0</v>
      </c>
      <c r="L112" s="68">
        <f t="shared" si="3"/>
        <v>0</v>
      </c>
      <c r="M112" s="68">
        <f t="shared" si="3"/>
        <v>0</v>
      </c>
      <c r="N112" s="68">
        <f t="shared" si="4"/>
        <v>0</v>
      </c>
      <c r="O112" s="52">
        <v>0</v>
      </c>
      <c r="P112" s="52">
        <v>0</v>
      </c>
      <c r="Q112" s="52">
        <v>0</v>
      </c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1:30" ht="45" customHeight="1" x14ac:dyDescent="0.25">
      <c r="A113" s="68">
        <v>77</v>
      </c>
      <c r="B113" s="16" t="s">
        <v>49</v>
      </c>
      <c r="C113" s="16" t="s">
        <v>50</v>
      </c>
      <c r="D113" s="25" t="s">
        <v>87</v>
      </c>
      <c r="E113" s="20" t="s">
        <v>134</v>
      </c>
      <c r="F113" s="68" t="s">
        <v>89</v>
      </c>
      <c r="G113" s="13">
        <v>58918</v>
      </c>
      <c r="H113" s="13">
        <v>61864</v>
      </c>
      <c r="I113" s="13">
        <v>64957</v>
      </c>
      <c r="J113" s="68">
        <f t="shared" si="5"/>
        <v>0</v>
      </c>
      <c r="K113" s="68">
        <f t="shared" si="3"/>
        <v>0</v>
      </c>
      <c r="L113" s="68">
        <f t="shared" si="3"/>
        <v>0</v>
      </c>
      <c r="M113" s="68">
        <f t="shared" si="3"/>
        <v>0</v>
      </c>
      <c r="N113" s="68">
        <f t="shared" si="4"/>
        <v>0</v>
      </c>
      <c r="O113" s="52">
        <v>0</v>
      </c>
      <c r="P113" s="52">
        <v>0</v>
      </c>
      <c r="Q113" s="52">
        <v>0</v>
      </c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1:30" ht="40.5" customHeight="1" x14ac:dyDescent="0.25">
      <c r="A114" s="68">
        <v>78</v>
      </c>
      <c r="B114" s="16" t="s">
        <v>51</v>
      </c>
      <c r="C114" s="16" t="s">
        <v>52</v>
      </c>
      <c r="D114" s="68" t="s">
        <v>91</v>
      </c>
      <c r="E114" s="20" t="s">
        <v>134</v>
      </c>
      <c r="F114" s="68" t="s">
        <v>92</v>
      </c>
      <c r="G114" s="13">
        <v>2736</v>
      </c>
      <c r="H114" s="13">
        <v>2873</v>
      </c>
      <c r="I114" s="13">
        <v>3017</v>
      </c>
      <c r="J114" s="68">
        <f t="shared" si="5"/>
        <v>0</v>
      </c>
      <c r="K114" s="68">
        <f t="shared" si="3"/>
        <v>0</v>
      </c>
      <c r="L114" s="68">
        <f t="shared" si="3"/>
        <v>0</v>
      </c>
      <c r="M114" s="68">
        <f t="shared" si="3"/>
        <v>0</v>
      </c>
      <c r="N114" s="68">
        <f t="shared" si="4"/>
        <v>0</v>
      </c>
      <c r="O114" s="52">
        <v>0</v>
      </c>
      <c r="P114" s="52">
        <v>0</v>
      </c>
      <c r="Q114" s="52">
        <v>0</v>
      </c>
      <c r="R114" s="14"/>
      <c r="S114" s="14"/>
      <c r="T114" s="14"/>
      <c r="U114" s="14"/>
      <c r="V114" s="26"/>
      <c r="W114" s="14"/>
      <c r="X114" s="14"/>
      <c r="Y114" s="14"/>
      <c r="Z114" s="14"/>
      <c r="AA114" s="14"/>
      <c r="AB114" s="14"/>
      <c r="AC114" s="14"/>
      <c r="AD114" s="14"/>
    </row>
    <row r="115" spans="1:30" ht="48" customHeight="1" x14ac:dyDescent="0.25">
      <c r="A115" s="68">
        <v>79</v>
      </c>
      <c r="B115" s="16" t="s">
        <v>53</v>
      </c>
      <c r="C115" s="16" t="s">
        <v>52</v>
      </c>
      <c r="D115" s="68" t="s">
        <v>91</v>
      </c>
      <c r="E115" s="20" t="s">
        <v>134</v>
      </c>
      <c r="F115" s="68" t="s">
        <v>92</v>
      </c>
      <c r="G115" s="13">
        <v>9494</v>
      </c>
      <c r="H115" s="13">
        <v>9969</v>
      </c>
      <c r="I115" s="13">
        <v>10467</v>
      </c>
      <c r="J115" s="68">
        <f t="shared" si="5"/>
        <v>0</v>
      </c>
      <c r="K115" s="68">
        <f t="shared" si="3"/>
        <v>0</v>
      </c>
      <c r="L115" s="68">
        <f t="shared" si="3"/>
        <v>0</v>
      </c>
      <c r="M115" s="68">
        <f t="shared" si="3"/>
        <v>0</v>
      </c>
      <c r="N115" s="68">
        <f t="shared" si="4"/>
        <v>0</v>
      </c>
      <c r="O115" s="52">
        <v>0</v>
      </c>
      <c r="P115" s="52">
        <v>0</v>
      </c>
      <c r="Q115" s="52">
        <v>0</v>
      </c>
      <c r="R115" s="14"/>
      <c r="S115" s="14"/>
      <c r="T115" s="14"/>
      <c r="U115" s="14"/>
      <c r="V115" s="26"/>
      <c r="W115" s="14"/>
      <c r="X115" s="14"/>
      <c r="Y115" s="14"/>
      <c r="Z115" s="14"/>
      <c r="AA115" s="14"/>
      <c r="AB115" s="14"/>
      <c r="AC115" s="14"/>
      <c r="AD115" s="14"/>
    </row>
    <row r="116" spans="1:30" ht="22.5" customHeight="1" x14ac:dyDescent="0.25">
      <c r="A116" s="68">
        <v>80</v>
      </c>
      <c r="B116" s="16" t="s">
        <v>54</v>
      </c>
      <c r="C116" s="27" t="s">
        <v>73</v>
      </c>
      <c r="D116" s="68" t="s">
        <v>96</v>
      </c>
      <c r="E116" s="20" t="s">
        <v>133</v>
      </c>
      <c r="F116" s="68" t="s">
        <v>89</v>
      </c>
      <c r="G116" s="13">
        <v>3063</v>
      </c>
      <c r="H116" s="13">
        <v>3216</v>
      </c>
      <c r="I116" s="13">
        <v>3377</v>
      </c>
      <c r="J116" s="68">
        <f t="shared" si="5"/>
        <v>392688</v>
      </c>
      <c r="K116" s="68">
        <f t="shared" si="3"/>
        <v>128646</v>
      </c>
      <c r="L116" s="68">
        <f t="shared" si="3"/>
        <v>122208</v>
      </c>
      <c r="M116" s="68">
        <f t="shared" si="3"/>
        <v>141834</v>
      </c>
      <c r="N116" s="68">
        <f t="shared" si="4"/>
        <v>122</v>
      </c>
      <c r="O116" s="52">
        <v>42</v>
      </c>
      <c r="P116" s="52">
        <v>38</v>
      </c>
      <c r="Q116" s="52">
        <v>42</v>
      </c>
      <c r="R116" s="14"/>
      <c r="S116" s="14"/>
      <c r="T116" s="14"/>
      <c r="U116" s="14"/>
      <c r="V116" s="26"/>
      <c r="W116" s="14"/>
      <c r="X116" s="14"/>
      <c r="Y116" s="14"/>
      <c r="Z116" s="14"/>
      <c r="AA116" s="14"/>
      <c r="AB116" s="14"/>
      <c r="AC116" s="14"/>
      <c r="AD116" s="14"/>
    </row>
    <row r="117" spans="1:30" ht="21.75" customHeight="1" x14ac:dyDescent="0.25">
      <c r="A117" s="68">
        <v>81</v>
      </c>
      <c r="B117" s="16" t="s">
        <v>54</v>
      </c>
      <c r="C117" s="27" t="s">
        <v>55</v>
      </c>
      <c r="D117" s="68" t="s">
        <v>96</v>
      </c>
      <c r="E117" s="20" t="s">
        <v>88</v>
      </c>
      <c r="F117" s="68" t="s">
        <v>89</v>
      </c>
      <c r="G117" s="13">
        <v>3088</v>
      </c>
      <c r="H117" s="13">
        <v>3242</v>
      </c>
      <c r="I117" s="13">
        <v>3404</v>
      </c>
      <c r="J117" s="68">
        <f t="shared" si="5"/>
        <v>0</v>
      </c>
      <c r="K117" s="68">
        <f t="shared" si="3"/>
        <v>0</v>
      </c>
      <c r="L117" s="68">
        <f t="shared" si="3"/>
        <v>0</v>
      </c>
      <c r="M117" s="68">
        <f t="shared" si="3"/>
        <v>0</v>
      </c>
      <c r="N117" s="68">
        <f t="shared" si="4"/>
        <v>0</v>
      </c>
      <c r="O117" s="52">
        <v>0</v>
      </c>
      <c r="P117" s="52">
        <v>0</v>
      </c>
      <c r="Q117" s="52">
        <v>0</v>
      </c>
      <c r="R117" s="14"/>
      <c r="S117" s="2"/>
      <c r="T117" s="14"/>
      <c r="U117" s="14"/>
      <c r="V117" s="26"/>
      <c r="W117" s="14"/>
      <c r="X117" s="14"/>
      <c r="Y117" s="14"/>
      <c r="Z117" s="14"/>
      <c r="AA117" s="14"/>
      <c r="AB117" s="14"/>
      <c r="AC117" s="14"/>
      <c r="AD117" s="14"/>
    </row>
    <row r="118" spans="1:30" ht="85.5" customHeight="1" x14ac:dyDescent="0.25">
      <c r="A118" s="68">
        <v>82</v>
      </c>
      <c r="B118" s="65" t="s">
        <v>56</v>
      </c>
      <c r="C118" s="177" t="s">
        <v>105</v>
      </c>
      <c r="D118" s="68" t="s">
        <v>96</v>
      </c>
      <c r="E118" s="20" t="s">
        <v>88</v>
      </c>
      <c r="F118" s="68" t="s">
        <v>89</v>
      </c>
      <c r="G118" s="13">
        <v>11795</v>
      </c>
      <c r="H118" s="13">
        <v>12385</v>
      </c>
      <c r="I118" s="13">
        <v>13004</v>
      </c>
      <c r="J118" s="68">
        <f t="shared" si="5"/>
        <v>0</v>
      </c>
      <c r="K118" s="68">
        <f t="shared" si="3"/>
        <v>0</v>
      </c>
      <c r="L118" s="68">
        <f t="shared" si="3"/>
        <v>0</v>
      </c>
      <c r="M118" s="68">
        <f t="shared" si="3"/>
        <v>0</v>
      </c>
      <c r="N118" s="68">
        <f t="shared" si="4"/>
        <v>0</v>
      </c>
      <c r="O118" s="52">
        <v>0</v>
      </c>
      <c r="P118" s="52">
        <v>0</v>
      </c>
      <c r="Q118" s="52">
        <v>0</v>
      </c>
      <c r="R118" s="14"/>
      <c r="S118" s="14"/>
      <c r="T118" s="14"/>
      <c r="U118" s="14"/>
      <c r="V118" s="29"/>
      <c r="W118" s="14"/>
      <c r="X118" s="14"/>
      <c r="Y118" s="14"/>
      <c r="Z118" s="14"/>
      <c r="AA118" s="14"/>
      <c r="AB118" s="14"/>
      <c r="AC118" s="14"/>
      <c r="AD118" s="14"/>
    </row>
    <row r="119" spans="1:30" ht="87" customHeight="1" x14ac:dyDescent="0.25">
      <c r="A119" s="68">
        <v>83</v>
      </c>
      <c r="B119" s="16" t="s">
        <v>57</v>
      </c>
      <c r="C119" s="176"/>
      <c r="D119" s="68" t="s">
        <v>96</v>
      </c>
      <c r="E119" s="20" t="s">
        <v>88</v>
      </c>
      <c r="F119" s="68" t="s">
        <v>89</v>
      </c>
      <c r="G119" s="13">
        <v>12394</v>
      </c>
      <c r="H119" s="13">
        <v>13014</v>
      </c>
      <c r="I119" s="13">
        <v>13665</v>
      </c>
      <c r="J119" s="68">
        <f t="shared" si="5"/>
        <v>0</v>
      </c>
      <c r="K119" s="68">
        <f t="shared" si="3"/>
        <v>0</v>
      </c>
      <c r="L119" s="68">
        <f t="shared" si="3"/>
        <v>0</v>
      </c>
      <c r="M119" s="68">
        <f t="shared" si="3"/>
        <v>0</v>
      </c>
      <c r="N119" s="68">
        <f t="shared" si="4"/>
        <v>0</v>
      </c>
      <c r="O119" s="52">
        <v>0</v>
      </c>
      <c r="P119" s="52">
        <v>0</v>
      </c>
      <c r="Q119" s="52">
        <v>0</v>
      </c>
      <c r="R119" s="14"/>
      <c r="S119" s="14"/>
      <c r="T119" s="14"/>
      <c r="U119" s="14"/>
      <c r="V119" s="30"/>
      <c r="W119" s="14"/>
      <c r="X119" s="14"/>
      <c r="Y119" s="14"/>
      <c r="Z119" s="14"/>
      <c r="AA119" s="14"/>
      <c r="AB119" s="14"/>
      <c r="AC119" s="14"/>
      <c r="AD119" s="14"/>
    </row>
    <row r="120" spans="1:30" x14ac:dyDescent="0.25">
      <c r="A120" s="31"/>
      <c r="B120" s="32"/>
      <c r="C120" s="33"/>
      <c r="D120" s="34"/>
      <c r="E120" s="35"/>
      <c r="F120" s="36"/>
      <c r="G120" s="37"/>
      <c r="H120" s="37"/>
      <c r="I120" s="37"/>
      <c r="J120" s="38">
        <f t="shared" ref="J120:Q120" si="6">SUM(J8:J119)</f>
        <v>42137761</v>
      </c>
      <c r="K120" s="38">
        <f t="shared" si="6"/>
        <v>13085658</v>
      </c>
      <c r="L120" s="38">
        <f t="shared" si="6"/>
        <v>15706642</v>
      </c>
      <c r="M120" s="38">
        <f t="shared" si="6"/>
        <v>13345461</v>
      </c>
      <c r="N120" s="39">
        <f t="shared" si="6"/>
        <v>7127</v>
      </c>
      <c r="O120" s="39">
        <f t="shared" si="6"/>
        <v>2373</v>
      </c>
      <c r="P120" s="39">
        <f t="shared" si="6"/>
        <v>2522</v>
      </c>
      <c r="Q120" s="39">
        <f t="shared" si="6"/>
        <v>2232</v>
      </c>
      <c r="R120" s="26"/>
      <c r="S120" s="26"/>
      <c r="T120" s="26"/>
      <c r="U120" s="26"/>
      <c r="V120" s="6"/>
      <c r="W120" s="40"/>
      <c r="X120" s="40"/>
      <c r="Y120" s="2"/>
      <c r="Z120" s="2"/>
      <c r="AA120" s="2"/>
      <c r="AB120" s="2"/>
      <c r="AC120" s="2"/>
      <c r="AD120" s="2"/>
    </row>
    <row r="121" spans="1:30" ht="17.25" customHeight="1" x14ac:dyDescent="0.25">
      <c r="A121" s="31"/>
      <c r="C121" s="7"/>
      <c r="E121" s="35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41"/>
      <c r="S121" s="26"/>
      <c r="T121" s="26"/>
      <c r="U121" s="26"/>
      <c r="V121" s="6"/>
      <c r="W121" s="40"/>
      <c r="X121" s="40"/>
    </row>
    <row r="122" spans="1:30" ht="26.25" customHeight="1" x14ac:dyDescent="0.25">
      <c r="A122" s="31"/>
      <c r="B122" s="178" t="s">
        <v>97</v>
      </c>
      <c r="C122" s="179"/>
      <c r="D122" s="180"/>
      <c r="E122" s="35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41"/>
      <c r="S122" s="26"/>
      <c r="T122" s="26"/>
      <c r="U122" s="26"/>
      <c r="V122" s="6"/>
      <c r="W122" s="40"/>
      <c r="X122" s="40"/>
    </row>
    <row r="123" spans="1:30" x14ac:dyDescent="0.25">
      <c r="A123" s="31"/>
      <c r="B123" s="32"/>
      <c r="C123" s="33"/>
      <c r="D123" s="34"/>
      <c r="E123" s="35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41"/>
      <c r="S123" s="26"/>
      <c r="T123" s="26"/>
      <c r="U123" s="26"/>
      <c r="V123" s="6"/>
      <c r="W123" s="40"/>
      <c r="X123" s="40"/>
    </row>
    <row r="124" spans="1:30" ht="18.75" x14ac:dyDescent="0.3">
      <c r="A124" s="31"/>
      <c r="B124" s="182" t="s">
        <v>110</v>
      </c>
      <c r="C124" s="182"/>
      <c r="D124" s="181"/>
      <c r="E124" s="181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41"/>
      <c r="S124" s="26"/>
      <c r="T124" s="26"/>
      <c r="U124" s="26"/>
      <c r="V124" s="6"/>
      <c r="W124" s="40"/>
      <c r="X124" s="40"/>
    </row>
    <row r="125" spans="1:30" ht="18.75" x14ac:dyDescent="0.3">
      <c r="A125" s="43"/>
      <c r="B125" s="42"/>
      <c r="C125" s="33"/>
      <c r="D125" s="44"/>
      <c r="E125" s="45"/>
      <c r="F125" s="43"/>
      <c r="G125" s="43"/>
      <c r="H125" s="43"/>
      <c r="I125" s="43"/>
      <c r="J125" s="43"/>
      <c r="K125" s="43"/>
      <c r="L125" s="43"/>
      <c r="M125" s="43"/>
      <c r="N125" s="43"/>
      <c r="O125" s="53"/>
      <c r="P125" s="53"/>
      <c r="Q125" s="53"/>
      <c r="R125" s="40"/>
      <c r="S125" s="28"/>
      <c r="T125" s="28"/>
      <c r="U125" s="28"/>
      <c r="V125" s="6"/>
      <c r="W125" s="40"/>
      <c r="X125" s="40"/>
    </row>
    <row r="126" spans="1:30" ht="18.75" x14ac:dyDescent="0.3">
      <c r="A126" s="43"/>
      <c r="B126" s="42"/>
      <c r="C126" s="46"/>
      <c r="D126" s="44"/>
      <c r="E126" s="45"/>
      <c r="F126" s="43"/>
      <c r="G126" s="43"/>
      <c r="H126" s="43"/>
      <c r="I126" s="43"/>
      <c r="J126" s="43"/>
      <c r="K126" s="43"/>
      <c r="L126" s="43"/>
      <c r="M126" s="43"/>
      <c r="N126" s="43"/>
      <c r="O126" s="54"/>
      <c r="P126" s="54"/>
      <c r="Q126" s="54"/>
      <c r="R126" s="47"/>
      <c r="S126" s="47"/>
      <c r="T126" s="47"/>
      <c r="U126" s="47"/>
      <c r="V126" s="6"/>
      <c r="W126" s="40"/>
      <c r="X126" s="40"/>
    </row>
    <row r="127" spans="1:30" ht="18.75" x14ac:dyDescent="0.3">
      <c r="A127" s="43"/>
      <c r="B127" s="42"/>
      <c r="C127" s="46"/>
      <c r="D127" s="44"/>
      <c r="E127" s="45"/>
      <c r="F127" s="43"/>
      <c r="G127" s="43"/>
      <c r="H127" s="43"/>
      <c r="I127" s="43"/>
      <c r="J127" s="43"/>
      <c r="K127" s="43"/>
      <c r="L127" s="43"/>
      <c r="M127" s="43"/>
      <c r="N127" s="43"/>
      <c r="O127" s="55"/>
      <c r="P127" s="55"/>
      <c r="Q127" s="55"/>
      <c r="R127" s="29"/>
      <c r="S127" s="29"/>
      <c r="T127" s="29"/>
      <c r="U127" s="29"/>
      <c r="V127" s="6"/>
      <c r="W127" s="40"/>
      <c r="X127" s="40"/>
    </row>
    <row r="128" spans="1:30" ht="18.75" x14ac:dyDescent="0.3">
      <c r="A128" s="43"/>
      <c r="B128" s="42"/>
      <c r="C128" s="46"/>
      <c r="D128" s="44"/>
      <c r="E128" s="45"/>
      <c r="F128" s="43"/>
      <c r="G128" s="43"/>
      <c r="H128" s="43"/>
      <c r="I128" s="43"/>
      <c r="J128" s="43"/>
      <c r="K128" s="43"/>
      <c r="L128" s="43"/>
      <c r="M128" s="43"/>
      <c r="N128" s="43"/>
      <c r="O128" s="56"/>
      <c r="P128" s="56"/>
      <c r="Q128" s="56"/>
      <c r="R128" s="30"/>
      <c r="S128" s="30"/>
      <c r="T128" s="30"/>
      <c r="U128" s="30"/>
      <c r="V128" s="6"/>
      <c r="W128" s="2"/>
      <c r="X128" s="2"/>
    </row>
    <row r="129" spans="1:24" x14ac:dyDescent="0.25">
      <c r="A129" s="43"/>
      <c r="B129" s="48"/>
      <c r="C129" s="46"/>
      <c r="D129" s="49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2"/>
      <c r="S129" s="6"/>
      <c r="T129" s="6"/>
      <c r="U129" s="6"/>
      <c r="V129" s="6"/>
      <c r="W129" s="2"/>
      <c r="X129" s="2"/>
    </row>
    <row r="130" spans="1:24" x14ac:dyDescent="0.25">
      <c r="A130" s="43"/>
      <c r="B130" s="48"/>
      <c r="C130" s="46"/>
      <c r="D130" s="49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2"/>
      <c r="S130" s="6"/>
      <c r="T130" s="6"/>
      <c r="U130" s="6"/>
      <c r="V130" s="6"/>
      <c r="W130" s="2"/>
      <c r="X130" s="2"/>
    </row>
    <row r="131" spans="1:24" x14ac:dyDescent="0.25">
      <c r="A131" s="43"/>
      <c r="B131" s="48"/>
      <c r="C131" s="46"/>
      <c r="D131" s="49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2"/>
      <c r="S131" s="6"/>
      <c r="T131" s="6"/>
      <c r="U131" s="6"/>
      <c r="V131" s="6"/>
      <c r="W131" s="2"/>
      <c r="X131" s="2"/>
    </row>
    <row r="132" spans="1:24" x14ac:dyDescent="0.25">
      <c r="A132" s="43"/>
      <c r="B132" s="48"/>
      <c r="C132" s="46"/>
      <c r="D132" s="49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2"/>
      <c r="S132" s="6"/>
      <c r="T132" s="6"/>
      <c r="U132" s="6"/>
      <c r="V132" s="6"/>
      <c r="W132" s="2"/>
      <c r="X132" s="2"/>
    </row>
    <row r="133" spans="1:24" x14ac:dyDescent="0.25">
      <c r="A133" s="43"/>
      <c r="B133" s="48"/>
      <c r="C133" s="46"/>
      <c r="D133" s="49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2"/>
      <c r="S133" s="6"/>
      <c r="T133" s="6"/>
      <c r="U133" s="6"/>
      <c r="V133" s="6"/>
      <c r="W133" s="2"/>
      <c r="X133" s="2"/>
    </row>
    <row r="134" spans="1:24" x14ac:dyDescent="0.25">
      <c r="A134" s="43"/>
      <c r="B134" s="48"/>
      <c r="C134" s="46"/>
      <c r="D134" s="49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2"/>
      <c r="S134" s="6"/>
      <c r="T134" s="6"/>
      <c r="U134" s="6"/>
      <c r="V134" s="6"/>
      <c r="W134" s="2"/>
      <c r="X134" s="2"/>
    </row>
    <row r="135" spans="1:24" x14ac:dyDescent="0.25">
      <c r="A135" s="43"/>
      <c r="B135" s="48"/>
      <c r="C135" s="46"/>
      <c r="D135" s="49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2"/>
      <c r="S135" s="6"/>
      <c r="T135" s="6"/>
      <c r="U135" s="6"/>
      <c r="V135" s="6"/>
      <c r="W135" s="2"/>
      <c r="X135" s="2"/>
    </row>
    <row r="136" spans="1:24" x14ac:dyDescent="0.25">
      <c r="A136" s="43"/>
      <c r="B136" s="48"/>
      <c r="C136" s="46"/>
      <c r="D136" s="49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2"/>
      <c r="S136" s="6"/>
      <c r="T136" s="6"/>
      <c r="U136" s="6"/>
      <c r="V136" s="6"/>
      <c r="W136" s="2"/>
      <c r="X136" s="2"/>
    </row>
    <row r="137" spans="1:24" x14ac:dyDescent="0.25">
      <c r="A137" s="43"/>
      <c r="B137" s="48"/>
      <c r="C137" s="46"/>
      <c r="D137" s="49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2"/>
      <c r="S137" s="6"/>
      <c r="T137" s="6"/>
      <c r="U137" s="6"/>
      <c r="V137" s="6"/>
    </row>
    <row r="138" spans="1:24" x14ac:dyDescent="0.25">
      <c r="A138" s="43"/>
      <c r="B138" s="48"/>
      <c r="C138" s="46"/>
      <c r="D138" s="49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2"/>
      <c r="S138" s="6"/>
      <c r="T138" s="6"/>
      <c r="U138" s="6"/>
      <c r="V138" s="6"/>
    </row>
    <row r="139" spans="1:24" x14ac:dyDescent="0.25">
      <c r="A139" s="43"/>
      <c r="B139" s="48"/>
      <c r="C139" s="46"/>
      <c r="D139" s="49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2"/>
      <c r="S139" s="6"/>
      <c r="T139" s="6"/>
      <c r="U139" s="6"/>
      <c r="V139" s="6"/>
    </row>
    <row r="140" spans="1:24" x14ac:dyDescent="0.25">
      <c r="A140" s="43"/>
      <c r="B140" s="48"/>
      <c r="C140" s="46"/>
      <c r="D140" s="49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2"/>
      <c r="S140" s="6"/>
      <c r="T140" s="6"/>
      <c r="U140" s="6"/>
      <c r="V140" s="6"/>
    </row>
    <row r="141" spans="1:24" x14ac:dyDescent="0.25">
      <c r="A141" s="43"/>
      <c r="B141" s="48"/>
      <c r="C141" s="46"/>
      <c r="D141" s="49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2"/>
      <c r="S141" s="6"/>
      <c r="T141" s="6"/>
      <c r="U141" s="6"/>
      <c r="V141" s="6"/>
    </row>
    <row r="142" spans="1:24" x14ac:dyDescent="0.25">
      <c r="A142" s="43"/>
      <c r="B142" s="48"/>
      <c r="C142" s="46"/>
      <c r="D142" s="49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2"/>
      <c r="S142" s="6"/>
      <c r="T142" s="6"/>
      <c r="U142" s="6"/>
      <c r="V142" s="6"/>
    </row>
    <row r="143" spans="1:24" x14ac:dyDescent="0.25">
      <c r="A143" s="43"/>
      <c r="B143" s="48"/>
      <c r="C143" s="46"/>
      <c r="D143" s="49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2"/>
      <c r="S143" s="6"/>
      <c r="T143" s="6"/>
      <c r="U143" s="6"/>
      <c r="V143" s="6"/>
    </row>
    <row r="144" spans="1:24" x14ac:dyDescent="0.25">
      <c r="A144" s="43"/>
      <c r="B144" s="48"/>
      <c r="C144" s="46"/>
      <c r="D144" s="49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2"/>
      <c r="S144" s="6"/>
      <c r="T144" s="6"/>
      <c r="U144" s="6"/>
      <c r="V144" s="6"/>
    </row>
    <row r="145" spans="1:22" x14ac:dyDescent="0.25">
      <c r="A145" s="43"/>
      <c r="B145" s="48"/>
      <c r="C145" s="46"/>
      <c r="D145" s="49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2"/>
      <c r="S145" s="6"/>
      <c r="T145" s="6"/>
      <c r="U145" s="6"/>
      <c r="V145" s="6"/>
    </row>
    <row r="146" spans="1:22" x14ac:dyDescent="0.25">
      <c r="A146" s="43"/>
      <c r="B146" s="48"/>
      <c r="C146" s="46"/>
      <c r="D146" s="49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2"/>
      <c r="S146" s="6"/>
      <c r="T146" s="6"/>
      <c r="U146" s="6"/>
      <c r="V146" s="6"/>
    </row>
    <row r="147" spans="1:22" x14ac:dyDescent="0.25">
      <c r="A147" s="43"/>
      <c r="B147" s="48"/>
      <c r="C147" s="46"/>
      <c r="D147" s="49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2"/>
      <c r="S147" s="6"/>
      <c r="T147" s="6"/>
      <c r="U147" s="6"/>
      <c r="V147" s="6"/>
    </row>
    <row r="148" spans="1:22" x14ac:dyDescent="0.25">
      <c r="A148" s="43"/>
      <c r="B148" s="48"/>
      <c r="C148" s="46"/>
      <c r="D148" s="49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2"/>
      <c r="S148" s="6"/>
      <c r="T148" s="6"/>
      <c r="U148" s="6"/>
      <c r="V148" s="6"/>
    </row>
    <row r="149" spans="1:22" x14ac:dyDescent="0.25">
      <c r="A149" s="43"/>
      <c r="B149" s="48"/>
      <c r="C149" s="46"/>
      <c r="D149" s="49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2"/>
      <c r="S149" s="6"/>
      <c r="T149" s="6"/>
      <c r="U149" s="6"/>
      <c r="V149" s="6"/>
    </row>
    <row r="150" spans="1:22" x14ac:dyDescent="0.25">
      <c r="A150" s="43"/>
      <c r="B150" s="48"/>
      <c r="C150" s="46"/>
      <c r="D150" s="49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2"/>
      <c r="S150" s="6"/>
      <c r="T150" s="6"/>
      <c r="U150" s="6"/>
      <c r="V150" s="6"/>
    </row>
    <row r="151" spans="1:22" x14ac:dyDescent="0.25">
      <c r="A151" s="43"/>
      <c r="B151" s="48"/>
      <c r="C151" s="46"/>
      <c r="D151" s="49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2"/>
      <c r="S151" s="6"/>
      <c r="T151" s="6"/>
      <c r="U151" s="6"/>
      <c r="V151" s="6"/>
    </row>
    <row r="152" spans="1:22" x14ac:dyDescent="0.25">
      <c r="A152" s="43"/>
      <c r="B152" s="48"/>
      <c r="C152" s="46"/>
      <c r="D152" s="50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2"/>
      <c r="S152" s="6"/>
      <c r="T152" s="6"/>
      <c r="U152" s="6"/>
      <c r="V152" s="6"/>
    </row>
    <row r="153" spans="1:22" x14ac:dyDescent="0.25">
      <c r="A153" s="43"/>
      <c r="B153" s="48"/>
      <c r="C153" s="46"/>
      <c r="D153" s="49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2"/>
      <c r="S153" s="6"/>
      <c r="T153" s="6"/>
      <c r="U153" s="6"/>
      <c r="V153" s="6"/>
    </row>
    <row r="154" spans="1:22" x14ac:dyDescent="0.25">
      <c r="A154" s="43"/>
      <c r="B154" s="48"/>
      <c r="C154" s="46"/>
      <c r="D154" s="49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2"/>
      <c r="S154" s="6"/>
      <c r="T154" s="6"/>
      <c r="U154" s="6"/>
      <c r="V154" s="6"/>
    </row>
    <row r="155" spans="1:22" x14ac:dyDescent="0.25">
      <c r="A155" s="43"/>
      <c r="B155" s="48"/>
      <c r="C155" s="46"/>
      <c r="D155" s="49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2"/>
      <c r="S155" s="6"/>
      <c r="T155" s="6"/>
      <c r="U155" s="6"/>
      <c r="V155" s="6"/>
    </row>
    <row r="156" spans="1:22" x14ac:dyDescent="0.25">
      <c r="A156" s="43"/>
      <c r="B156" s="48"/>
      <c r="C156" s="46"/>
      <c r="D156" s="49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2"/>
      <c r="S156" s="6"/>
      <c r="T156" s="6"/>
      <c r="U156" s="6"/>
      <c r="V156" s="6"/>
    </row>
    <row r="157" spans="1:22" x14ac:dyDescent="0.25">
      <c r="A157" s="43"/>
      <c r="B157" s="48"/>
      <c r="C157" s="46"/>
      <c r="D157" s="49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2"/>
      <c r="S157" s="6"/>
      <c r="T157" s="6"/>
      <c r="U157" s="6"/>
      <c r="V157" s="6"/>
    </row>
    <row r="158" spans="1:22" x14ac:dyDescent="0.25">
      <c r="A158" s="43"/>
      <c r="B158" s="48"/>
      <c r="C158" s="46"/>
      <c r="D158" s="49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2"/>
      <c r="S158" s="6"/>
      <c r="T158" s="6"/>
      <c r="U158" s="6"/>
      <c r="V158" s="6"/>
    </row>
    <row r="159" spans="1:22" x14ac:dyDescent="0.25">
      <c r="A159" s="43"/>
      <c r="B159" s="48"/>
      <c r="C159" s="46"/>
      <c r="D159" s="49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2"/>
      <c r="S159" s="6"/>
      <c r="T159" s="6"/>
      <c r="U159" s="6"/>
      <c r="V159" s="6"/>
    </row>
    <row r="160" spans="1:22" x14ac:dyDescent="0.25">
      <c r="A160" s="43"/>
      <c r="B160" s="48"/>
      <c r="C160" s="46"/>
      <c r="D160" s="49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2"/>
      <c r="S160" s="6"/>
      <c r="T160" s="6"/>
      <c r="U160" s="6"/>
      <c r="V160" s="6"/>
    </row>
    <row r="161" spans="1:22" x14ac:dyDescent="0.25">
      <c r="A161" s="43"/>
      <c r="B161" s="48"/>
      <c r="C161" s="46"/>
      <c r="D161" s="49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2"/>
      <c r="S161" s="6"/>
      <c r="T161" s="6"/>
      <c r="U161" s="6"/>
      <c r="V161" s="6"/>
    </row>
    <row r="162" spans="1:22" x14ac:dyDescent="0.25">
      <c r="A162" s="43"/>
      <c r="B162" s="48"/>
      <c r="C162" s="46"/>
      <c r="D162" s="49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2"/>
      <c r="S162" s="6"/>
      <c r="T162" s="6"/>
      <c r="U162" s="6"/>
      <c r="V162" s="6"/>
    </row>
    <row r="163" spans="1:22" x14ac:dyDescent="0.25">
      <c r="A163" s="43"/>
      <c r="B163" s="48"/>
      <c r="C163" s="46"/>
      <c r="D163" s="49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2"/>
      <c r="S163" s="6"/>
      <c r="T163" s="6"/>
      <c r="U163" s="6"/>
      <c r="V163" s="6"/>
    </row>
    <row r="164" spans="1:22" x14ac:dyDescent="0.25">
      <c r="A164" s="43"/>
      <c r="B164" s="48"/>
      <c r="C164" s="46"/>
      <c r="D164" s="49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2"/>
      <c r="S164" s="6"/>
      <c r="T164" s="6"/>
      <c r="U164" s="6"/>
      <c r="V164" s="6"/>
    </row>
    <row r="165" spans="1:22" x14ac:dyDescent="0.25">
      <c r="A165" s="43"/>
      <c r="B165" s="48"/>
      <c r="C165" s="46"/>
      <c r="D165" s="49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2"/>
      <c r="S165" s="6"/>
      <c r="T165" s="6"/>
      <c r="U165" s="6"/>
      <c r="V165" s="6"/>
    </row>
    <row r="166" spans="1:22" x14ac:dyDescent="0.25">
      <c r="A166" s="43"/>
      <c r="B166" s="48"/>
      <c r="C166" s="46"/>
      <c r="D166" s="49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2"/>
      <c r="S166" s="6"/>
      <c r="T166" s="6"/>
      <c r="U166" s="6"/>
      <c r="V166" s="6"/>
    </row>
    <row r="167" spans="1:22" x14ac:dyDescent="0.25">
      <c r="A167" s="43"/>
      <c r="B167" s="48"/>
      <c r="C167" s="46"/>
      <c r="D167" s="49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2"/>
      <c r="S167" s="6"/>
      <c r="T167" s="6"/>
      <c r="U167" s="6"/>
      <c r="V167" s="6"/>
    </row>
    <row r="168" spans="1:22" x14ac:dyDescent="0.25">
      <c r="A168" s="43"/>
      <c r="B168" s="48"/>
      <c r="C168" s="46"/>
      <c r="D168" s="49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2"/>
      <c r="S168" s="6"/>
      <c r="T168" s="6"/>
      <c r="U168" s="6"/>
      <c r="V168" s="6"/>
    </row>
    <row r="169" spans="1:22" x14ac:dyDescent="0.25">
      <c r="A169" s="43"/>
      <c r="B169" s="48"/>
      <c r="C169" s="46"/>
      <c r="D169" s="49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2"/>
      <c r="S169" s="6"/>
      <c r="T169" s="6"/>
      <c r="U169" s="6"/>
      <c r="V169" s="6"/>
    </row>
    <row r="170" spans="1:22" x14ac:dyDescent="0.25">
      <c r="A170" s="43"/>
      <c r="B170" s="48"/>
      <c r="C170" s="46"/>
      <c r="D170" s="49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2"/>
      <c r="S170" s="6"/>
      <c r="T170" s="6"/>
      <c r="U170" s="6"/>
      <c r="V170" s="6"/>
    </row>
    <row r="171" spans="1:22" x14ac:dyDescent="0.25">
      <c r="A171" s="43"/>
      <c r="B171" s="48"/>
      <c r="C171" s="46"/>
      <c r="D171" s="49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2"/>
      <c r="S171" s="6"/>
      <c r="T171" s="6"/>
      <c r="U171" s="6"/>
      <c r="V171" s="6"/>
    </row>
    <row r="172" spans="1:22" x14ac:dyDescent="0.25">
      <c r="A172" s="43"/>
      <c r="B172" s="48"/>
      <c r="C172" s="46"/>
      <c r="D172" s="49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2"/>
      <c r="S172" s="6"/>
      <c r="T172" s="6"/>
      <c r="U172" s="6"/>
      <c r="V172" s="6"/>
    </row>
    <row r="173" spans="1:22" x14ac:dyDescent="0.25">
      <c r="A173" s="43"/>
      <c r="B173" s="48"/>
      <c r="C173" s="46"/>
      <c r="D173" s="49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2"/>
      <c r="S173" s="6"/>
      <c r="T173" s="6"/>
      <c r="U173" s="6"/>
      <c r="V173" s="6"/>
    </row>
    <row r="174" spans="1:22" x14ac:dyDescent="0.25">
      <c r="A174" s="43"/>
      <c r="B174" s="48"/>
      <c r="C174" s="46"/>
      <c r="D174" s="49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2"/>
      <c r="S174" s="6"/>
      <c r="T174" s="6"/>
      <c r="U174" s="6"/>
      <c r="V174" s="6"/>
    </row>
    <row r="175" spans="1:22" x14ac:dyDescent="0.25">
      <c r="A175" s="43"/>
      <c r="B175" s="48"/>
      <c r="C175" s="46"/>
      <c r="D175" s="49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2"/>
      <c r="S175" s="6"/>
      <c r="T175" s="6"/>
      <c r="U175" s="6"/>
      <c r="V175" s="6"/>
    </row>
    <row r="176" spans="1:22" x14ac:dyDescent="0.25">
      <c r="A176" s="43"/>
      <c r="B176" s="48"/>
      <c r="C176" s="46"/>
      <c r="D176" s="49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2"/>
      <c r="S176" s="6"/>
      <c r="T176" s="6"/>
      <c r="U176" s="6"/>
      <c r="V176" s="6"/>
    </row>
    <row r="177" spans="1:22" x14ac:dyDescent="0.25">
      <c r="A177" s="43"/>
      <c r="B177" s="48"/>
      <c r="C177" s="46"/>
      <c r="D177" s="49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2"/>
      <c r="S177" s="6"/>
      <c r="T177" s="6"/>
      <c r="U177" s="6"/>
      <c r="V177" s="6"/>
    </row>
    <row r="178" spans="1:22" x14ac:dyDescent="0.25">
      <c r="A178" s="43"/>
      <c r="B178" s="48"/>
      <c r="C178" s="46"/>
      <c r="D178" s="49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2"/>
      <c r="S178" s="6"/>
      <c r="T178" s="6"/>
      <c r="U178" s="6"/>
      <c r="V178" s="6"/>
    </row>
    <row r="179" spans="1:22" x14ac:dyDescent="0.25">
      <c r="A179" s="43"/>
      <c r="B179" s="48"/>
      <c r="C179" s="46"/>
      <c r="D179" s="49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2"/>
      <c r="S179" s="6"/>
      <c r="T179" s="6"/>
      <c r="U179" s="6"/>
      <c r="V179" s="6"/>
    </row>
    <row r="180" spans="1:22" x14ac:dyDescent="0.25">
      <c r="A180" s="43"/>
      <c r="B180" s="48"/>
      <c r="C180" s="46"/>
      <c r="D180" s="49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2"/>
      <c r="S180" s="6"/>
      <c r="T180" s="6"/>
      <c r="U180" s="6"/>
      <c r="V180" s="6"/>
    </row>
    <row r="181" spans="1:22" x14ac:dyDescent="0.25">
      <c r="A181" s="43"/>
      <c r="B181" s="48"/>
      <c r="C181" s="46"/>
      <c r="D181" s="49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2"/>
      <c r="S181" s="6"/>
      <c r="T181" s="6"/>
      <c r="U181" s="6"/>
      <c r="V181" s="6"/>
    </row>
    <row r="182" spans="1:22" x14ac:dyDescent="0.25">
      <c r="A182" s="43"/>
      <c r="B182" s="48"/>
      <c r="C182" s="46"/>
      <c r="D182" s="49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2"/>
      <c r="S182" s="6"/>
      <c r="T182" s="6"/>
      <c r="U182" s="6"/>
      <c r="V182" s="6"/>
    </row>
    <row r="183" spans="1:22" x14ac:dyDescent="0.25">
      <c r="A183" s="43"/>
      <c r="B183" s="48"/>
      <c r="C183" s="46"/>
      <c r="D183" s="49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2"/>
      <c r="S183" s="6"/>
      <c r="T183" s="6"/>
      <c r="U183" s="6"/>
      <c r="V183" s="6"/>
    </row>
    <row r="184" spans="1:22" x14ac:dyDescent="0.25">
      <c r="A184" s="43"/>
      <c r="B184" s="48"/>
      <c r="C184" s="46"/>
      <c r="D184" s="49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2"/>
      <c r="S184" s="6"/>
      <c r="T184" s="6"/>
      <c r="U184" s="6"/>
      <c r="V184" s="6"/>
    </row>
    <row r="185" spans="1:22" x14ac:dyDescent="0.25">
      <c r="A185" s="43"/>
      <c r="B185" s="48"/>
      <c r="C185" s="46"/>
      <c r="D185" s="49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2"/>
      <c r="S185" s="6"/>
      <c r="T185" s="6"/>
      <c r="U185" s="6"/>
      <c r="V185" s="6"/>
    </row>
    <row r="186" spans="1:22" x14ac:dyDescent="0.25">
      <c r="A186" s="43"/>
      <c r="B186" s="48"/>
      <c r="C186" s="46"/>
      <c r="D186" s="49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2"/>
      <c r="S186" s="6"/>
      <c r="T186" s="6"/>
      <c r="U186" s="6"/>
      <c r="V186" s="6"/>
    </row>
    <row r="187" spans="1:22" x14ac:dyDescent="0.25">
      <c r="A187" s="43"/>
      <c r="B187" s="48"/>
      <c r="C187" s="46"/>
      <c r="D187" s="49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2"/>
      <c r="S187" s="6"/>
      <c r="T187" s="6"/>
      <c r="U187" s="6"/>
      <c r="V187" s="6"/>
    </row>
    <row r="188" spans="1:22" x14ac:dyDescent="0.25">
      <c r="A188" s="43"/>
      <c r="B188" s="48"/>
      <c r="C188" s="46"/>
      <c r="D188" s="49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2"/>
      <c r="S188" s="6"/>
      <c r="T188" s="6"/>
      <c r="U188" s="6"/>
      <c r="V188" s="6"/>
    </row>
    <row r="189" spans="1:22" x14ac:dyDescent="0.25">
      <c r="A189" s="43"/>
      <c r="B189" s="48"/>
      <c r="C189" s="46"/>
      <c r="D189" s="49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2"/>
      <c r="S189" s="6"/>
      <c r="T189" s="6"/>
      <c r="U189" s="6"/>
      <c r="V189" s="6"/>
    </row>
    <row r="190" spans="1:22" x14ac:dyDescent="0.25">
      <c r="A190" s="43"/>
      <c r="B190" s="48"/>
      <c r="C190" s="46"/>
      <c r="D190" s="49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2"/>
      <c r="S190" s="6"/>
      <c r="T190" s="6"/>
      <c r="U190" s="6"/>
      <c r="V190" s="6"/>
    </row>
    <row r="191" spans="1:22" x14ac:dyDescent="0.25">
      <c r="A191" s="43"/>
      <c r="B191" s="48"/>
      <c r="C191" s="46"/>
      <c r="D191" s="49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2"/>
      <c r="S191" s="6"/>
      <c r="T191" s="6"/>
      <c r="U191" s="6"/>
      <c r="V191" s="6"/>
    </row>
    <row r="192" spans="1:22" x14ac:dyDescent="0.25">
      <c r="A192" s="43"/>
      <c r="B192" s="48"/>
      <c r="C192" s="46"/>
      <c r="D192" s="49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2"/>
      <c r="S192" s="6"/>
      <c r="T192" s="6"/>
      <c r="U192" s="6"/>
      <c r="V192" s="6"/>
    </row>
    <row r="193" spans="1:22" x14ac:dyDescent="0.25">
      <c r="A193" s="43"/>
      <c r="B193" s="48"/>
      <c r="C193" s="46"/>
      <c r="D193" s="49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2"/>
      <c r="S193" s="6"/>
      <c r="T193" s="6"/>
      <c r="U193" s="6"/>
      <c r="V193" s="6"/>
    </row>
    <row r="194" spans="1:22" x14ac:dyDescent="0.25">
      <c r="A194" s="43"/>
      <c r="B194" s="48"/>
      <c r="C194" s="46"/>
      <c r="D194" s="49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2"/>
      <c r="S194" s="6"/>
      <c r="T194" s="6"/>
      <c r="U194" s="6"/>
      <c r="V194" s="6"/>
    </row>
    <row r="195" spans="1:22" x14ac:dyDescent="0.25">
      <c r="A195" s="43"/>
      <c r="B195" s="48"/>
      <c r="C195" s="46"/>
      <c r="D195" s="49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2"/>
      <c r="S195" s="6"/>
      <c r="T195" s="6"/>
      <c r="U195" s="6"/>
      <c r="V195" s="6"/>
    </row>
    <row r="196" spans="1:22" x14ac:dyDescent="0.25">
      <c r="A196" s="43"/>
      <c r="B196" s="48"/>
      <c r="C196" s="46"/>
      <c r="D196" s="49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2"/>
      <c r="S196" s="6"/>
      <c r="T196" s="6"/>
      <c r="U196" s="6"/>
      <c r="V196" s="6"/>
    </row>
    <row r="197" spans="1:22" x14ac:dyDescent="0.25">
      <c r="A197" s="43"/>
      <c r="B197" s="48"/>
      <c r="C197" s="46"/>
      <c r="D197" s="49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2"/>
      <c r="S197" s="6"/>
      <c r="T197" s="6"/>
      <c r="U197" s="6"/>
      <c r="V197" s="6"/>
    </row>
    <row r="198" spans="1:22" x14ac:dyDescent="0.25">
      <c r="A198" s="43"/>
      <c r="B198" s="48"/>
      <c r="C198" s="46"/>
      <c r="D198" s="49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2"/>
      <c r="S198" s="6"/>
      <c r="T198" s="6"/>
      <c r="U198" s="6"/>
      <c r="V198" s="6"/>
    </row>
    <row r="199" spans="1:22" x14ac:dyDescent="0.25">
      <c r="A199" s="43"/>
      <c r="B199" s="48"/>
      <c r="C199" s="46"/>
      <c r="D199" s="49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2"/>
      <c r="S199" s="6"/>
      <c r="T199" s="6"/>
      <c r="U199" s="6"/>
      <c r="V199" s="6"/>
    </row>
    <row r="200" spans="1:22" x14ac:dyDescent="0.25">
      <c r="A200" s="43"/>
      <c r="B200" s="48"/>
      <c r="C200" s="46"/>
      <c r="D200" s="49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2"/>
      <c r="S200" s="6"/>
      <c r="T200" s="6"/>
      <c r="U200" s="6"/>
      <c r="V200" s="6"/>
    </row>
    <row r="201" spans="1:22" x14ac:dyDescent="0.25">
      <c r="A201" s="43"/>
      <c r="B201" s="48"/>
      <c r="C201" s="46"/>
      <c r="D201" s="49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2"/>
      <c r="S201" s="6"/>
      <c r="T201" s="6"/>
      <c r="U201" s="6"/>
      <c r="V201" s="6"/>
    </row>
    <row r="202" spans="1:22" x14ac:dyDescent="0.25">
      <c r="A202" s="43"/>
      <c r="B202" s="48"/>
      <c r="C202" s="46"/>
      <c r="D202" s="49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2"/>
      <c r="S202" s="6"/>
      <c r="T202" s="6"/>
      <c r="U202" s="6"/>
      <c r="V202" s="6"/>
    </row>
    <row r="203" spans="1:22" x14ac:dyDescent="0.25">
      <c r="A203" s="43"/>
      <c r="B203" s="48"/>
      <c r="C203" s="46"/>
      <c r="D203" s="49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2"/>
      <c r="S203" s="6"/>
      <c r="T203" s="6"/>
      <c r="U203" s="6"/>
      <c r="V203" s="6"/>
    </row>
    <row r="204" spans="1:22" x14ac:dyDescent="0.25">
      <c r="A204" s="43"/>
      <c r="B204" s="48"/>
      <c r="C204" s="46"/>
      <c r="D204" s="49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2"/>
      <c r="S204" s="6"/>
      <c r="T204" s="6"/>
      <c r="U204" s="6"/>
      <c r="V204" s="6"/>
    </row>
    <row r="205" spans="1:22" x14ac:dyDescent="0.25">
      <c r="A205" s="43"/>
      <c r="B205" s="48"/>
      <c r="C205" s="46"/>
      <c r="D205" s="49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2"/>
      <c r="S205" s="6"/>
      <c r="T205" s="6"/>
      <c r="U205" s="6"/>
      <c r="V205" s="6"/>
    </row>
    <row r="206" spans="1:22" x14ac:dyDescent="0.25">
      <c r="A206" s="43"/>
      <c r="B206" s="48"/>
      <c r="C206" s="46"/>
      <c r="D206" s="49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2"/>
      <c r="S206" s="6"/>
      <c r="T206" s="6"/>
      <c r="U206" s="6"/>
      <c r="V206" s="6"/>
    </row>
    <row r="207" spans="1:22" x14ac:dyDescent="0.25">
      <c r="A207" s="43"/>
      <c r="B207" s="48"/>
      <c r="C207" s="46"/>
      <c r="D207" s="49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2"/>
      <c r="S207" s="6"/>
      <c r="T207" s="6"/>
      <c r="U207" s="6"/>
      <c r="V207" s="6"/>
    </row>
    <row r="208" spans="1:22" x14ac:dyDescent="0.25">
      <c r="A208" s="43"/>
      <c r="B208" s="48"/>
      <c r="C208" s="46"/>
      <c r="D208" s="49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2"/>
      <c r="S208" s="6"/>
      <c r="T208" s="6"/>
      <c r="U208" s="6"/>
      <c r="V208" s="6"/>
    </row>
    <row r="209" spans="1:22" x14ac:dyDescent="0.25">
      <c r="A209" s="43"/>
      <c r="B209" s="48"/>
      <c r="C209" s="46"/>
      <c r="D209" s="49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2"/>
      <c r="S209" s="6"/>
      <c r="T209" s="6"/>
      <c r="U209" s="6"/>
      <c r="V209" s="6"/>
    </row>
    <row r="210" spans="1:22" x14ac:dyDescent="0.25">
      <c r="A210" s="43"/>
      <c r="B210" s="48"/>
      <c r="C210" s="46"/>
      <c r="D210" s="49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2"/>
      <c r="S210" s="6"/>
      <c r="T210" s="6"/>
      <c r="U210" s="6"/>
      <c r="V210" s="6"/>
    </row>
    <row r="211" spans="1:22" x14ac:dyDescent="0.25">
      <c r="A211" s="43"/>
      <c r="B211" s="48"/>
      <c r="C211" s="46"/>
      <c r="D211" s="49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2"/>
      <c r="S211" s="6"/>
      <c r="T211" s="6"/>
      <c r="U211" s="6"/>
      <c r="V211" s="6"/>
    </row>
    <row r="212" spans="1:22" x14ac:dyDescent="0.25">
      <c r="A212" s="43"/>
      <c r="B212" s="48"/>
      <c r="C212" s="46"/>
      <c r="D212" s="49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2"/>
      <c r="S212" s="6"/>
      <c r="T212" s="6"/>
      <c r="U212" s="6"/>
      <c r="V212" s="6"/>
    </row>
    <row r="213" spans="1:22" x14ac:dyDescent="0.25">
      <c r="A213" s="43"/>
      <c r="B213" s="48"/>
      <c r="D213" s="49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2"/>
      <c r="S213" s="6"/>
      <c r="T213" s="6"/>
      <c r="U213" s="6"/>
      <c r="V213" s="6"/>
    </row>
    <row r="214" spans="1:22" x14ac:dyDescent="0.25">
      <c r="A214" s="43"/>
      <c r="B214" s="48"/>
      <c r="D214" s="49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2"/>
      <c r="S214" s="6"/>
      <c r="T214" s="6"/>
      <c r="U214" s="6"/>
      <c r="V214" s="6"/>
    </row>
    <row r="215" spans="1:22" x14ac:dyDescent="0.25">
      <c r="A215" s="43"/>
      <c r="B215" s="48"/>
      <c r="D215" s="49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2"/>
      <c r="S215" s="6"/>
      <c r="T215" s="6"/>
      <c r="U215" s="6"/>
      <c r="V215" s="6"/>
    </row>
    <row r="216" spans="1:22" x14ac:dyDescent="0.25">
      <c r="A216" s="43"/>
      <c r="B216" s="48"/>
      <c r="D216" s="49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2"/>
      <c r="S216" s="6"/>
      <c r="T216" s="6"/>
      <c r="U216" s="6"/>
      <c r="V216" s="6"/>
    </row>
    <row r="217" spans="1:22" x14ac:dyDescent="0.25">
      <c r="A217" s="43"/>
      <c r="B217" s="48"/>
      <c r="D217" s="49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2"/>
      <c r="S217" s="6"/>
      <c r="T217" s="6"/>
      <c r="U217" s="6"/>
      <c r="V217" s="6"/>
    </row>
    <row r="218" spans="1:22" x14ac:dyDescent="0.25">
      <c r="A218" s="43"/>
      <c r="B218" s="48"/>
      <c r="D218" s="49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2"/>
      <c r="S218" s="6"/>
      <c r="T218" s="6"/>
      <c r="U218" s="6"/>
      <c r="V218" s="6"/>
    </row>
    <row r="219" spans="1:22" x14ac:dyDescent="0.25">
      <c r="A219" s="43"/>
      <c r="B219" s="48"/>
      <c r="D219" s="49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2"/>
      <c r="S219" s="6"/>
      <c r="T219" s="6"/>
      <c r="U219" s="6"/>
      <c r="V219" s="6"/>
    </row>
    <row r="220" spans="1:22" x14ac:dyDescent="0.25">
      <c r="A220" s="43"/>
      <c r="B220" s="48"/>
      <c r="D220" s="49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2"/>
      <c r="S220" s="6"/>
      <c r="T220" s="6"/>
      <c r="U220" s="6"/>
      <c r="V220" s="6"/>
    </row>
    <row r="221" spans="1:22" x14ac:dyDescent="0.25">
      <c r="A221" s="43"/>
      <c r="B221" s="48"/>
      <c r="D221" s="49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2"/>
      <c r="S221" s="6"/>
      <c r="T221" s="6"/>
      <c r="U221" s="6"/>
      <c r="V221" s="6"/>
    </row>
    <row r="222" spans="1:22" x14ac:dyDescent="0.25">
      <c r="A222" s="43"/>
      <c r="B222" s="48"/>
      <c r="D222" s="49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2"/>
      <c r="S222" s="6"/>
      <c r="T222" s="6"/>
      <c r="U222" s="6"/>
      <c r="V222" s="6"/>
    </row>
    <row r="223" spans="1:22" x14ac:dyDescent="0.25">
      <c r="A223" s="43"/>
      <c r="B223" s="48"/>
      <c r="D223" s="49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2"/>
      <c r="S223" s="6"/>
      <c r="T223" s="6"/>
      <c r="U223" s="6"/>
      <c r="V223" s="6"/>
    </row>
    <row r="224" spans="1:22" x14ac:dyDescent="0.25">
      <c r="A224" s="43"/>
      <c r="B224" s="48"/>
      <c r="D224" s="49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2"/>
      <c r="S224" s="6"/>
      <c r="T224" s="6"/>
      <c r="U224" s="6"/>
      <c r="V224" s="6"/>
    </row>
    <row r="225" spans="1:22" x14ac:dyDescent="0.25">
      <c r="A225" s="43"/>
      <c r="B225" s="48"/>
      <c r="D225" s="49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2"/>
      <c r="S225" s="6"/>
      <c r="T225" s="6"/>
      <c r="U225" s="6"/>
      <c r="V225" s="6"/>
    </row>
    <row r="226" spans="1:22" x14ac:dyDescent="0.25">
      <c r="A226" s="43"/>
      <c r="B226" s="48"/>
      <c r="D226" s="49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2"/>
      <c r="S226" s="6"/>
      <c r="T226" s="6"/>
      <c r="U226" s="6"/>
      <c r="V226" s="6"/>
    </row>
    <row r="227" spans="1:22" x14ac:dyDescent="0.25">
      <c r="A227" s="43"/>
      <c r="B227" s="48"/>
      <c r="D227" s="49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2"/>
      <c r="S227" s="6"/>
      <c r="T227" s="6"/>
      <c r="U227" s="6"/>
      <c r="V227" s="6"/>
    </row>
    <row r="228" spans="1:22" x14ac:dyDescent="0.25">
      <c r="A228" s="43"/>
      <c r="B228" s="48"/>
      <c r="D228" s="49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2"/>
      <c r="S228" s="6"/>
      <c r="T228" s="6"/>
      <c r="U228" s="6"/>
      <c r="V228" s="6"/>
    </row>
    <row r="229" spans="1:22" x14ac:dyDescent="0.25">
      <c r="A229" s="43"/>
      <c r="B229" s="48"/>
      <c r="D229" s="49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2"/>
      <c r="S229" s="6"/>
      <c r="T229" s="6"/>
      <c r="U229" s="6"/>
      <c r="V229" s="6"/>
    </row>
    <row r="230" spans="1:22" x14ac:dyDescent="0.25">
      <c r="A230" s="43"/>
      <c r="B230" s="48"/>
      <c r="D230" s="49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2"/>
      <c r="S230" s="6"/>
      <c r="T230" s="6"/>
      <c r="U230" s="6"/>
      <c r="V230" s="6"/>
    </row>
    <row r="231" spans="1:22" x14ac:dyDescent="0.25">
      <c r="A231" s="43"/>
      <c r="B231" s="48"/>
      <c r="D231" s="49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2"/>
      <c r="S231" s="6"/>
      <c r="T231" s="6"/>
      <c r="U231" s="6"/>
      <c r="V231" s="6"/>
    </row>
    <row r="232" spans="1:22" x14ac:dyDescent="0.25">
      <c r="A232" s="43"/>
      <c r="B232" s="48"/>
      <c r="D232" s="49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2"/>
      <c r="S232" s="6"/>
      <c r="T232" s="6"/>
      <c r="U232" s="6"/>
      <c r="V232" s="6"/>
    </row>
    <row r="233" spans="1:22" x14ac:dyDescent="0.25">
      <c r="A233" s="43"/>
      <c r="B233" s="48"/>
      <c r="D233" s="49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2"/>
      <c r="S233" s="6"/>
      <c r="T233" s="6"/>
      <c r="U233" s="6"/>
      <c r="V233" s="6"/>
    </row>
    <row r="234" spans="1:22" x14ac:dyDescent="0.25">
      <c r="A234" s="43"/>
      <c r="B234" s="48"/>
      <c r="D234" s="49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2"/>
      <c r="S234" s="6"/>
      <c r="T234" s="6"/>
      <c r="U234" s="6"/>
      <c r="V234" s="6"/>
    </row>
    <row r="235" spans="1:22" x14ac:dyDescent="0.25">
      <c r="A235" s="43"/>
      <c r="B235" s="48"/>
      <c r="D235" s="49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2"/>
      <c r="S235" s="6"/>
      <c r="T235" s="6"/>
      <c r="U235" s="6"/>
      <c r="V235" s="6"/>
    </row>
    <row r="236" spans="1:22" x14ac:dyDescent="0.25">
      <c r="A236" s="43"/>
      <c r="B236" s="48"/>
      <c r="D236" s="49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2"/>
      <c r="S236" s="6"/>
      <c r="T236" s="6"/>
      <c r="U236" s="6"/>
      <c r="V236" s="6"/>
    </row>
    <row r="237" spans="1:22" x14ac:dyDescent="0.25">
      <c r="A237" s="43"/>
      <c r="B237" s="48"/>
      <c r="D237" s="49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2"/>
      <c r="S237" s="6"/>
      <c r="T237" s="6"/>
      <c r="U237" s="6"/>
      <c r="V237" s="6"/>
    </row>
    <row r="238" spans="1:22" x14ac:dyDescent="0.25">
      <c r="A238" s="43"/>
      <c r="B238" s="48"/>
      <c r="D238" s="49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2"/>
      <c r="S238" s="6"/>
      <c r="T238" s="6"/>
      <c r="U238" s="6"/>
      <c r="V238" s="6"/>
    </row>
    <row r="239" spans="1:22" x14ac:dyDescent="0.25">
      <c r="A239" s="43"/>
      <c r="B239" s="48"/>
      <c r="D239" s="49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2"/>
      <c r="S239" s="6"/>
      <c r="T239" s="6"/>
      <c r="U239" s="6"/>
      <c r="V239" s="6"/>
    </row>
    <row r="240" spans="1:22" x14ac:dyDescent="0.25">
      <c r="A240" s="43"/>
      <c r="B240" s="48"/>
      <c r="D240" s="49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2"/>
      <c r="S240" s="6"/>
      <c r="T240" s="6"/>
      <c r="U240" s="6"/>
      <c r="V240" s="6"/>
    </row>
    <row r="241" spans="1:22" x14ac:dyDescent="0.25">
      <c r="A241" s="43"/>
      <c r="B241" s="48"/>
      <c r="D241" s="49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2"/>
      <c r="S241" s="6"/>
      <c r="T241" s="6"/>
      <c r="U241" s="6"/>
      <c r="V241" s="6"/>
    </row>
    <row r="242" spans="1:22" x14ac:dyDescent="0.25">
      <c r="A242" s="43"/>
      <c r="B242" s="48"/>
      <c r="D242" s="49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2"/>
      <c r="S242" s="6"/>
      <c r="T242" s="6"/>
      <c r="U242" s="6"/>
      <c r="V242" s="6"/>
    </row>
    <row r="243" spans="1:22" x14ac:dyDescent="0.25">
      <c r="A243" s="43"/>
      <c r="B243" s="48"/>
      <c r="D243" s="49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2"/>
      <c r="S243" s="6"/>
      <c r="T243" s="6"/>
      <c r="U243" s="6"/>
      <c r="V243" s="6"/>
    </row>
    <row r="244" spans="1:22" x14ac:dyDescent="0.25">
      <c r="A244" s="43"/>
      <c r="B244" s="48"/>
      <c r="D244" s="49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2"/>
      <c r="S244" s="6"/>
      <c r="T244" s="6"/>
      <c r="U244" s="6"/>
      <c r="V244" s="6"/>
    </row>
    <row r="245" spans="1:22" x14ac:dyDescent="0.25">
      <c r="A245" s="43"/>
      <c r="B245" s="48"/>
      <c r="D245" s="49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2"/>
      <c r="S245" s="6"/>
      <c r="T245" s="6"/>
      <c r="U245" s="6"/>
      <c r="V245" s="6"/>
    </row>
    <row r="246" spans="1:22" x14ac:dyDescent="0.25">
      <c r="A246" s="43"/>
      <c r="B246" s="48"/>
      <c r="D246" s="49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2"/>
      <c r="S246" s="6"/>
      <c r="T246" s="6"/>
      <c r="U246" s="6"/>
      <c r="V246" s="6"/>
    </row>
    <row r="247" spans="1:22" x14ac:dyDescent="0.25">
      <c r="A247" s="43"/>
      <c r="B247" s="48"/>
      <c r="D247" s="49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2"/>
      <c r="S247" s="6"/>
      <c r="T247" s="6"/>
      <c r="U247" s="6"/>
      <c r="V247" s="6"/>
    </row>
    <row r="248" spans="1:22" x14ac:dyDescent="0.25">
      <c r="A248" s="43"/>
      <c r="B248" s="48"/>
      <c r="D248" s="49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2"/>
      <c r="S248" s="6"/>
      <c r="T248" s="6"/>
      <c r="U248" s="6"/>
      <c r="V248" s="6"/>
    </row>
    <row r="249" spans="1:22" x14ac:dyDescent="0.25">
      <c r="A249" s="43"/>
      <c r="B249" s="48"/>
      <c r="D249" s="49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2"/>
      <c r="S249" s="6"/>
      <c r="T249" s="6"/>
      <c r="U249" s="6"/>
      <c r="V249" s="6"/>
    </row>
    <row r="250" spans="1:22" x14ac:dyDescent="0.25">
      <c r="A250" s="43"/>
      <c r="B250" s="48"/>
      <c r="D250" s="49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2"/>
      <c r="S250" s="6"/>
      <c r="T250" s="6"/>
      <c r="U250" s="6"/>
      <c r="V250" s="6"/>
    </row>
    <row r="251" spans="1:22" x14ac:dyDescent="0.25">
      <c r="A251" s="43"/>
      <c r="B251" s="48"/>
      <c r="D251" s="49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2"/>
      <c r="S251" s="6"/>
      <c r="T251" s="6"/>
      <c r="U251" s="6"/>
      <c r="V251" s="6"/>
    </row>
    <row r="252" spans="1:22" x14ac:dyDescent="0.25">
      <c r="A252" s="43"/>
      <c r="B252" s="48"/>
      <c r="D252" s="49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2"/>
      <c r="S252" s="6"/>
      <c r="T252" s="6"/>
      <c r="U252" s="6"/>
      <c r="V252" s="6"/>
    </row>
    <row r="253" spans="1:22" x14ac:dyDescent="0.25">
      <c r="A253" s="43"/>
      <c r="B253" s="48"/>
      <c r="D253" s="49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2"/>
      <c r="S253" s="6"/>
      <c r="T253" s="6"/>
      <c r="U253" s="6"/>
      <c r="V253" s="6"/>
    </row>
    <row r="254" spans="1:22" x14ac:dyDescent="0.25">
      <c r="A254" s="43"/>
      <c r="B254" s="48"/>
      <c r="D254" s="49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2"/>
      <c r="S254" s="6"/>
      <c r="T254" s="6"/>
      <c r="U254" s="6"/>
      <c r="V254" s="6"/>
    </row>
    <row r="255" spans="1:22" x14ac:dyDescent="0.25">
      <c r="A255" s="43"/>
      <c r="B255" s="48"/>
      <c r="D255" s="49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2"/>
      <c r="S255" s="6"/>
      <c r="T255" s="6"/>
      <c r="U255" s="6"/>
      <c r="V255" s="6"/>
    </row>
    <row r="256" spans="1:22" x14ac:dyDescent="0.25">
      <c r="A256" s="43"/>
      <c r="B256" s="48"/>
      <c r="D256" s="49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2"/>
      <c r="S256" s="6"/>
      <c r="T256" s="6"/>
      <c r="U256" s="6"/>
      <c r="V256" s="6"/>
    </row>
    <row r="257" spans="1:22" x14ac:dyDescent="0.25">
      <c r="A257" s="43"/>
      <c r="B257" s="48"/>
      <c r="D257" s="49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2"/>
      <c r="S257" s="6"/>
      <c r="T257" s="6"/>
      <c r="U257" s="6"/>
      <c r="V257" s="6"/>
    </row>
    <row r="258" spans="1:22" x14ac:dyDescent="0.25">
      <c r="A258" s="43"/>
      <c r="B258" s="48"/>
      <c r="D258" s="49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2"/>
      <c r="S258" s="6"/>
      <c r="T258" s="6"/>
      <c r="U258" s="6"/>
      <c r="V258" s="6"/>
    </row>
    <row r="259" spans="1:22" x14ac:dyDescent="0.25">
      <c r="A259" s="43"/>
      <c r="B259" s="48"/>
      <c r="D259" s="49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2"/>
      <c r="S259" s="6"/>
      <c r="T259" s="6"/>
      <c r="U259" s="6"/>
      <c r="V259" s="6"/>
    </row>
    <row r="260" spans="1:22" x14ac:dyDescent="0.25">
      <c r="A260" s="43"/>
      <c r="B260" s="48"/>
      <c r="D260" s="49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</row>
    <row r="261" spans="1:22" x14ac:dyDescent="0.25">
      <c r="A261" s="43"/>
      <c r="B261" s="48"/>
      <c r="D261" s="49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</row>
    <row r="262" spans="1:22" x14ac:dyDescent="0.25">
      <c r="A262" s="43"/>
      <c r="B262" s="48"/>
      <c r="D262" s="49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</row>
    <row r="263" spans="1:22" x14ac:dyDescent="0.25">
      <c r="A263" s="43"/>
      <c r="B263" s="48"/>
      <c r="D263" s="49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</row>
    <row r="264" spans="1:22" x14ac:dyDescent="0.25">
      <c r="A264" s="43"/>
      <c r="B264" s="48"/>
      <c r="D264" s="49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</row>
  </sheetData>
  <protectedRanges>
    <protectedRange algorithmName="SHA-512" hashValue="R/ipREbn9wycHg/cWr59UHp+la9yBnF9zmE7EhcS2wLYi7u1QMRBymOcnECXN6np9gxSFb7+IpqWYf7p64HITg==" saltValue="/R4WvNOlIAhSM2Nw+bqTYQ==" spinCount="100000" sqref="D8:D119" name="Диапазон1_1"/>
    <protectedRange algorithmName="SHA-512" hashValue="R/ipREbn9wycHg/cWr59UHp+la9yBnF9zmE7EhcS2wLYi7u1QMRBymOcnECXN6np9gxSFb7+IpqWYf7p64HITg==" saltValue="/R4WvNOlIAhSM2Nw+bqTYQ==" spinCount="100000" sqref="G8:I27 G32:I43" name="Диапазон1_2_1_2_2"/>
    <protectedRange algorithmName="SHA-512" hashValue="R/ipREbn9wycHg/cWr59UHp+la9yBnF9zmE7EhcS2wLYi7u1QMRBymOcnECXN6np9gxSFb7+IpqWYf7p64HITg==" saltValue="/R4WvNOlIAhSM2Nw+bqTYQ==" spinCount="100000" sqref="G44:I47 G60:I67 G72:I79 G52:I55 G69:I69 G116:I117 G82:I110" name="Диапазон1_2_2_2_3"/>
    <protectedRange algorithmName="SHA-512" hashValue="R/ipREbn9wycHg/cWr59UHp+la9yBnF9zmE7EhcS2wLYi7u1QMRBymOcnECXN6np9gxSFb7+IpqWYf7p64HITg==" saltValue="/R4WvNOlIAhSM2Nw+bqTYQ==" spinCount="100000" sqref="G70:I71" name="Диапазон1_2_2_2_2_1"/>
    <protectedRange algorithmName="SHA-512" hashValue="R/ipREbn9wycHg/cWr59UHp+la9yBnF9zmE7EhcS2wLYi7u1QMRBymOcnECXN6np9gxSFb7+IpqWYf7p64HITg==" saltValue="/R4WvNOlIAhSM2Nw+bqTYQ==" spinCount="100000" sqref="G28:I31" name="Диапазон1_2_1_2_3_1"/>
    <protectedRange algorithmName="SHA-512" hashValue="R/ipREbn9wycHg/cWr59UHp+la9yBnF9zmE7EhcS2wLYi7u1QMRBymOcnECXN6np9gxSFb7+IpqWYf7p64HITg==" saltValue="/R4WvNOlIAhSM2Nw+bqTYQ==" spinCount="100000" sqref="G48:I51" name="Диапазон1_2_2_2_1_1_1"/>
    <protectedRange algorithmName="SHA-512" hashValue="R/ipREbn9wycHg/cWr59UHp+la9yBnF9zmE7EhcS2wLYi7u1QMRBymOcnECXN6np9gxSFb7+IpqWYf7p64HITg==" saltValue="/R4WvNOlIAhSM2Nw+bqTYQ==" spinCount="100000" sqref="G56:I57" name="Диапазон1_2_2_2_5_2"/>
    <protectedRange algorithmName="SHA-512" hashValue="R/ipREbn9wycHg/cWr59UHp+la9yBnF9zmE7EhcS2wLYi7u1QMRBymOcnECXN6np9gxSFb7+IpqWYf7p64HITg==" saltValue="/R4WvNOlIAhSM2Nw+bqTYQ==" spinCount="100000" sqref="G58:I59" name="Диапазон1_2_2_2_2_2_1"/>
    <protectedRange algorithmName="SHA-512" hashValue="R/ipREbn9wycHg/cWr59UHp+la9yBnF9zmE7EhcS2wLYi7u1QMRBymOcnECXN6np9gxSFb7+IpqWYf7p64HITg==" saltValue="/R4WvNOlIAhSM2Nw+bqTYQ==" spinCount="100000" sqref="G68:I68" name="Диапазон1_2_2_2_6_1"/>
    <protectedRange algorithmName="SHA-512" hashValue="R/ipREbn9wycHg/cWr59UHp+la9yBnF9zmE7EhcS2wLYi7u1QMRBymOcnECXN6np9gxSFb7+IpqWYf7p64HITg==" saltValue="/R4WvNOlIAhSM2Nw+bqTYQ==" spinCount="100000" sqref="G80:I81" name="Диапазон1_2_2_2_7_1"/>
    <protectedRange algorithmName="SHA-512" hashValue="R/ipREbn9wycHg/cWr59UHp+la9yBnF9zmE7EhcS2wLYi7u1QMRBymOcnECXN6np9gxSFb7+IpqWYf7p64HITg==" saltValue="/R4WvNOlIAhSM2Nw+bqTYQ==" spinCount="100000" sqref="G111:I115" name="Диапазон1_2_2_2_5_1_1"/>
    <protectedRange algorithmName="SHA-512" hashValue="R/ipREbn9wycHg/cWr59UHp+la9yBnF9zmE7EhcS2wLYi7u1QMRBymOcnECXN6np9gxSFb7+IpqWYf7p64HITg==" saltValue="/R4WvNOlIAhSM2Nw+bqTYQ==" spinCount="100000" sqref="C1:C7 C123 C125" name="Диапазон1_3"/>
    <protectedRange algorithmName="SHA-512" hashValue="R/ipREbn9wycHg/cWr59UHp+la9yBnF9zmE7EhcS2wLYi7u1QMRBymOcnECXN6np9gxSFb7+IpqWYf7p64HITg==" saltValue="/R4WvNOlIAhSM2Nw+bqTYQ==" spinCount="100000" sqref="B119 B8:B117" name="Диапазон1_1_1_1"/>
    <protectedRange algorithmName="SHA-512" hashValue="R/ipREbn9wycHg/cWr59UHp+la9yBnF9zmE7EhcS2wLYi7u1QMRBymOcnECXN6np9gxSFb7+IpqWYf7p64HITg==" saltValue="/R4WvNOlIAhSM2Nw+bqTYQ==" spinCount="100000" sqref="C8:C115" name="Диапазон1"/>
    <protectedRange algorithmName="SHA-512" hashValue="R/ipREbn9wycHg/cWr59UHp+la9yBnF9zmE7EhcS2wLYi7u1QMRBymOcnECXN6np9gxSFb7+IpqWYf7p64HITg==" saltValue="/R4WvNOlIAhSM2Nw+bqTYQ==" spinCount="100000" sqref="A8:A119" name="Диапазон1_1_1_1_1"/>
    <protectedRange algorithmName="SHA-512" hashValue="R/ipREbn9wycHg/cWr59UHp+la9yBnF9zmE7EhcS2wLYi7u1QMRBymOcnECXN6np9gxSFb7+IpqWYf7p64HITg==" saltValue="/R4WvNOlIAhSM2Nw+bqTYQ==" spinCount="100000" sqref="C116:C117" name="Диапазон1_3_1"/>
  </protectedRanges>
  <mergeCells count="116">
    <mergeCell ref="A102:A103"/>
    <mergeCell ref="B102:B103"/>
    <mergeCell ref="C102:C103"/>
    <mergeCell ref="C118:C119"/>
    <mergeCell ref="B122:D122"/>
    <mergeCell ref="B124:C124"/>
    <mergeCell ref="D124:E124"/>
    <mergeCell ref="A98:A99"/>
    <mergeCell ref="B98:B99"/>
    <mergeCell ref="C98:C99"/>
    <mergeCell ref="A100:A101"/>
    <mergeCell ref="B100:B101"/>
    <mergeCell ref="C100:C101"/>
    <mergeCell ref="E60:E61"/>
    <mergeCell ref="E62:E63"/>
    <mergeCell ref="E64:E65"/>
    <mergeCell ref="E66:E67"/>
    <mergeCell ref="E68:E69"/>
    <mergeCell ref="E70:E71"/>
    <mergeCell ref="A56:A57"/>
    <mergeCell ref="B56:B57"/>
    <mergeCell ref="C56:C57"/>
    <mergeCell ref="E56:E57"/>
    <mergeCell ref="A58:A59"/>
    <mergeCell ref="B58:B59"/>
    <mergeCell ref="C58:C59"/>
    <mergeCell ref="E58:E59"/>
    <mergeCell ref="A52:A53"/>
    <mergeCell ref="B52:B53"/>
    <mergeCell ref="C52:C53"/>
    <mergeCell ref="E52:E53"/>
    <mergeCell ref="A54:A55"/>
    <mergeCell ref="B54:B55"/>
    <mergeCell ref="C54:C55"/>
    <mergeCell ref="E54:E55"/>
    <mergeCell ref="A48:A49"/>
    <mergeCell ref="B48:B49"/>
    <mergeCell ref="C48:C51"/>
    <mergeCell ref="E48:E49"/>
    <mergeCell ref="A50:A51"/>
    <mergeCell ref="B50:B51"/>
    <mergeCell ref="E50:E51"/>
    <mergeCell ref="A44:A45"/>
    <mergeCell ref="B44:B45"/>
    <mergeCell ref="C44:C47"/>
    <mergeCell ref="E44:E45"/>
    <mergeCell ref="A46:A47"/>
    <mergeCell ref="B46:B47"/>
    <mergeCell ref="E46:E47"/>
    <mergeCell ref="A40:A41"/>
    <mergeCell ref="B40:B41"/>
    <mergeCell ref="C40:C43"/>
    <mergeCell ref="E40:E41"/>
    <mergeCell ref="A42:A43"/>
    <mergeCell ref="B42:B43"/>
    <mergeCell ref="E42:E43"/>
    <mergeCell ref="A36:A37"/>
    <mergeCell ref="B36:B37"/>
    <mergeCell ref="C36:C39"/>
    <mergeCell ref="E36:E37"/>
    <mergeCell ref="A38:A39"/>
    <mergeCell ref="B38:B39"/>
    <mergeCell ref="E38:E39"/>
    <mergeCell ref="A32:A33"/>
    <mergeCell ref="B32:B33"/>
    <mergeCell ref="C32:C35"/>
    <mergeCell ref="E32:E33"/>
    <mergeCell ref="A34:A35"/>
    <mergeCell ref="B34:B35"/>
    <mergeCell ref="E34:E35"/>
    <mergeCell ref="A28:A29"/>
    <mergeCell ref="B28:B29"/>
    <mergeCell ref="C28:C31"/>
    <mergeCell ref="E28:E29"/>
    <mergeCell ref="A30:A31"/>
    <mergeCell ref="B30:B31"/>
    <mergeCell ref="E30:E31"/>
    <mergeCell ref="A24:A25"/>
    <mergeCell ref="B24:B25"/>
    <mergeCell ref="C24:C27"/>
    <mergeCell ref="E24:E25"/>
    <mergeCell ref="A26:A27"/>
    <mergeCell ref="B26:B27"/>
    <mergeCell ref="E26:E27"/>
    <mergeCell ref="A12:A13"/>
    <mergeCell ref="B12:B13"/>
    <mergeCell ref="C12:C15"/>
    <mergeCell ref="E12:E13"/>
    <mergeCell ref="A14:A15"/>
    <mergeCell ref="B14:B15"/>
    <mergeCell ref="E14:E15"/>
    <mergeCell ref="A6:G6"/>
    <mergeCell ref="A20:A21"/>
    <mergeCell ref="B20:B21"/>
    <mergeCell ref="C20:C23"/>
    <mergeCell ref="E20:E21"/>
    <mergeCell ref="A22:A23"/>
    <mergeCell ref="B22:B23"/>
    <mergeCell ref="E22:E23"/>
    <mergeCell ref="A16:A17"/>
    <mergeCell ref="B16:B17"/>
    <mergeCell ref="C16:C19"/>
    <mergeCell ref="E16:E17"/>
    <mergeCell ref="A18:A19"/>
    <mergeCell ref="B18:B19"/>
    <mergeCell ref="E18:E19"/>
    <mergeCell ref="J6:M6"/>
    <mergeCell ref="N6:Q6"/>
    <mergeCell ref="R6:S6"/>
    <mergeCell ref="A8:A9"/>
    <mergeCell ref="B8:B9"/>
    <mergeCell ref="C8:C11"/>
    <mergeCell ref="E8:E9"/>
    <mergeCell ref="A10:A11"/>
    <mergeCell ref="B10:B11"/>
    <mergeCell ref="E10:E1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D263"/>
  <sheetViews>
    <sheetView topLeftCell="A115" workbookViewId="0">
      <selection activeCell="N125" sqref="N125"/>
    </sheetView>
  </sheetViews>
  <sheetFormatPr defaultRowHeight="15" x14ac:dyDescent="0.25"/>
  <cols>
    <col min="1" max="1" width="4.85546875" style="7" customWidth="1"/>
    <col min="2" max="2" width="25" style="7" customWidth="1"/>
    <col min="3" max="3" width="30.42578125" style="4" customWidth="1"/>
    <col min="4" max="4" width="14.42578125" style="7" customWidth="1"/>
    <col min="5" max="5" width="9.140625" style="7" customWidth="1"/>
    <col min="6" max="6" width="5.28515625" style="7" customWidth="1"/>
    <col min="7" max="7" width="12.42578125" style="2" customWidth="1"/>
    <col min="8" max="8" width="11.28515625" style="2" customWidth="1"/>
    <col min="9" max="9" width="10.42578125" style="2" customWidth="1"/>
    <col min="10" max="10" width="11.7109375" style="7" customWidth="1"/>
    <col min="11" max="11" width="11.42578125" style="7" customWidth="1"/>
    <col min="12" max="12" width="11.7109375" style="7" customWidth="1"/>
    <col min="13" max="13" width="12.140625" style="7" customWidth="1"/>
    <col min="14" max="14" width="11.28515625" style="7" customWidth="1"/>
    <col min="15" max="15" width="9" style="7" customWidth="1"/>
    <col min="16" max="16" width="9.140625" style="7" customWidth="1"/>
    <col min="17" max="17" width="7.5703125" style="7" customWidth="1"/>
    <col min="18" max="18" width="13.42578125" style="7" customWidth="1"/>
    <col min="19" max="30" width="9.140625" style="7" customWidth="1"/>
    <col min="31" max="16384" width="9.140625" style="7"/>
  </cols>
  <sheetData>
    <row r="1" spans="1:30" x14ac:dyDescent="0.25">
      <c r="A1" s="2"/>
      <c r="B1" s="3"/>
      <c r="D1" s="5"/>
      <c r="E1" s="2"/>
      <c r="F1" s="2"/>
      <c r="J1" s="2"/>
      <c r="K1" s="2"/>
      <c r="L1" s="2"/>
      <c r="M1" s="2"/>
      <c r="N1" s="2"/>
      <c r="O1" s="2"/>
      <c r="P1" s="2"/>
      <c r="Q1" s="2"/>
      <c r="R1" s="2"/>
      <c r="S1" s="6"/>
      <c r="T1" s="6"/>
      <c r="U1" s="6"/>
      <c r="V1" s="6"/>
      <c r="W1" s="2"/>
      <c r="X1" s="2"/>
      <c r="Y1" s="2"/>
      <c r="Z1" s="2"/>
      <c r="AA1" s="2"/>
      <c r="AB1" s="2"/>
      <c r="AC1" s="2"/>
      <c r="AD1" s="2"/>
    </row>
    <row r="2" spans="1:30" x14ac:dyDescent="0.25">
      <c r="A2" s="2"/>
      <c r="B2" s="3"/>
      <c r="D2" s="5"/>
      <c r="E2" s="2"/>
      <c r="F2" s="8"/>
      <c r="G2" s="8"/>
      <c r="H2" s="8"/>
      <c r="I2" s="8"/>
      <c r="J2" s="8"/>
      <c r="K2" s="8"/>
      <c r="L2" s="8"/>
      <c r="M2" s="8"/>
      <c r="N2" s="8"/>
      <c r="P2" s="8"/>
      <c r="Q2" s="8"/>
      <c r="R2" s="8"/>
      <c r="S2" s="8"/>
      <c r="T2" s="8"/>
      <c r="U2" s="8"/>
      <c r="V2" s="8"/>
      <c r="W2" s="8"/>
      <c r="X2" s="8" t="s">
        <v>100</v>
      </c>
      <c r="Y2" s="8"/>
      <c r="Z2" s="8"/>
      <c r="AA2" s="8"/>
      <c r="AB2" s="8"/>
      <c r="AC2" s="8"/>
      <c r="AD2" s="8"/>
    </row>
    <row r="3" spans="1:30" ht="23.25" x14ac:dyDescent="0.35">
      <c r="A3" s="2"/>
      <c r="B3" s="3"/>
      <c r="D3" s="5"/>
      <c r="E3" s="2"/>
      <c r="F3" s="8"/>
      <c r="G3" s="8"/>
      <c r="H3" s="8"/>
      <c r="I3" s="8"/>
      <c r="J3" s="8"/>
      <c r="K3" s="8"/>
      <c r="L3" s="8"/>
      <c r="M3" s="8"/>
      <c r="N3" s="8"/>
      <c r="O3" s="51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x14ac:dyDescent="0.25">
      <c r="A4" s="2"/>
      <c r="B4" s="3"/>
      <c r="D4" s="5"/>
      <c r="E4" s="2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9"/>
      <c r="AC4" s="9"/>
      <c r="AD4" s="9"/>
    </row>
    <row r="5" spans="1:30" x14ac:dyDescent="0.25">
      <c r="A5" s="2"/>
      <c r="B5" s="3"/>
      <c r="D5" s="5"/>
      <c r="E5" s="2"/>
      <c r="F5" s="2"/>
      <c r="J5" s="2"/>
      <c r="K5" s="2"/>
      <c r="L5" s="2"/>
      <c r="M5" s="2"/>
      <c r="N5" s="2"/>
      <c r="O5" s="2"/>
      <c r="P5" s="2"/>
      <c r="Q5" s="2"/>
      <c r="R5" s="2"/>
      <c r="S5" s="6"/>
      <c r="T5" s="6"/>
      <c r="U5" s="6"/>
      <c r="V5" s="6"/>
      <c r="W5" s="2"/>
      <c r="X5" s="2"/>
      <c r="Y5" s="2"/>
      <c r="Z5" s="2"/>
      <c r="AA5" s="2"/>
      <c r="AB5" s="2"/>
      <c r="AC5" s="2"/>
      <c r="AD5" s="2"/>
    </row>
    <row r="6" spans="1:30" s="61" customFormat="1" ht="28.5" customHeight="1" x14ac:dyDescent="0.25">
      <c r="A6" s="196" t="s">
        <v>145</v>
      </c>
      <c r="B6" s="197"/>
      <c r="C6" s="197"/>
      <c r="D6" s="197"/>
      <c r="E6" s="197"/>
      <c r="F6" s="197"/>
      <c r="G6" s="198"/>
      <c r="H6" s="73"/>
      <c r="I6" s="73"/>
      <c r="J6" s="191" t="s">
        <v>132</v>
      </c>
      <c r="K6" s="192"/>
      <c r="L6" s="192"/>
      <c r="M6" s="193"/>
      <c r="N6" s="191" t="s">
        <v>131</v>
      </c>
      <c r="O6" s="192"/>
      <c r="P6" s="192"/>
      <c r="Q6" s="193"/>
      <c r="R6" s="194" t="s">
        <v>74</v>
      </c>
      <c r="S6" s="195"/>
      <c r="T6" s="59"/>
      <c r="U6" s="59"/>
      <c r="V6" s="59"/>
      <c r="W6" s="59"/>
      <c r="X6" s="59"/>
      <c r="Y6" s="59"/>
      <c r="Z6" s="59"/>
      <c r="AA6" s="59"/>
      <c r="AB6" s="59"/>
      <c r="AC6" s="59"/>
      <c r="AD6" s="60"/>
    </row>
    <row r="7" spans="1:30" ht="78.75" x14ac:dyDescent="0.25">
      <c r="A7" s="1" t="s">
        <v>0</v>
      </c>
      <c r="B7" s="1" t="s">
        <v>1</v>
      </c>
      <c r="C7" s="1" t="s">
        <v>78</v>
      </c>
      <c r="D7" s="1" t="s">
        <v>75</v>
      </c>
      <c r="E7" s="1" t="s">
        <v>76</v>
      </c>
      <c r="F7" s="1" t="s">
        <v>77</v>
      </c>
      <c r="G7" s="10" t="s">
        <v>142</v>
      </c>
      <c r="H7" s="10" t="s">
        <v>143</v>
      </c>
      <c r="I7" s="10" t="s">
        <v>144</v>
      </c>
      <c r="J7" s="1" t="s">
        <v>137</v>
      </c>
      <c r="K7" s="1" t="s">
        <v>138</v>
      </c>
      <c r="L7" s="1" t="s">
        <v>139</v>
      </c>
      <c r="M7" s="1" t="s">
        <v>140</v>
      </c>
      <c r="N7" s="1" t="s">
        <v>141</v>
      </c>
      <c r="O7" s="1">
        <v>2024</v>
      </c>
      <c r="P7" s="1">
        <v>2025</v>
      </c>
      <c r="Q7" s="1">
        <v>2026</v>
      </c>
      <c r="R7" s="1" t="s">
        <v>1</v>
      </c>
      <c r="S7" s="1" t="s">
        <v>78</v>
      </c>
      <c r="T7" s="1" t="s">
        <v>75</v>
      </c>
      <c r="U7" s="1" t="s">
        <v>76</v>
      </c>
      <c r="V7" s="1" t="s">
        <v>79</v>
      </c>
      <c r="W7" s="1" t="s">
        <v>80</v>
      </c>
      <c r="X7" s="1" t="s">
        <v>81</v>
      </c>
      <c r="Y7" s="1" t="s">
        <v>77</v>
      </c>
      <c r="Z7" s="1" t="s">
        <v>82</v>
      </c>
      <c r="AA7" s="10" t="s">
        <v>83</v>
      </c>
      <c r="AB7" s="11" t="s">
        <v>84</v>
      </c>
      <c r="AC7" s="1" t="s">
        <v>85</v>
      </c>
      <c r="AD7" s="10" t="s">
        <v>86</v>
      </c>
    </row>
    <row r="8" spans="1:30" ht="21.75" customHeight="1" x14ac:dyDescent="0.25">
      <c r="A8" s="190">
        <v>1</v>
      </c>
      <c r="B8" s="174" t="s">
        <v>2</v>
      </c>
      <c r="C8" s="174" t="s">
        <v>101</v>
      </c>
      <c r="D8" s="69" t="s">
        <v>87</v>
      </c>
      <c r="E8" s="183" t="s">
        <v>88</v>
      </c>
      <c r="F8" s="69" t="s">
        <v>89</v>
      </c>
      <c r="G8" s="13">
        <v>15911</v>
      </c>
      <c r="H8" s="13">
        <v>16707</v>
      </c>
      <c r="I8" s="13">
        <v>17542</v>
      </c>
      <c r="J8" s="69">
        <f>K8+L8+M8</f>
        <v>0</v>
      </c>
      <c r="K8" s="69">
        <f>O8*G8</f>
        <v>0</v>
      </c>
      <c r="L8" s="69">
        <f>P8*H8</f>
        <v>0</v>
      </c>
      <c r="M8" s="69">
        <f>Q8*I8</f>
        <v>0</v>
      </c>
      <c r="N8" s="52">
        <f>O8+P8+Q8</f>
        <v>0</v>
      </c>
      <c r="O8" s="52"/>
      <c r="P8" s="52"/>
      <c r="Q8" s="52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 ht="16.5" customHeight="1" x14ac:dyDescent="0.25">
      <c r="A9" s="186"/>
      <c r="B9" s="175"/>
      <c r="C9" s="177"/>
      <c r="D9" s="69" t="s">
        <v>90</v>
      </c>
      <c r="E9" s="184"/>
      <c r="F9" s="69" t="s">
        <v>89</v>
      </c>
      <c r="G9" s="13">
        <v>15911</v>
      </c>
      <c r="H9" s="13">
        <v>16707</v>
      </c>
      <c r="I9" s="13">
        <v>17542</v>
      </c>
      <c r="J9" s="69">
        <f t="shared" ref="J9:J72" si="0">K9+L9+M9</f>
        <v>0</v>
      </c>
      <c r="K9" s="69">
        <f t="shared" ref="K9:M64" si="1">O9*G9</f>
        <v>0</v>
      </c>
      <c r="L9" s="69">
        <f t="shared" si="1"/>
        <v>0</v>
      </c>
      <c r="M9" s="69">
        <f t="shared" si="1"/>
        <v>0</v>
      </c>
      <c r="N9" s="69">
        <f t="shared" ref="N9:N72" si="2">O9+P9+Q9</f>
        <v>0</v>
      </c>
      <c r="O9" s="52"/>
      <c r="P9" s="52"/>
      <c r="Q9" s="52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20.25" customHeight="1" x14ac:dyDescent="0.25">
      <c r="A10" s="190">
        <v>2</v>
      </c>
      <c r="B10" s="174" t="s">
        <v>3</v>
      </c>
      <c r="C10" s="177"/>
      <c r="D10" s="69" t="s">
        <v>87</v>
      </c>
      <c r="E10" s="183" t="s">
        <v>88</v>
      </c>
      <c r="F10" s="69" t="s">
        <v>89</v>
      </c>
      <c r="G10" s="13">
        <v>16433</v>
      </c>
      <c r="H10" s="13">
        <v>17255</v>
      </c>
      <c r="I10" s="13">
        <v>18118</v>
      </c>
      <c r="J10" s="69">
        <f t="shared" si="0"/>
        <v>0</v>
      </c>
      <c r="K10" s="69">
        <f>O10*G10</f>
        <v>0</v>
      </c>
      <c r="L10" s="69">
        <f t="shared" si="1"/>
        <v>0</v>
      </c>
      <c r="M10" s="69">
        <f t="shared" si="1"/>
        <v>0</v>
      </c>
      <c r="N10" s="69">
        <f t="shared" si="2"/>
        <v>0</v>
      </c>
      <c r="O10" s="52"/>
      <c r="P10" s="52"/>
      <c r="Q10" s="52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 ht="20.25" customHeight="1" x14ac:dyDescent="0.25">
      <c r="A11" s="186"/>
      <c r="B11" s="176"/>
      <c r="C11" s="176"/>
      <c r="D11" s="69" t="s">
        <v>90</v>
      </c>
      <c r="E11" s="184"/>
      <c r="F11" s="69" t="s">
        <v>89</v>
      </c>
      <c r="G11" s="13">
        <v>16433</v>
      </c>
      <c r="H11" s="13">
        <v>17255</v>
      </c>
      <c r="I11" s="13">
        <v>18118</v>
      </c>
      <c r="J11" s="69">
        <f t="shared" si="0"/>
        <v>0</v>
      </c>
      <c r="K11" s="69">
        <f t="shared" si="1"/>
        <v>0</v>
      </c>
      <c r="L11" s="69">
        <f t="shared" si="1"/>
        <v>0</v>
      </c>
      <c r="M11" s="69">
        <f t="shared" si="1"/>
        <v>0</v>
      </c>
      <c r="N11" s="69">
        <f t="shared" si="2"/>
        <v>0</v>
      </c>
      <c r="O11" s="52"/>
      <c r="P11" s="52"/>
      <c r="Q11" s="52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 ht="18.75" customHeight="1" x14ac:dyDescent="0.25">
      <c r="A12" s="190">
        <v>3</v>
      </c>
      <c r="B12" s="174" t="s">
        <v>2</v>
      </c>
      <c r="C12" s="174" t="s">
        <v>102</v>
      </c>
      <c r="D12" s="69" t="s">
        <v>87</v>
      </c>
      <c r="E12" s="183" t="s">
        <v>88</v>
      </c>
      <c r="F12" s="69" t="s">
        <v>89</v>
      </c>
      <c r="G12" s="13">
        <v>16521</v>
      </c>
      <c r="H12" s="13">
        <v>17347</v>
      </c>
      <c r="I12" s="13">
        <v>18214</v>
      </c>
      <c r="J12" s="69">
        <f t="shared" si="0"/>
        <v>0</v>
      </c>
      <c r="K12" s="69">
        <f t="shared" si="1"/>
        <v>0</v>
      </c>
      <c r="L12" s="69">
        <f t="shared" si="1"/>
        <v>0</v>
      </c>
      <c r="M12" s="69">
        <f t="shared" si="1"/>
        <v>0</v>
      </c>
      <c r="N12" s="69">
        <f t="shared" si="2"/>
        <v>0</v>
      </c>
      <c r="O12" s="52"/>
      <c r="P12" s="52"/>
      <c r="Q12" s="52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20.25" customHeight="1" x14ac:dyDescent="0.25">
      <c r="A13" s="186"/>
      <c r="B13" s="189"/>
      <c r="C13" s="177"/>
      <c r="D13" s="69" t="s">
        <v>90</v>
      </c>
      <c r="E13" s="184"/>
      <c r="F13" s="69" t="s">
        <v>89</v>
      </c>
      <c r="G13" s="13">
        <v>16521</v>
      </c>
      <c r="H13" s="13">
        <v>17347</v>
      </c>
      <c r="I13" s="13">
        <v>18214</v>
      </c>
      <c r="J13" s="69">
        <f t="shared" si="0"/>
        <v>0</v>
      </c>
      <c r="K13" s="69">
        <f t="shared" si="1"/>
        <v>0</v>
      </c>
      <c r="L13" s="69">
        <f t="shared" si="1"/>
        <v>0</v>
      </c>
      <c r="M13" s="69">
        <f t="shared" si="1"/>
        <v>0</v>
      </c>
      <c r="N13" s="69">
        <f t="shared" si="2"/>
        <v>0</v>
      </c>
      <c r="O13" s="52"/>
      <c r="P13" s="52"/>
      <c r="Q13" s="52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20.25" customHeight="1" x14ac:dyDescent="0.25">
      <c r="A14" s="190">
        <v>4</v>
      </c>
      <c r="B14" s="174" t="s">
        <v>3</v>
      </c>
      <c r="C14" s="177"/>
      <c r="D14" s="69" t="s">
        <v>87</v>
      </c>
      <c r="E14" s="183" t="s">
        <v>88</v>
      </c>
      <c r="F14" s="69" t="s">
        <v>89</v>
      </c>
      <c r="G14" s="13">
        <v>17362</v>
      </c>
      <c r="H14" s="13">
        <v>18230</v>
      </c>
      <c r="I14" s="13">
        <v>19142</v>
      </c>
      <c r="J14" s="69">
        <f t="shared" si="0"/>
        <v>0</v>
      </c>
      <c r="K14" s="69">
        <f t="shared" si="1"/>
        <v>0</v>
      </c>
      <c r="L14" s="69">
        <f t="shared" si="1"/>
        <v>0</v>
      </c>
      <c r="M14" s="69">
        <f t="shared" si="1"/>
        <v>0</v>
      </c>
      <c r="N14" s="69">
        <f t="shared" si="2"/>
        <v>0</v>
      </c>
      <c r="O14" s="52"/>
      <c r="P14" s="52"/>
      <c r="Q14" s="52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25.5" customHeight="1" x14ac:dyDescent="0.25">
      <c r="A15" s="186"/>
      <c r="B15" s="189"/>
      <c r="C15" s="176"/>
      <c r="D15" s="69" t="s">
        <v>90</v>
      </c>
      <c r="E15" s="184"/>
      <c r="F15" s="69" t="s">
        <v>89</v>
      </c>
      <c r="G15" s="13">
        <v>17362</v>
      </c>
      <c r="H15" s="13">
        <v>18230</v>
      </c>
      <c r="I15" s="13">
        <v>19142</v>
      </c>
      <c r="J15" s="69">
        <f t="shared" si="0"/>
        <v>0</v>
      </c>
      <c r="K15" s="69">
        <f t="shared" si="1"/>
        <v>0</v>
      </c>
      <c r="L15" s="69">
        <f t="shared" si="1"/>
        <v>0</v>
      </c>
      <c r="M15" s="69">
        <f t="shared" si="1"/>
        <v>0</v>
      </c>
      <c r="N15" s="69">
        <f t="shared" si="2"/>
        <v>0</v>
      </c>
      <c r="O15" s="52"/>
      <c r="P15" s="52"/>
      <c r="Q15" s="52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19.5" customHeight="1" x14ac:dyDescent="0.25">
      <c r="A16" s="190">
        <v>5</v>
      </c>
      <c r="B16" s="174" t="s">
        <v>2</v>
      </c>
      <c r="C16" s="174" t="s">
        <v>109</v>
      </c>
      <c r="D16" s="69" t="s">
        <v>87</v>
      </c>
      <c r="E16" s="183" t="s">
        <v>88</v>
      </c>
      <c r="F16" s="69" t="s">
        <v>89</v>
      </c>
      <c r="G16" s="13">
        <v>16521</v>
      </c>
      <c r="H16" s="13">
        <v>17347</v>
      </c>
      <c r="I16" s="13">
        <v>18214</v>
      </c>
      <c r="J16" s="69">
        <f t="shared" si="0"/>
        <v>0</v>
      </c>
      <c r="K16" s="69">
        <f t="shared" si="1"/>
        <v>0</v>
      </c>
      <c r="L16" s="69">
        <f t="shared" si="1"/>
        <v>0</v>
      </c>
      <c r="M16" s="69">
        <f t="shared" si="1"/>
        <v>0</v>
      </c>
      <c r="N16" s="69">
        <f t="shared" si="2"/>
        <v>0</v>
      </c>
      <c r="O16" s="52"/>
      <c r="P16" s="52"/>
      <c r="Q16" s="52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20.25" customHeight="1" x14ac:dyDescent="0.25">
      <c r="A17" s="186"/>
      <c r="B17" s="189"/>
      <c r="C17" s="177"/>
      <c r="D17" s="69" t="s">
        <v>90</v>
      </c>
      <c r="E17" s="184"/>
      <c r="F17" s="69" t="s">
        <v>89</v>
      </c>
      <c r="G17" s="13">
        <v>16521</v>
      </c>
      <c r="H17" s="13">
        <v>17347</v>
      </c>
      <c r="I17" s="13">
        <v>18214</v>
      </c>
      <c r="J17" s="69">
        <f t="shared" si="0"/>
        <v>0</v>
      </c>
      <c r="K17" s="69">
        <f t="shared" si="1"/>
        <v>0</v>
      </c>
      <c r="L17" s="69">
        <f t="shared" si="1"/>
        <v>0</v>
      </c>
      <c r="M17" s="69">
        <f t="shared" si="1"/>
        <v>0</v>
      </c>
      <c r="N17" s="69">
        <f t="shared" si="2"/>
        <v>0</v>
      </c>
      <c r="O17" s="52"/>
      <c r="P17" s="52"/>
      <c r="Q17" s="52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20.25" customHeight="1" x14ac:dyDescent="0.25">
      <c r="A18" s="190">
        <v>6</v>
      </c>
      <c r="B18" s="174" t="s">
        <v>4</v>
      </c>
      <c r="C18" s="177"/>
      <c r="D18" s="69" t="s">
        <v>87</v>
      </c>
      <c r="E18" s="183" t="s">
        <v>88</v>
      </c>
      <c r="F18" s="69" t="s">
        <v>89</v>
      </c>
      <c r="G18" s="13">
        <v>17362</v>
      </c>
      <c r="H18" s="13">
        <v>18230</v>
      </c>
      <c r="I18" s="13">
        <v>19142</v>
      </c>
      <c r="J18" s="69">
        <f t="shared" si="0"/>
        <v>0</v>
      </c>
      <c r="K18" s="69">
        <f t="shared" si="1"/>
        <v>0</v>
      </c>
      <c r="L18" s="69">
        <f t="shared" si="1"/>
        <v>0</v>
      </c>
      <c r="M18" s="69">
        <f t="shared" si="1"/>
        <v>0</v>
      </c>
      <c r="N18" s="69">
        <f t="shared" si="2"/>
        <v>0</v>
      </c>
      <c r="O18" s="52"/>
      <c r="P18" s="52"/>
      <c r="Q18" s="52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20.25" customHeight="1" x14ac:dyDescent="0.25">
      <c r="A19" s="186"/>
      <c r="B19" s="189"/>
      <c r="C19" s="176"/>
      <c r="D19" s="69" t="s">
        <v>90</v>
      </c>
      <c r="E19" s="184"/>
      <c r="F19" s="69" t="s">
        <v>89</v>
      </c>
      <c r="G19" s="13">
        <v>17362</v>
      </c>
      <c r="H19" s="13">
        <v>18230</v>
      </c>
      <c r="I19" s="13">
        <v>19142</v>
      </c>
      <c r="J19" s="69">
        <f t="shared" si="0"/>
        <v>0</v>
      </c>
      <c r="K19" s="69">
        <f t="shared" si="1"/>
        <v>0</v>
      </c>
      <c r="L19" s="69">
        <f t="shared" si="1"/>
        <v>0</v>
      </c>
      <c r="M19" s="69">
        <f t="shared" si="1"/>
        <v>0</v>
      </c>
      <c r="N19" s="69">
        <f t="shared" si="2"/>
        <v>0</v>
      </c>
      <c r="O19" s="52"/>
      <c r="P19" s="52"/>
      <c r="Q19" s="52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20.25" customHeight="1" x14ac:dyDescent="0.25">
      <c r="A20" s="190">
        <v>7</v>
      </c>
      <c r="B20" s="174" t="s">
        <v>2</v>
      </c>
      <c r="C20" s="174" t="s">
        <v>108</v>
      </c>
      <c r="D20" s="69" t="s">
        <v>87</v>
      </c>
      <c r="E20" s="183" t="s">
        <v>88</v>
      </c>
      <c r="F20" s="69" t="s">
        <v>89</v>
      </c>
      <c r="G20" s="13">
        <v>17530</v>
      </c>
      <c r="H20" s="13">
        <v>18407</v>
      </c>
      <c r="I20" s="13">
        <v>19326</v>
      </c>
      <c r="J20" s="69">
        <f t="shared" si="0"/>
        <v>0</v>
      </c>
      <c r="K20" s="69">
        <f t="shared" si="1"/>
        <v>0</v>
      </c>
      <c r="L20" s="69">
        <f t="shared" si="1"/>
        <v>0</v>
      </c>
      <c r="M20" s="69">
        <f t="shared" si="1"/>
        <v>0</v>
      </c>
      <c r="N20" s="69">
        <f t="shared" si="2"/>
        <v>0</v>
      </c>
      <c r="O20" s="52"/>
      <c r="P20" s="52"/>
      <c r="Q20" s="52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20.25" customHeight="1" x14ac:dyDescent="0.25">
      <c r="A21" s="186"/>
      <c r="B21" s="175"/>
      <c r="C21" s="177"/>
      <c r="D21" s="69" t="s">
        <v>90</v>
      </c>
      <c r="E21" s="184"/>
      <c r="F21" s="69" t="s">
        <v>89</v>
      </c>
      <c r="G21" s="13">
        <v>17530</v>
      </c>
      <c r="H21" s="13">
        <v>18407</v>
      </c>
      <c r="I21" s="13">
        <v>19326</v>
      </c>
      <c r="J21" s="69">
        <f t="shared" si="0"/>
        <v>0</v>
      </c>
      <c r="K21" s="69">
        <f t="shared" si="1"/>
        <v>0</v>
      </c>
      <c r="L21" s="69">
        <f t="shared" si="1"/>
        <v>0</v>
      </c>
      <c r="M21" s="69">
        <f t="shared" si="1"/>
        <v>0</v>
      </c>
      <c r="N21" s="69">
        <f t="shared" si="2"/>
        <v>0</v>
      </c>
      <c r="O21" s="52"/>
      <c r="P21" s="52"/>
      <c r="Q21" s="52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20.25" customHeight="1" x14ac:dyDescent="0.25">
      <c r="A22" s="190">
        <v>8</v>
      </c>
      <c r="B22" s="174" t="s">
        <v>3</v>
      </c>
      <c r="C22" s="177"/>
      <c r="D22" s="69" t="s">
        <v>87</v>
      </c>
      <c r="E22" s="183" t="s">
        <v>88</v>
      </c>
      <c r="F22" s="69" t="s">
        <v>89</v>
      </c>
      <c r="G22" s="13">
        <v>18118</v>
      </c>
      <c r="H22" s="13">
        <v>19024</v>
      </c>
      <c r="I22" s="13">
        <v>19975</v>
      </c>
      <c r="J22" s="69">
        <f t="shared" si="0"/>
        <v>0</v>
      </c>
      <c r="K22" s="69">
        <f t="shared" si="1"/>
        <v>0</v>
      </c>
      <c r="L22" s="69">
        <f t="shared" si="1"/>
        <v>0</v>
      </c>
      <c r="M22" s="69">
        <f t="shared" si="1"/>
        <v>0</v>
      </c>
      <c r="N22" s="69">
        <f t="shared" si="2"/>
        <v>0</v>
      </c>
      <c r="O22" s="52"/>
      <c r="P22" s="52"/>
      <c r="Q22" s="52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15.75" customHeight="1" x14ac:dyDescent="0.25">
      <c r="A23" s="186"/>
      <c r="B23" s="175"/>
      <c r="C23" s="176"/>
      <c r="D23" s="69" t="s">
        <v>90</v>
      </c>
      <c r="E23" s="184"/>
      <c r="F23" s="69" t="s">
        <v>89</v>
      </c>
      <c r="G23" s="13">
        <v>18118</v>
      </c>
      <c r="H23" s="13">
        <v>19024</v>
      </c>
      <c r="I23" s="13">
        <v>19975</v>
      </c>
      <c r="J23" s="69">
        <f t="shared" si="0"/>
        <v>0</v>
      </c>
      <c r="K23" s="69">
        <f t="shared" si="1"/>
        <v>0</v>
      </c>
      <c r="L23" s="69">
        <f t="shared" si="1"/>
        <v>0</v>
      </c>
      <c r="M23" s="69">
        <f t="shared" si="1"/>
        <v>0</v>
      </c>
      <c r="N23" s="69">
        <f t="shared" si="2"/>
        <v>0</v>
      </c>
      <c r="O23" s="52"/>
      <c r="P23" s="52"/>
      <c r="Q23" s="52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25.5" customHeight="1" x14ac:dyDescent="0.25">
      <c r="A24" s="190">
        <v>9</v>
      </c>
      <c r="B24" s="174" t="s">
        <v>2</v>
      </c>
      <c r="C24" s="174" t="s">
        <v>136</v>
      </c>
      <c r="D24" s="69" t="s">
        <v>87</v>
      </c>
      <c r="E24" s="183" t="s">
        <v>88</v>
      </c>
      <c r="F24" s="69" t="s">
        <v>89</v>
      </c>
      <c r="G24" s="13">
        <v>18713</v>
      </c>
      <c r="H24" s="13">
        <v>19649</v>
      </c>
      <c r="I24" s="13">
        <v>20631</v>
      </c>
      <c r="J24" s="69">
        <f t="shared" si="0"/>
        <v>0</v>
      </c>
      <c r="K24" s="69">
        <f t="shared" si="1"/>
        <v>0</v>
      </c>
      <c r="L24" s="69">
        <f t="shared" si="1"/>
        <v>0</v>
      </c>
      <c r="M24" s="69">
        <f t="shared" si="1"/>
        <v>0</v>
      </c>
      <c r="N24" s="69">
        <f t="shared" si="2"/>
        <v>0</v>
      </c>
      <c r="O24" s="52"/>
      <c r="P24" s="52"/>
      <c r="Q24" s="52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20.25" customHeight="1" x14ac:dyDescent="0.25">
      <c r="A25" s="186"/>
      <c r="B25" s="175"/>
      <c r="C25" s="177"/>
      <c r="D25" s="69" t="s">
        <v>90</v>
      </c>
      <c r="E25" s="184"/>
      <c r="F25" s="69" t="s">
        <v>89</v>
      </c>
      <c r="G25" s="13">
        <v>18713</v>
      </c>
      <c r="H25" s="13">
        <v>19649</v>
      </c>
      <c r="I25" s="13">
        <v>20631</v>
      </c>
      <c r="J25" s="69">
        <f t="shared" si="0"/>
        <v>0</v>
      </c>
      <c r="K25" s="69">
        <f t="shared" si="1"/>
        <v>0</v>
      </c>
      <c r="L25" s="69">
        <f t="shared" si="1"/>
        <v>0</v>
      </c>
      <c r="M25" s="69">
        <f t="shared" si="1"/>
        <v>0</v>
      </c>
      <c r="N25" s="69">
        <f t="shared" si="2"/>
        <v>0</v>
      </c>
      <c r="O25" s="52"/>
      <c r="P25" s="52"/>
      <c r="Q25" s="52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20.25" customHeight="1" x14ac:dyDescent="0.25">
      <c r="A26" s="190">
        <v>10</v>
      </c>
      <c r="B26" s="174" t="s">
        <v>3</v>
      </c>
      <c r="C26" s="177"/>
      <c r="D26" s="69" t="s">
        <v>87</v>
      </c>
      <c r="E26" s="183" t="s">
        <v>88</v>
      </c>
      <c r="F26" s="69" t="s">
        <v>89</v>
      </c>
      <c r="G26" s="13">
        <v>19576</v>
      </c>
      <c r="H26" s="13">
        <v>20555</v>
      </c>
      <c r="I26" s="13">
        <v>21583</v>
      </c>
      <c r="J26" s="69">
        <f t="shared" si="0"/>
        <v>1625658</v>
      </c>
      <c r="K26" s="69">
        <f t="shared" si="1"/>
        <v>724312</v>
      </c>
      <c r="L26" s="69">
        <f t="shared" si="1"/>
        <v>102775</v>
      </c>
      <c r="M26" s="69">
        <f t="shared" si="1"/>
        <v>798571</v>
      </c>
      <c r="N26" s="69">
        <f t="shared" si="2"/>
        <v>79</v>
      </c>
      <c r="O26" s="52">
        <v>37</v>
      </c>
      <c r="P26" s="52">
        <v>5</v>
      </c>
      <c r="Q26" s="52">
        <v>37</v>
      </c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</row>
    <row r="27" spans="1:30" ht="20.25" customHeight="1" x14ac:dyDescent="0.25">
      <c r="A27" s="186"/>
      <c r="B27" s="175"/>
      <c r="C27" s="176"/>
      <c r="D27" s="69" t="s">
        <v>90</v>
      </c>
      <c r="E27" s="184"/>
      <c r="F27" s="69" t="s">
        <v>89</v>
      </c>
      <c r="G27" s="13">
        <v>19576</v>
      </c>
      <c r="H27" s="13">
        <v>20555</v>
      </c>
      <c r="I27" s="13">
        <v>21583</v>
      </c>
      <c r="J27" s="69">
        <f t="shared" si="0"/>
        <v>0</v>
      </c>
      <c r="K27" s="69">
        <f t="shared" si="1"/>
        <v>0</v>
      </c>
      <c r="L27" s="69">
        <f t="shared" si="1"/>
        <v>0</v>
      </c>
      <c r="M27" s="69">
        <f t="shared" si="1"/>
        <v>0</v>
      </c>
      <c r="N27" s="69">
        <f t="shared" si="2"/>
        <v>0</v>
      </c>
      <c r="O27" s="52"/>
      <c r="P27" s="52"/>
      <c r="Q27" s="52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1:30" ht="21.75" customHeight="1" x14ac:dyDescent="0.25">
      <c r="A28" s="190">
        <v>11</v>
      </c>
      <c r="B28" s="174" t="s">
        <v>2</v>
      </c>
      <c r="C28" s="174" t="s">
        <v>103</v>
      </c>
      <c r="D28" s="69" t="s">
        <v>87</v>
      </c>
      <c r="E28" s="183" t="s">
        <v>88</v>
      </c>
      <c r="F28" s="69" t="s">
        <v>89</v>
      </c>
      <c r="G28" s="13">
        <v>18536</v>
      </c>
      <c r="H28" s="13">
        <v>19463</v>
      </c>
      <c r="I28" s="13">
        <v>20436</v>
      </c>
      <c r="J28" s="69">
        <f t="shared" si="0"/>
        <v>0</v>
      </c>
      <c r="K28" s="69">
        <f t="shared" si="1"/>
        <v>0</v>
      </c>
      <c r="L28" s="69">
        <f t="shared" si="1"/>
        <v>0</v>
      </c>
      <c r="M28" s="69">
        <f t="shared" si="1"/>
        <v>0</v>
      </c>
      <c r="N28" s="69">
        <f t="shared" si="2"/>
        <v>0</v>
      </c>
      <c r="O28" s="52"/>
      <c r="P28" s="52"/>
      <c r="Q28" s="52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</row>
    <row r="29" spans="1:30" ht="20.25" customHeight="1" x14ac:dyDescent="0.25">
      <c r="A29" s="186"/>
      <c r="B29" s="175"/>
      <c r="C29" s="177"/>
      <c r="D29" s="69" t="s">
        <v>90</v>
      </c>
      <c r="E29" s="184"/>
      <c r="F29" s="69" t="s">
        <v>89</v>
      </c>
      <c r="G29" s="13">
        <v>18536</v>
      </c>
      <c r="H29" s="13">
        <v>19463</v>
      </c>
      <c r="I29" s="13">
        <v>20436</v>
      </c>
      <c r="J29" s="69">
        <f t="shared" si="0"/>
        <v>0</v>
      </c>
      <c r="K29" s="69">
        <f t="shared" si="1"/>
        <v>0</v>
      </c>
      <c r="L29" s="69">
        <f t="shared" si="1"/>
        <v>0</v>
      </c>
      <c r="M29" s="69">
        <f t="shared" si="1"/>
        <v>0</v>
      </c>
      <c r="N29" s="69">
        <f t="shared" si="2"/>
        <v>0</v>
      </c>
      <c r="O29" s="52"/>
      <c r="P29" s="52"/>
      <c r="Q29" s="52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</row>
    <row r="30" spans="1:30" ht="20.25" customHeight="1" x14ac:dyDescent="0.25">
      <c r="A30" s="190">
        <v>12</v>
      </c>
      <c r="B30" s="174" t="s">
        <v>3</v>
      </c>
      <c r="C30" s="177"/>
      <c r="D30" s="69" t="s">
        <v>87</v>
      </c>
      <c r="E30" s="183" t="s">
        <v>88</v>
      </c>
      <c r="F30" s="69" t="s">
        <v>89</v>
      </c>
      <c r="G30" s="13">
        <v>19139</v>
      </c>
      <c r="H30" s="13">
        <v>20096</v>
      </c>
      <c r="I30" s="13">
        <v>21101</v>
      </c>
      <c r="J30" s="69">
        <f t="shared" si="0"/>
        <v>0</v>
      </c>
      <c r="K30" s="69">
        <f t="shared" si="1"/>
        <v>0</v>
      </c>
      <c r="L30" s="69">
        <f t="shared" si="1"/>
        <v>0</v>
      </c>
      <c r="M30" s="69">
        <f t="shared" si="1"/>
        <v>0</v>
      </c>
      <c r="N30" s="69">
        <f t="shared" si="2"/>
        <v>0</v>
      </c>
      <c r="O30" s="52"/>
      <c r="P30" s="52"/>
      <c r="Q30" s="52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 ht="20.25" customHeight="1" x14ac:dyDescent="0.25">
      <c r="A31" s="186"/>
      <c r="B31" s="175"/>
      <c r="C31" s="176"/>
      <c r="D31" s="69" t="s">
        <v>90</v>
      </c>
      <c r="E31" s="184"/>
      <c r="F31" s="69" t="s">
        <v>89</v>
      </c>
      <c r="G31" s="13">
        <v>19139</v>
      </c>
      <c r="H31" s="13">
        <v>20096</v>
      </c>
      <c r="I31" s="13">
        <v>21101</v>
      </c>
      <c r="J31" s="69">
        <f t="shared" si="0"/>
        <v>0</v>
      </c>
      <c r="K31" s="69">
        <f t="shared" si="1"/>
        <v>0</v>
      </c>
      <c r="L31" s="69">
        <f t="shared" si="1"/>
        <v>0</v>
      </c>
      <c r="M31" s="69">
        <f t="shared" si="1"/>
        <v>0</v>
      </c>
      <c r="N31" s="69">
        <f t="shared" si="2"/>
        <v>0</v>
      </c>
      <c r="O31" s="52"/>
      <c r="P31" s="52"/>
      <c r="Q31" s="52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</row>
    <row r="32" spans="1:30" ht="24.75" customHeight="1" x14ac:dyDescent="0.25">
      <c r="A32" s="190">
        <v>13</v>
      </c>
      <c r="B32" s="174" t="s">
        <v>2</v>
      </c>
      <c r="C32" s="174" t="s">
        <v>104</v>
      </c>
      <c r="D32" s="69" t="s">
        <v>87</v>
      </c>
      <c r="E32" s="183" t="s">
        <v>88</v>
      </c>
      <c r="F32" s="69" t="s">
        <v>89</v>
      </c>
      <c r="G32" s="13">
        <v>19820</v>
      </c>
      <c r="H32" s="13">
        <v>20811</v>
      </c>
      <c r="I32" s="13">
        <v>21852</v>
      </c>
      <c r="J32" s="69">
        <f t="shared" si="0"/>
        <v>0</v>
      </c>
      <c r="K32" s="69">
        <f t="shared" si="1"/>
        <v>0</v>
      </c>
      <c r="L32" s="69">
        <f t="shared" si="1"/>
        <v>0</v>
      </c>
      <c r="M32" s="69">
        <f t="shared" si="1"/>
        <v>0</v>
      </c>
      <c r="N32" s="69">
        <f t="shared" si="2"/>
        <v>0</v>
      </c>
      <c r="O32" s="52"/>
      <c r="P32" s="52"/>
      <c r="Q32" s="52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</row>
    <row r="33" spans="1:30" ht="20.25" customHeight="1" x14ac:dyDescent="0.25">
      <c r="A33" s="186"/>
      <c r="B33" s="175"/>
      <c r="C33" s="177"/>
      <c r="D33" s="69" t="s">
        <v>90</v>
      </c>
      <c r="E33" s="184"/>
      <c r="F33" s="69" t="s">
        <v>89</v>
      </c>
      <c r="G33" s="13">
        <v>19820</v>
      </c>
      <c r="H33" s="13">
        <v>20811</v>
      </c>
      <c r="I33" s="13">
        <v>21852</v>
      </c>
      <c r="J33" s="69">
        <f t="shared" si="0"/>
        <v>0</v>
      </c>
      <c r="K33" s="69">
        <f t="shared" si="1"/>
        <v>0</v>
      </c>
      <c r="L33" s="69">
        <f t="shared" si="1"/>
        <v>0</v>
      </c>
      <c r="M33" s="69">
        <f t="shared" si="1"/>
        <v>0</v>
      </c>
      <c r="N33" s="69">
        <f t="shared" si="2"/>
        <v>0</v>
      </c>
      <c r="O33" s="52"/>
      <c r="P33" s="52"/>
      <c r="Q33" s="52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</row>
    <row r="34" spans="1:30" ht="20.25" customHeight="1" x14ac:dyDescent="0.25">
      <c r="A34" s="190">
        <v>14</v>
      </c>
      <c r="B34" s="174" t="s">
        <v>3</v>
      </c>
      <c r="C34" s="177"/>
      <c r="D34" s="69" t="s">
        <v>87</v>
      </c>
      <c r="E34" s="183" t="s">
        <v>88</v>
      </c>
      <c r="F34" s="69" t="s">
        <v>89</v>
      </c>
      <c r="G34" s="13">
        <v>20658</v>
      </c>
      <c r="H34" s="13">
        <v>21691</v>
      </c>
      <c r="I34" s="13">
        <v>22776</v>
      </c>
      <c r="J34" s="69">
        <f t="shared" si="0"/>
        <v>0</v>
      </c>
      <c r="K34" s="69">
        <f t="shared" si="1"/>
        <v>0</v>
      </c>
      <c r="L34" s="69">
        <f t="shared" si="1"/>
        <v>0</v>
      </c>
      <c r="M34" s="69">
        <f t="shared" si="1"/>
        <v>0</v>
      </c>
      <c r="N34" s="69">
        <f t="shared" si="2"/>
        <v>0</v>
      </c>
      <c r="O34" s="52"/>
      <c r="P34" s="52"/>
      <c r="Q34" s="52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</row>
    <row r="35" spans="1:30" ht="19.5" customHeight="1" x14ac:dyDescent="0.25">
      <c r="A35" s="186"/>
      <c r="B35" s="175"/>
      <c r="C35" s="176"/>
      <c r="D35" s="69" t="s">
        <v>90</v>
      </c>
      <c r="E35" s="184"/>
      <c r="F35" s="69" t="s">
        <v>89</v>
      </c>
      <c r="G35" s="13">
        <v>20658</v>
      </c>
      <c r="H35" s="13">
        <v>21691</v>
      </c>
      <c r="I35" s="13">
        <v>22776</v>
      </c>
      <c r="J35" s="69">
        <f t="shared" si="0"/>
        <v>0</v>
      </c>
      <c r="K35" s="69">
        <f t="shared" si="1"/>
        <v>0</v>
      </c>
      <c r="L35" s="69">
        <f t="shared" si="1"/>
        <v>0</v>
      </c>
      <c r="M35" s="69">
        <f t="shared" si="1"/>
        <v>0</v>
      </c>
      <c r="N35" s="69">
        <f t="shared" si="2"/>
        <v>0</v>
      </c>
      <c r="O35" s="52"/>
      <c r="P35" s="52"/>
      <c r="Q35" s="52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</row>
    <row r="36" spans="1:30" ht="20.25" customHeight="1" x14ac:dyDescent="0.25">
      <c r="A36" s="190">
        <v>15</v>
      </c>
      <c r="B36" s="174" t="s">
        <v>106</v>
      </c>
      <c r="C36" s="174" t="s">
        <v>58</v>
      </c>
      <c r="D36" s="69" t="s">
        <v>87</v>
      </c>
      <c r="E36" s="183" t="s">
        <v>88</v>
      </c>
      <c r="F36" s="69" t="s">
        <v>89</v>
      </c>
      <c r="G36" s="13">
        <v>25128</v>
      </c>
      <c r="H36" s="13">
        <v>26384</v>
      </c>
      <c r="I36" s="13">
        <v>27703</v>
      </c>
      <c r="J36" s="69">
        <f t="shared" si="0"/>
        <v>0</v>
      </c>
      <c r="K36" s="69">
        <f t="shared" si="1"/>
        <v>0</v>
      </c>
      <c r="L36" s="69">
        <f t="shared" si="1"/>
        <v>0</v>
      </c>
      <c r="M36" s="69">
        <f t="shared" si="1"/>
        <v>0</v>
      </c>
      <c r="N36" s="69">
        <f t="shared" si="2"/>
        <v>0</v>
      </c>
      <c r="O36" s="52"/>
      <c r="P36" s="52"/>
      <c r="Q36" s="52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</row>
    <row r="37" spans="1:30" ht="20.25" customHeight="1" x14ac:dyDescent="0.25">
      <c r="A37" s="186"/>
      <c r="B37" s="175"/>
      <c r="C37" s="177"/>
      <c r="D37" s="69" t="s">
        <v>90</v>
      </c>
      <c r="E37" s="184"/>
      <c r="F37" s="69" t="s">
        <v>89</v>
      </c>
      <c r="G37" s="13">
        <v>25128</v>
      </c>
      <c r="H37" s="13">
        <v>26384</v>
      </c>
      <c r="I37" s="13">
        <v>27703</v>
      </c>
      <c r="J37" s="69">
        <f t="shared" si="0"/>
        <v>0</v>
      </c>
      <c r="K37" s="69">
        <f t="shared" si="1"/>
        <v>0</v>
      </c>
      <c r="L37" s="69">
        <f t="shared" si="1"/>
        <v>0</v>
      </c>
      <c r="M37" s="69">
        <f t="shared" si="1"/>
        <v>0</v>
      </c>
      <c r="N37" s="69">
        <f t="shared" si="2"/>
        <v>0</v>
      </c>
      <c r="O37" s="52"/>
      <c r="P37" s="52"/>
      <c r="Q37" s="52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</row>
    <row r="38" spans="1:30" ht="20.25" customHeight="1" x14ac:dyDescent="0.25">
      <c r="A38" s="190">
        <v>16</v>
      </c>
      <c r="B38" s="174" t="s">
        <v>5</v>
      </c>
      <c r="C38" s="177"/>
      <c r="D38" s="69" t="s">
        <v>87</v>
      </c>
      <c r="E38" s="183" t="s">
        <v>88</v>
      </c>
      <c r="F38" s="69" t="s">
        <v>89</v>
      </c>
      <c r="G38" s="13">
        <v>25932</v>
      </c>
      <c r="H38" s="13">
        <v>27229</v>
      </c>
      <c r="I38" s="13">
        <v>28590</v>
      </c>
      <c r="J38" s="69">
        <f t="shared" si="0"/>
        <v>0</v>
      </c>
      <c r="K38" s="69">
        <f t="shared" si="1"/>
        <v>0</v>
      </c>
      <c r="L38" s="69">
        <f t="shared" si="1"/>
        <v>0</v>
      </c>
      <c r="M38" s="69">
        <f t="shared" si="1"/>
        <v>0</v>
      </c>
      <c r="N38" s="69">
        <f t="shared" si="2"/>
        <v>0</v>
      </c>
      <c r="O38" s="52"/>
      <c r="P38" s="52"/>
      <c r="Q38" s="52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</row>
    <row r="39" spans="1:30" ht="20.25" customHeight="1" x14ac:dyDescent="0.25">
      <c r="A39" s="186"/>
      <c r="B39" s="175"/>
      <c r="C39" s="176"/>
      <c r="D39" s="69" t="s">
        <v>90</v>
      </c>
      <c r="E39" s="184"/>
      <c r="F39" s="69" t="s">
        <v>89</v>
      </c>
      <c r="G39" s="13">
        <v>25932</v>
      </c>
      <c r="H39" s="13">
        <v>27229</v>
      </c>
      <c r="I39" s="13">
        <v>28590</v>
      </c>
      <c r="J39" s="69">
        <f t="shared" si="0"/>
        <v>0</v>
      </c>
      <c r="K39" s="69">
        <f t="shared" si="1"/>
        <v>0</v>
      </c>
      <c r="L39" s="69">
        <f t="shared" si="1"/>
        <v>0</v>
      </c>
      <c r="M39" s="69">
        <f t="shared" si="1"/>
        <v>0</v>
      </c>
      <c r="N39" s="69">
        <f t="shared" si="2"/>
        <v>0</v>
      </c>
      <c r="O39" s="52"/>
      <c r="P39" s="52"/>
      <c r="Q39" s="52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</row>
    <row r="40" spans="1:30" ht="20.25" customHeight="1" x14ac:dyDescent="0.25">
      <c r="A40" s="190">
        <v>17</v>
      </c>
      <c r="B40" s="174" t="s">
        <v>107</v>
      </c>
      <c r="C40" s="174" t="s">
        <v>58</v>
      </c>
      <c r="D40" s="69" t="s">
        <v>87</v>
      </c>
      <c r="E40" s="183" t="s">
        <v>88</v>
      </c>
      <c r="F40" s="69" t="s">
        <v>89</v>
      </c>
      <c r="G40" s="13">
        <v>27156</v>
      </c>
      <c r="H40" s="13">
        <v>28514</v>
      </c>
      <c r="I40" s="13">
        <v>29940</v>
      </c>
      <c r="J40" s="69">
        <f t="shared" si="0"/>
        <v>0</v>
      </c>
      <c r="K40" s="69">
        <f t="shared" si="1"/>
        <v>0</v>
      </c>
      <c r="L40" s="69">
        <f t="shared" si="1"/>
        <v>0</v>
      </c>
      <c r="M40" s="69">
        <f t="shared" si="1"/>
        <v>0</v>
      </c>
      <c r="N40" s="69">
        <f t="shared" si="2"/>
        <v>0</v>
      </c>
      <c r="O40" s="52"/>
      <c r="P40" s="52"/>
      <c r="Q40" s="52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</row>
    <row r="41" spans="1:30" ht="20.25" customHeight="1" x14ac:dyDescent="0.25">
      <c r="A41" s="186"/>
      <c r="B41" s="189"/>
      <c r="C41" s="177"/>
      <c r="D41" s="69" t="s">
        <v>90</v>
      </c>
      <c r="E41" s="184"/>
      <c r="F41" s="69" t="s">
        <v>89</v>
      </c>
      <c r="G41" s="13">
        <v>27156</v>
      </c>
      <c r="H41" s="13">
        <v>28514</v>
      </c>
      <c r="I41" s="13">
        <v>29940</v>
      </c>
      <c r="J41" s="69">
        <f t="shared" si="0"/>
        <v>0</v>
      </c>
      <c r="K41" s="69">
        <f t="shared" si="1"/>
        <v>0</v>
      </c>
      <c r="L41" s="69">
        <f t="shared" si="1"/>
        <v>0</v>
      </c>
      <c r="M41" s="69">
        <f t="shared" si="1"/>
        <v>0</v>
      </c>
      <c r="N41" s="69">
        <f t="shared" si="2"/>
        <v>0</v>
      </c>
      <c r="O41" s="52"/>
      <c r="P41" s="52"/>
      <c r="Q41" s="52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</row>
    <row r="42" spans="1:30" ht="20.25" customHeight="1" x14ac:dyDescent="0.25">
      <c r="A42" s="185">
        <v>18</v>
      </c>
      <c r="B42" s="174" t="s">
        <v>6</v>
      </c>
      <c r="C42" s="177"/>
      <c r="D42" s="69" t="s">
        <v>87</v>
      </c>
      <c r="E42" s="183" t="s">
        <v>88</v>
      </c>
      <c r="F42" s="69" t="s">
        <v>89</v>
      </c>
      <c r="G42" s="13">
        <v>28137</v>
      </c>
      <c r="H42" s="13">
        <v>29544</v>
      </c>
      <c r="I42" s="13">
        <v>31021</v>
      </c>
      <c r="J42" s="69">
        <f t="shared" si="0"/>
        <v>2099934</v>
      </c>
      <c r="K42" s="69">
        <f t="shared" si="1"/>
        <v>928521</v>
      </c>
      <c r="L42" s="69">
        <f t="shared" si="1"/>
        <v>147720</v>
      </c>
      <c r="M42" s="69">
        <f t="shared" si="1"/>
        <v>1023693</v>
      </c>
      <c r="N42" s="69">
        <f t="shared" si="2"/>
        <v>71</v>
      </c>
      <c r="O42" s="52">
        <v>33</v>
      </c>
      <c r="P42" s="52">
        <v>5</v>
      </c>
      <c r="Q42" s="52">
        <v>33</v>
      </c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</row>
    <row r="43" spans="1:30" ht="20.25" customHeight="1" x14ac:dyDescent="0.25">
      <c r="A43" s="186"/>
      <c r="B43" s="189"/>
      <c r="C43" s="176"/>
      <c r="D43" s="69" t="s">
        <v>90</v>
      </c>
      <c r="E43" s="184"/>
      <c r="F43" s="69" t="s">
        <v>89</v>
      </c>
      <c r="G43" s="13">
        <v>28137</v>
      </c>
      <c r="H43" s="13">
        <v>29544</v>
      </c>
      <c r="I43" s="13">
        <v>31021</v>
      </c>
      <c r="J43" s="69">
        <f t="shared" si="0"/>
        <v>0</v>
      </c>
      <c r="K43" s="69">
        <f t="shared" si="1"/>
        <v>0</v>
      </c>
      <c r="L43" s="69">
        <f t="shared" si="1"/>
        <v>0</v>
      </c>
      <c r="M43" s="69">
        <f t="shared" si="1"/>
        <v>0</v>
      </c>
      <c r="N43" s="69">
        <f t="shared" si="2"/>
        <v>0</v>
      </c>
      <c r="O43" s="52"/>
      <c r="P43" s="52"/>
      <c r="Q43" s="52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</row>
    <row r="44" spans="1:30" ht="28.5" customHeight="1" x14ac:dyDescent="0.25">
      <c r="A44" s="185">
        <v>19</v>
      </c>
      <c r="B44" s="174" t="s">
        <v>107</v>
      </c>
      <c r="C44" s="174" t="s">
        <v>59</v>
      </c>
      <c r="D44" s="69" t="s">
        <v>87</v>
      </c>
      <c r="E44" s="183" t="s">
        <v>88</v>
      </c>
      <c r="F44" s="69" t="s">
        <v>89</v>
      </c>
      <c r="G44" s="13">
        <v>29769</v>
      </c>
      <c r="H44" s="13">
        <v>31257</v>
      </c>
      <c r="I44" s="13">
        <v>32820</v>
      </c>
      <c r="J44" s="69">
        <f t="shared" si="0"/>
        <v>0</v>
      </c>
      <c r="K44" s="69">
        <f t="shared" si="1"/>
        <v>0</v>
      </c>
      <c r="L44" s="69">
        <f t="shared" si="1"/>
        <v>0</v>
      </c>
      <c r="M44" s="69">
        <f t="shared" si="1"/>
        <v>0</v>
      </c>
      <c r="N44" s="69">
        <f t="shared" si="2"/>
        <v>0</v>
      </c>
      <c r="O44" s="52"/>
      <c r="P44" s="52"/>
      <c r="Q44" s="52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</row>
    <row r="45" spans="1:30" ht="20.25" customHeight="1" x14ac:dyDescent="0.25">
      <c r="A45" s="186"/>
      <c r="B45" s="175"/>
      <c r="C45" s="177"/>
      <c r="D45" s="69" t="s">
        <v>90</v>
      </c>
      <c r="E45" s="184"/>
      <c r="F45" s="69" t="s">
        <v>89</v>
      </c>
      <c r="G45" s="13">
        <v>29769</v>
      </c>
      <c r="H45" s="13">
        <v>31257</v>
      </c>
      <c r="I45" s="13">
        <v>32820</v>
      </c>
      <c r="J45" s="69">
        <f t="shared" si="0"/>
        <v>0</v>
      </c>
      <c r="K45" s="69">
        <f t="shared" si="1"/>
        <v>0</v>
      </c>
      <c r="L45" s="69">
        <f t="shared" si="1"/>
        <v>0</v>
      </c>
      <c r="M45" s="69">
        <f t="shared" si="1"/>
        <v>0</v>
      </c>
      <c r="N45" s="69">
        <f t="shared" si="2"/>
        <v>0</v>
      </c>
      <c r="O45" s="52"/>
      <c r="P45" s="52"/>
      <c r="Q45" s="52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</row>
    <row r="46" spans="1:30" ht="20.25" customHeight="1" x14ac:dyDescent="0.25">
      <c r="A46" s="185">
        <v>20</v>
      </c>
      <c r="B46" s="174" t="s">
        <v>6</v>
      </c>
      <c r="C46" s="177"/>
      <c r="D46" s="69" t="s">
        <v>87</v>
      </c>
      <c r="E46" s="183" t="s">
        <v>88</v>
      </c>
      <c r="F46" s="69" t="s">
        <v>89</v>
      </c>
      <c r="G46" s="13">
        <v>29411</v>
      </c>
      <c r="H46" s="13">
        <v>30882</v>
      </c>
      <c r="I46" s="13">
        <v>32426</v>
      </c>
      <c r="J46" s="69">
        <f t="shared" si="0"/>
        <v>0</v>
      </c>
      <c r="K46" s="69">
        <f t="shared" si="1"/>
        <v>0</v>
      </c>
      <c r="L46" s="69">
        <f t="shared" si="1"/>
        <v>0</v>
      </c>
      <c r="M46" s="69">
        <f t="shared" si="1"/>
        <v>0</v>
      </c>
      <c r="N46" s="69">
        <f t="shared" si="2"/>
        <v>0</v>
      </c>
      <c r="O46" s="52"/>
      <c r="P46" s="52"/>
      <c r="Q46" s="52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</row>
    <row r="47" spans="1:30" ht="20.25" customHeight="1" x14ac:dyDescent="0.25">
      <c r="A47" s="186"/>
      <c r="B47" s="189"/>
      <c r="C47" s="176"/>
      <c r="D47" s="69" t="s">
        <v>90</v>
      </c>
      <c r="E47" s="184"/>
      <c r="F47" s="69" t="s">
        <v>89</v>
      </c>
      <c r="G47" s="13">
        <v>29411</v>
      </c>
      <c r="H47" s="13">
        <v>30882</v>
      </c>
      <c r="I47" s="13">
        <v>32426</v>
      </c>
      <c r="J47" s="69">
        <f t="shared" si="0"/>
        <v>0</v>
      </c>
      <c r="K47" s="69">
        <f t="shared" si="1"/>
        <v>0</v>
      </c>
      <c r="L47" s="69">
        <f t="shared" si="1"/>
        <v>0</v>
      </c>
      <c r="M47" s="69">
        <f t="shared" si="1"/>
        <v>0</v>
      </c>
      <c r="N47" s="69">
        <f t="shared" si="2"/>
        <v>0</v>
      </c>
      <c r="O47" s="52"/>
      <c r="P47" s="52"/>
      <c r="Q47" s="52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</row>
    <row r="48" spans="1:30" ht="20.25" customHeight="1" x14ac:dyDescent="0.25">
      <c r="A48" s="185">
        <v>21</v>
      </c>
      <c r="B48" s="174" t="s">
        <v>107</v>
      </c>
      <c r="C48" s="174" t="s">
        <v>60</v>
      </c>
      <c r="D48" s="69" t="s">
        <v>87</v>
      </c>
      <c r="E48" s="183" t="s">
        <v>88</v>
      </c>
      <c r="F48" s="15" t="s">
        <v>89</v>
      </c>
      <c r="G48" s="13">
        <v>32150</v>
      </c>
      <c r="H48" s="13">
        <v>33758</v>
      </c>
      <c r="I48" s="13">
        <v>35445</v>
      </c>
      <c r="J48" s="69">
        <f t="shared" si="0"/>
        <v>0</v>
      </c>
      <c r="K48" s="69">
        <f t="shared" si="1"/>
        <v>0</v>
      </c>
      <c r="L48" s="69">
        <f t="shared" si="1"/>
        <v>0</v>
      </c>
      <c r="M48" s="69">
        <f t="shared" si="1"/>
        <v>0</v>
      </c>
      <c r="N48" s="69">
        <f t="shared" si="2"/>
        <v>0</v>
      </c>
      <c r="O48" s="52"/>
      <c r="P48" s="52"/>
      <c r="Q48" s="52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</row>
    <row r="49" spans="1:30" ht="20.25" customHeight="1" x14ac:dyDescent="0.25">
      <c r="A49" s="186"/>
      <c r="B49" s="175"/>
      <c r="C49" s="177"/>
      <c r="D49" s="69" t="s">
        <v>90</v>
      </c>
      <c r="E49" s="184"/>
      <c r="F49" s="15" t="s">
        <v>89</v>
      </c>
      <c r="G49" s="13">
        <v>32150</v>
      </c>
      <c r="H49" s="13">
        <v>33758</v>
      </c>
      <c r="I49" s="13">
        <v>35445</v>
      </c>
      <c r="J49" s="69">
        <f t="shared" si="0"/>
        <v>0</v>
      </c>
      <c r="K49" s="69">
        <f t="shared" si="1"/>
        <v>0</v>
      </c>
      <c r="L49" s="69">
        <f t="shared" si="1"/>
        <v>0</v>
      </c>
      <c r="M49" s="69">
        <f t="shared" si="1"/>
        <v>0</v>
      </c>
      <c r="N49" s="69">
        <f t="shared" si="2"/>
        <v>0</v>
      </c>
      <c r="O49" s="52"/>
      <c r="P49" s="52"/>
      <c r="Q49" s="52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</row>
    <row r="50" spans="1:30" ht="20.25" customHeight="1" x14ac:dyDescent="0.25">
      <c r="A50" s="185">
        <v>22</v>
      </c>
      <c r="B50" s="174" t="s">
        <v>7</v>
      </c>
      <c r="C50" s="177"/>
      <c r="D50" s="69" t="s">
        <v>87</v>
      </c>
      <c r="E50" s="183" t="s">
        <v>88</v>
      </c>
      <c r="F50" s="15" t="s">
        <v>89</v>
      </c>
      <c r="G50" s="13">
        <v>33497</v>
      </c>
      <c r="H50" s="13">
        <v>35172</v>
      </c>
      <c r="I50" s="13">
        <v>36931</v>
      </c>
      <c r="J50" s="69">
        <f t="shared" si="0"/>
        <v>0</v>
      </c>
      <c r="K50" s="69">
        <f t="shared" si="1"/>
        <v>0</v>
      </c>
      <c r="L50" s="69">
        <f t="shared" si="1"/>
        <v>0</v>
      </c>
      <c r="M50" s="69">
        <f t="shared" si="1"/>
        <v>0</v>
      </c>
      <c r="N50" s="69">
        <f t="shared" si="2"/>
        <v>0</v>
      </c>
      <c r="O50" s="52"/>
      <c r="P50" s="52"/>
      <c r="Q50" s="52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</row>
    <row r="51" spans="1:30" ht="30.75" customHeight="1" x14ac:dyDescent="0.25">
      <c r="A51" s="186"/>
      <c r="B51" s="175"/>
      <c r="C51" s="176"/>
      <c r="D51" s="69" t="s">
        <v>90</v>
      </c>
      <c r="E51" s="184"/>
      <c r="F51" s="15" t="s">
        <v>89</v>
      </c>
      <c r="G51" s="13">
        <v>33497</v>
      </c>
      <c r="H51" s="13">
        <v>35172</v>
      </c>
      <c r="I51" s="13">
        <v>36931</v>
      </c>
      <c r="J51" s="69">
        <f t="shared" si="0"/>
        <v>0</v>
      </c>
      <c r="K51" s="69">
        <f t="shared" si="1"/>
        <v>0</v>
      </c>
      <c r="L51" s="69">
        <f t="shared" si="1"/>
        <v>0</v>
      </c>
      <c r="M51" s="69">
        <f t="shared" si="1"/>
        <v>0</v>
      </c>
      <c r="N51" s="69">
        <f t="shared" si="2"/>
        <v>0</v>
      </c>
      <c r="O51" s="52"/>
      <c r="P51" s="52"/>
      <c r="Q51" s="52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</row>
    <row r="52" spans="1:30" ht="20.25" customHeight="1" x14ac:dyDescent="0.25">
      <c r="A52" s="185">
        <v>23</v>
      </c>
      <c r="B52" s="187" t="s">
        <v>8</v>
      </c>
      <c r="C52" s="174" t="s">
        <v>61</v>
      </c>
      <c r="D52" s="69" t="s">
        <v>87</v>
      </c>
      <c r="E52" s="183" t="s">
        <v>88</v>
      </c>
      <c r="F52" s="15" t="s">
        <v>89</v>
      </c>
      <c r="G52" s="13">
        <v>6828</v>
      </c>
      <c r="H52" s="13">
        <v>7169</v>
      </c>
      <c r="I52" s="13">
        <v>7527</v>
      </c>
      <c r="J52" s="69">
        <f t="shared" si="0"/>
        <v>0</v>
      </c>
      <c r="K52" s="69">
        <f t="shared" si="1"/>
        <v>0</v>
      </c>
      <c r="L52" s="69">
        <f t="shared" si="1"/>
        <v>0</v>
      </c>
      <c r="M52" s="69">
        <f t="shared" si="1"/>
        <v>0</v>
      </c>
      <c r="N52" s="69">
        <f t="shared" si="2"/>
        <v>0</v>
      </c>
      <c r="O52" s="52"/>
      <c r="P52" s="52"/>
      <c r="Q52" s="52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</row>
    <row r="53" spans="1:30" ht="32.25" customHeight="1" x14ac:dyDescent="0.25">
      <c r="A53" s="186"/>
      <c r="B53" s="173"/>
      <c r="C53" s="176"/>
      <c r="D53" s="69" t="s">
        <v>90</v>
      </c>
      <c r="E53" s="184"/>
      <c r="F53" s="15" t="s">
        <v>89</v>
      </c>
      <c r="G53" s="13">
        <v>6828</v>
      </c>
      <c r="H53" s="13">
        <v>7169</v>
      </c>
      <c r="I53" s="13">
        <v>7527</v>
      </c>
      <c r="J53" s="69">
        <f t="shared" si="0"/>
        <v>0</v>
      </c>
      <c r="K53" s="69">
        <f t="shared" si="1"/>
        <v>0</v>
      </c>
      <c r="L53" s="69">
        <f t="shared" si="1"/>
        <v>0</v>
      </c>
      <c r="M53" s="69">
        <f t="shared" si="1"/>
        <v>0</v>
      </c>
      <c r="N53" s="69">
        <f t="shared" si="2"/>
        <v>0</v>
      </c>
      <c r="O53" s="52"/>
      <c r="P53" s="52"/>
      <c r="Q53" s="52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</row>
    <row r="54" spans="1:30" ht="20.25" customHeight="1" x14ac:dyDescent="0.25">
      <c r="A54" s="185">
        <v>24</v>
      </c>
      <c r="B54" s="187" t="s">
        <v>9</v>
      </c>
      <c r="C54" s="174" t="s">
        <v>62</v>
      </c>
      <c r="D54" s="69" t="s">
        <v>87</v>
      </c>
      <c r="E54" s="183" t="s">
        <v>88</v>
      </c>
      <c r="F54" s="15" t="s">
        <v>89</v>
      </c>
      <c r="G54" s="13">
        <v>20008</v>
      </c>
      <c r="H54" s="13">
        <v>21008</v>
      </c>
      <c r="I54" s="13">
        <v>22058</v>
      </c>
      <c r="J54" s="69">
        <f t="shared" si="0"/>
        <v>1493218</v>
      </c>
      <c r="K54" s="69">
        <f t="shared" si="1"/>
        <v>660264</v>
      </c>
      <c r="L54" s="69">
        <f t="shared" si="1"/>
        <v>105040</v>
      </c>
      <c r="M54" s="69">
        <f t="shared" si="1"/>
        <v>727914</v>
      </c>
      <c r="N54" s="69">
        <f t="shared" si="2"/>
        <v>71</v>
      </c>
      <c r="O54" s="52">
        <v>33</v>
      </c>
      <c r="P54" s="52">
        <v>5</v>
      </c>
      <c r="Q54" s="52">
        <v>33</v>
      </c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</row>
    <row r="55" spans="1:30" ht="30.75" customHeight="1" x14ac:dyDescent="0.25">
      <c r="A55" s="186"/>
      <c r="B55" s="188"/>
      <c r="C55" s="176"/>
      <c r="D55" s="69" t="s">
        <v>90</v>
      </c>
      <c r="E55" s="184"/>
      <c r="F55" s="15" t="s">
        <v>89</v>
      </c>
      <c r="G55" s="13">
        <v>20008</v>
      </c>
      <c r="H55" s="13">
        <v>21008</v>
      </c>
      <c r="I55" s="13">
        <v>22058</v>
      </c>
      <c r="J55" s="69">
        <f t="shared" si="0"/>
        <v>0</v>
      </c>
      <c r="K55" s="69">
        <f t="shared" si="1"/>
        <v>0</v>
      </c>
      <c r="L55" s="69">
        <f t="shared" si="1"/>
        <v>0</v>
      </c>
      <c r="M55" s="69">
        <f t="shared" si="1"/>
        <v>0</v>
      </c>
      <c r="N55" s="69">
        <f t="shared" si="2"/>
        <v>0</v>
      </c>
      <c r="O55" s="52"/>
      <c r="P55" s="52"/>
      <c r="Q55" s="52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</row>
    <row r="56" spans="1:30" ht="20.25" customHeight="1" x14ac:dyDescent="0.25">
      <c r="A56" s="185">
        <v>25</v>
      </c>
      <c r="B56" s="187" t="s">
        <v>9</v>
      </c>
      <c r="C56" s="174" t="s">
        <v>63</v>
      </c>
      <c r="D56" s="69" t="s">
        <v>87</v>
      </c>
      <c r="E56" s="183" t="s">
        <v>88</v>
      </c>
      <c r="F56" s="15" t="s">
        <v>89</v>
      </c>
      <c r="G56" s="13">
        <v>21716</v>
      </c>
      <c r="H56" s="13">
        <v>22802</v>
      </c>
      <c r="I56" s="13">
        <v>23942</v>
      </c>
      <c r="J56" s="69">
        <f t="shared" si="0"/>
        <v>0</v>
      </c>
      <c r="K56" s="69">
        <f t="shared" si="1"/>
        <v>0</v>
      </c>
      <c r="L56" s="69">
        <f t="shared" si="1"/>
        <v>0</v>
      </c>
      <c r="M56" s="69">
        <f t="shared" si="1"/>
        <v>0</v>
      </c>
      <c r="N56" s="69">
        <f t="shared" si="2"/>
        <v>0</v>
      </c>
      <c r="O56" s="52"/>
      <c r="P56" s="52"/>
      <c r="Q56" s="52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</row>
    <row r="57" spans="1:30" ht="30" customHeight="1" x14ac:dyDescent="0.25">
      <c r="A57" s="186"/>
      <c r="B57" s="188"/>
      <c r="C57" s="176"/>
      <c r="D57" s="69" t="s">
        <v>90</v>
      </c>
      <c r="E57" s="184"/>
      <c r="F57" s="15" t="s">
        <v>89</v>
      </c>
      <c r="G57" s="13">
        <v>21716</v>
      </c>
      <c r="H57" s="13">
        <v>22802</v>
      </c>
      <c r="I57" s="13">
        <v>23942</v>
      </c>
      <c r="J57" s="69">
        <f t="shared" si="0"/>
        <v>0</v>
      </c>
      <c r="K57" s="69">
        <f t="shared" si="1"/>
        <v>0</v>
      </c>
      <c r="L57" s="69">
        <f t="shared" si="1"/>
        <v>0</v>
      </c>
      <c r="M57" s="69">
        <f t="shared" si="1"/>
        <v>0</v>
      </c>
      <c r="N57" s="69">
        <f t="shared" si="2"/>
        <v>0</v>
      </c>
      <c r="O57" s="52"/>
      <c r="P57" s="52"/>
      <c r="Q57" s="52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</row>
    <row r="58" spans="1:30" ht="20.25" customHeight="1" x14ac:dyDescent="0.25">
      <c r="A58" s="185">
        <v>26</v>
      </c>
      <c r="B58" s="174" t="s">
        <v>10</v>
      </c>
      <c r="C58" s="174" t="s">
        <v>64</v>
      </c>
      <c r="D58" s="69" t="s">
        <v>87</v>
      </c>
      <c r="E58" s="183" t="s">
        <v>88</v>
      </c>
      <c r="F58" s="15" t="s">
        <v>89</v>
      </c>
      <c r="G58" s="13">
        <v>17318</v>
      </c>
      <c r="H58" s="13">
        <v>18184</v>
      </c>
      <c r="I58" s="13">
        <v>19093</v>
      </c>
      <c r="J58" s="69">
        <f t="shared" si="0"/>
        <v>1083240</v>
      </c>
      <c r="K58" s="69">
        <f t="shared" si="1"/>
        <v>519540</v>
      </c>
      <c r="L58" s="69">
        <f t="shared" si="1"/>
        <v>181840</v>
      </c>
      <c r="M58" s="69">
        <f t="shared" si="1"/>
        <v>381860</v>
      </c>
      <c r="N58" s="69">
        <f t="shared" si="2"/>
        <v>60</v>
      </c>
      <c r="O58" s="52">
        <v>30</v>
      </c>
      <c r="P58" s="52">
        <v>10</v>
      </c>
      <c r="Q58" s="52">
        <v>20</v>
      </c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</row>
    <row r="59" spans="1:30" ht="33" customHeight="1" x14ac:dyDescent="0.25">
      <c r="A59" s="186"/>
      <c r="B59" s="176"/>
      <c r="C59" s="176"/>
      <c r="D59" s="69" t="s">
        <v>90</v>
      </c>
      <c r="E59" s="184"/>
      <c r="F59" s="15" t="s">
        <v>89</v>
      </c>
      <c r="G59" s="13">
        <v>17318</v>
      </c>
      <c r="H59" s="13">
        <v>18184</v>
      </c>
      <c r="I59" s="13">
        <v>19093</v>
      </c>
      <c r="J59" s="69">
        <f t="shared" si="0"/>
        <v>0</v>
      </c>
      <c r="K59" s="69">
        <f t="shared" si="1"/>
        <v>0</v>
      </c>
      <c r="L59" s="69">
        <f t="shared" si="1"/>
        <v>0</v>
      </c>
      <c r="M59" s="69">
        <f t="shared" si="1"/>
        <v>0</v>
      </c>
      <c r="N59" s="69">
        <f t="shared" si="2"/>
        <v>0</v>
      </c>
      <c r="O59" s="52"/>
      <c r="P59" s="52"/>
      <c r="Q59" s="52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</row>
    <row r="60" spans="1:30" ht="68.25" customHeight="1" x14ac:dyDescent="0.25">
      <c r="A60" s="69">
        <v>27</v>
      </c>
      <c r="B60" s="16" t="s">
        <v>11</v>
      </c>
      <c r="C60" s="16" t="s">
        <v>111</v>
      </c>
      <c r="D60" s="69" t="s">
        <v>91</v>
      </c>
      <c r="E60" s="183" t="s">
        <v>88</v>
      </c>
      <c r="F60" s="15" t="s">
        <v>92</v>
      </c>
      <c r="G60" s="13">
        <v>2966</v>
      </c>
      <c r="H60" s="13">
        <v>3114</v>
      </c>
      <c r="I60" s="13">
        <v>3270</v>
      </c>
      <c r="J60" s="69">
        <f t="shared" si="0"/>
        <v>0</v>
      </c>
      <c r="K60" s="69">
        <f t="shared" si="1"/>
        <v>0</v>
      </c>
      <c r="L60" s="69">
        <f t="shared" si="1"/>
        <v>0</v>
      </c>
      <c r="M60" s="69">
        <f t="shared" si="1"/>
        <v>0</v>
      </c>
      <c r="N60" s="69">
        <f t="shared" si="2"/>
        <v>0</v>
      </c>
      <c r="O60" s="52"/>
      <c r="P60" s="52"/>
      <c r="Q60" s="52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</row>
    <row r="61" spans="1:30" ht="110.25" customHeight="1" x14ac:dyDescent="0.25">
      <c r="A61" s="69">
        <v>28</v>
      </c>
      <c r="B61" s="70" t="s">
        <v>11</v>
      </c>
      <c r="C61" s="71" t="s">
        <v>112</v>
      </c>
      <c r="D61" s="72" t="s">
        <v>91</v>
      </c>
      <c r="E61" s="184"/>
      <c r="F61" s="15" t="s">
        <v>92</v>
      </c>
      <c r="G61" s="13">
        <v>3057</v>
      </c>
      <c r="H61" s="13">
        <v>3210</v>
      </c>
      <c r="I61" s="13">
        <v>3371</v>
      </c>
      <c r="J61" s="69">
        <f t="shared" si="0"/>
        <v>337330</v>
      </c>
      <c r="K61" s="69">
        <f t="shared" si="1"/>
        <v>106995</v>
      </c>
      <c r="L61" s="69">
        <f t="shared" si="1"/>
        <v>112350</v>
      </c>
      <c r="M61" s="69">
        <f t="shared" si="1"/>
        <v>117985</v>
      </c>
      <c r="N61" s="69">
        <f t="shared" si="2"/>
        <v>105</v>
      </c>
      <c r="O61" s="52">
        <v>35</v>
      </c>
      <c r="P61" s="52">
        <v>35</v>
      </c>
      <c r="Q61" s="52">
        <v>35</v>
      </c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</row>
    <row r="62" spans="1:30" ht="51" customHeight="1" x14ac:dyDescent="0.25">
      <c r="A62" s="69">
        <v>29</v>
      </c>
      <c r="B62" s="16" t="s">
        <v>12</v>
      </c>
      <c r="C62" s="16" t="s">
        <v>113</v>
      </c>
      <c r="D62" s="69" t="s">
        <v>91</v>
      </c>
      <c r="E62" s="183" t="s">
        <v>88</v>
      </c>
      <c r="F62" s="15" t="s">
        <v>92</v>
      </c>
      <c r="G62" s="13">
        <v>3269</v>
      </c>
      <c r="H62" s="13">
        <v>3432</v>
      </c>
      <c r="I62" s="13">
        <v>3604</v>
      </c>
      <c r="J62" s="69">
        <f t="shared" si="0"/>
        <v>0</v>
      </c>
      <c r="K62" s="69">
        <f t="shared" si="1"/>
        <v>0</v>
      </c>
      <c r="L62" s="69">
        <f t="shared" si="1"/>
        <v>0</v>
      </c>
      <c r="M62" s="69">
        <f t="shared" si="1"/>
        <v>0</v>
      </c>
      <c r="N62" s="69">
        <f t="shared" si="2"/>
        <v>0</v>
      </c>
      <c r="O62" s="52"/>
      <c r="P62" s="52"/>
      <c r="Q62" s="52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</row>
    <row r="63" spans="1:30" ht="67.5" customHeight="1" x14ac:dyDescent="0.25">
      <c r="A63" s="69">
        <v>30</v>
      </c>
      <c r="B63" s="16" t="s">
        <v>12</v>
      </c>
      <c r="C63" s="16" t="s">
        <v>116</v>
      </c>
      <c r="D63" s="69" t="s">
        <v>91</v>
      </c>
      <c r="E63" s="184"/>
      <c r="F63" s="15" t="s">
        <v>92</v>
      </c>
      <c r="G63" s="13">
        <v>3378</v>
      </c>
      <c r="H63" s="13">
        <v>3547</v>
      </c>
      <c r="I63" s="13">
        <v>3724</v>
      </c>
      <c r="J63" s="69">
        <f t="shared" si="0"/>
        <v>0</v>
      </c>
      <c r="K63" s="69">
        <f t="shared" si="1"/>
        <v>0</v>
      </c>
      <c r="L63" s="69">
        <f t="shared" si="1"/>
        <v>0</v>
      </c>
      <c r="M63" s="69">
        <f t="shared" si="1"/>
        <v>0</v>
      </c>
      <c r="N63" s="69">
        <f t="shared" si="2"/>
        <v>0</v>
      </c>
      <c r="O63" s="52"/>
      <c r="P63" s="52"/>
      <c r="Q63" s="52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</row>
    <row r="64" spans="1:30" ht="44.25" customHeight="1" x14ac:dyDescent="0.25">
      <c r="A64" s="69">
        <v>31</v>
      </c>
      <c r="B64" s="16" t="s">
        <v>13</v>
      </c>
      <c r="C64" s="16" t="s">
        <v>114</v>
      </c>
      <c r="D64" s="69" t="s">
        <v>91</v>
      </c>
      <c r="E64" s="183" t="s">
        <v>88</v>
      </c>
      <c r="F64" s="15" t="s">
        <v>92</v>
      </c>
      <c r="G64" s="13">
        <v>3521</v>
      </c>
      <c r="H64" s="13">
        <v>3697</v>
      </c>
      <c r="I64" s="13">
        <v>3882</v>
      </c>
      <c r="J64" s="69">
        <f t="shared" si="0"/>
        <v>0</v>
      </c>
      <c r="K64" s="69">
        <f t="shared" si="1"/>
        <v>0</v>
      </c>
      <c r="L64" s="69">
        <f t="shared" si="1"/>
        <v>0</v>
      </c>
      <c r="M64" s="69">
        <f t="shared" si="1"/>
        <v>0</v>
      </c>
      <c r="N64" s="69">
        <f t="shared" si="2"/>
        <v>0</v>
      </c>
      <c r="O64" s="52"/>
      <c r="P64" s="52"/>
      <c r="Q64" s="52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</row>
    <row r="65" spans="1:30" ht="51" customHeight="1" x14ac:dyDescent="0.25">
      <c r="A65" s="69">
        <v>32</v>
      </c>
      <c r="B65" s="16" t="s">
        <v>13</v>
      </c>
      <c r="C65" s="16" t="s">
        <v>117</v>
      </c>
      <c r="D65" s="69" t="s">
        <v>91</v>
      </c>
      <c r="E65" s="184"/>
      <c r="F65" s="15" t="s">
        <v>92</v>
      </c>
      <c r="G65" s="13">
        <v>3768</v>
      </c>
      <c r="H65" s="13">
        <v>3956</v>
      </c>
      <c r="I65" s="13">
        <v>4154</v>
      </c>
      <c r="J65" s="69">
        <f t="shared" si="0"/>
        <v>0</v>
      </c>
      <c r="K65" s="69">
        <f t="shared" ref="K65:M119" si="3">O65*G65</f>
        <v>0</v>
      </c>
      <c r="L65" s="69">
        <f t="shared" si="3"/>
        <v>0</v>
      </c>
      <c r="M65" s="69">
        <f t="shared" si="3"/>
        <v>0</v>
      </c>
      <c r="N65" s="69">
        <f t="shared" si="2"/>
        <v>0</v>
      </c>
      <c r="O65" s="52"/>
      <c r="P65" s="52"/>
      <c r="Q65" s="52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</row>
    <row r="66" spans="1:30" ht="66.75" customHeight="1" x14ac:dyDescent="0.25">
      <c r="A66" s="69">
        <v>33</v>
      </c>
      <c r="B66" s="16" t="s">
        <v>14</v>
      </c>
      <c r="C66" s="16" t="s">
        <v>113</v>
      </c>
      <c r="D66" s="69" t="s">
        <v>91</v>
      </c>
      <c r="E66" s="183" t="s">
        <v>88</v>
      </c>
      <c r="F66" s="15" t="s">
        <v>92</v>
      </c>
      <c r="G66" s="13">
        <v>3090</v>
      </c>
      <c r="H66" s="13">
        <v>3245</v>
      </c>
      <c r="I66" s="13">
        <v>3406</v>
      </c>
      <c r="J66" s="69">
        <f t="shared" si="0"/>
        <v>0</v>
      </c>
      <c r="K66" s="69">
        <f t="shared" si="3"/>
        <v>0</v>
      </c>
      <c r="L66" s="69">
        <f t="shared" si="3"/>
        <v>0</v>
      </c>
      <c r="M66" s="69">
        <f t="shared" si="3"/>
        <v>0</v>
      </c>
      <c r="N66" s="69">
        <f t="shared" si="2"/>
        <v>0</v>
      </c>
      <c r="O66" s="52"/>
      <c r="P66" s="52"/>
      <c r="Q66" s="52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</row>
    <row r="67" spans="1:30" ht="66.75" customHeight="1" x14ac:dyDescent="0.25">
      <c r="A67" s="69">
        <v>34</v>
      </c>
      <c r="B67" s="16" t="s">
        <v>14</v>
      </c>
      <c r="C67" s="16" t="s">
        <v>116</v>
      </c>
      <c r="D67" s="69" t="s">
        <v>91</v>
      </c>
      <c r="E67" s="184"/>
      <c r="F67" s="15" t="s">
        <v>92</v>
      </c>
      <c r="G67" s="13">
        <v>3243</v>
      </c>
      <c r="H67" s="13">
        <v>3405</v>
      </c>
      <c r="I67" s="13">
        <v>3575</v>
      </c>
      <c r="J67" s="69">
        <f t="shared" si="0"/>
        <v>0</v>
      </c>
      <c r="K67" s="69">
        <f t="shared" si="3"/>
        <v>0</v>
      </c>
      <c r="L67" s="69">
        <f t="shared" si="3"/>
        <v>0</v>
      </c>
      <c r="M67" s="69">
        <f t="shared" si="3"/>
        <v>0</v>
      </c>
      <c r="N67" s="69">
        <f t="shared" si="2"/>
        <v>0</v>
      </c>
      <c r="O67" s="52"/>
      <c r="P67" s="52"/>
      <c r="Q67" s="52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</row>
    <row r="68" spans="1:30" ht="57.75" customHeight="1" x14ac:dyDescent="0.25">
      <c r="A68" s="69">
        <v>35</v>
      </c>
      <c r="B68" s="16" t="s">
        <v>15</v>
      </c>
      <c r="C68" s="16" t="s">
        <v>115</v>
      </c>
      <c r="D68" s="69" t="s">
        <v>91</v>
      </c>
      <c r="E68" s="183" t="s">
        <v>88</v>
      </c>
      <c r="F68" s="15" t="s">
        <v>92</v>
      </c>
      <c r="G68" s="13">
        <v>3018</v>
      </c>
      <c r="H68" s="13">
        <v>3169</v>
      </c>
      <c r="I68" s="13">
        <v>3327</v>
      </c>
      <c r="J68" s="69">
        <f t="shared" si="0"/>
        <v>0</v>
      </c>
      <c r="K68" s="69">
        <f t="shared" si="3"/>
        <v>0</v>
      </c>
      <c r="L68" s="69">
        <f t="shared" si="3"/>
        <v>0</v>
      </c>
      <c r="M68" s="69">
        <f t="shared" si="3"/>
        <v>0</v>
      </c>
      <c r="N68" s="69">
        <f t="shared" si="2"/>
        <v>0</v>
      </c>
      <c r="O68" s="52"/>
      <c r="P68" s="52"/>
      <c r="Q68" s="52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</row>
    <row r="69" spans="1:30" ht="90.75" customHeight="1" x14ac:dyDescent="0.25">
      <c r="A69" s="69">
        <v>36</v>
      </c>
      <c r="B69" s="16" t="s">
        <v>15</v>
      </c>
      <c r="C69" s="16" t="s">
        <v>16</v>
      </c>
      <c r="D69" s="69" t="s">
        <v>91</v>
      </c>
      <c r="E69" s="184"/>
      <c r="F69" s="15" t="s">
        <v>92</v>
      </c>
      <c r="G69" s="13">
        <v>3341</v>
      </c>
      <c r="H69" s="13">
        <v>3508</v>
      </c>
      <c r="I69" s="13">
        <v>3683</v>
      </c>
      <c r="J69" s="69">
        <f t="shared" si="0"/>
        <v>0</v>
      </c>
      <c r="K69" s="69">
        <f t="shared" si="3"/>
        <v>0</v>
      </c>
      <c r="L69" s="69">
        <f t="shared" si="3"/>
        <v>0</v>
      </c>
      <c r="M69" s="69">
        <f t="shared" si="3"/>
        <v>0</v>
      </c>
      <c r="N69" s="69">
        <f t="shared" si="2"/>
        <v>0</v>
      </c>
      <c r="O69" s="52"/>
      <c r="P69" s="52"/>
      <c r="Q69" s="52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 ht="77.25" customHeight="1" x14ac:dyDescent="0.25">
      <c r="A70" s="69">
        <v>37</v>
      </c>
      <c r="B70" s="16" t="s">
        <v>17</v>
      </c>
      <c r="C70" s="16" t="s">
        <v>118</v>
      </c>
      <c r="D70" s="69" t="s">
        <v>91</v>
      </c>
      <c r="E70" s="183" t="s">
        <v>88</v>
      </c>
      <c r="F70" s="15" t="s">
        <v>92</v>
      </c>
      <c r="G70" s="13">
        <v>4020</v>
      </c>
      <c r="H70" s="13">
        <v>4221</v>
      </c>
      <c r="I70" s="13">
        <v>4432</v>
      </c>
      <c r="J70" s="69">
        <f t="shared" si="0"/>
        <v>0</v>
      </c>
      <c r="K70" s="69">
        <f t="shared" si="3"/>
        <v>0</v>
      </c>
      <c r="L70" s="69">
        <f t="shared" si="3"/>
        <v>0</v>
      </c>
      <c r="M70" s="69">
        <f t="shared" si="3"/>
        <v>0</v>
      </c>
      <c r="N70" s="69">
        <f t="shared" si="2"/>
        <v>0</v>
      </c>
      <c r="O70" s="52"/>
      <c r="P70" s="52"/>
      <c r="Q70" s="52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 ht="64.5" customHeight="1" x14ac:dyDescent="0.25">
      <c r="A71" s="69">
        <v>38</v>
      </c>
      <c r="B71" s="16" t="s">
        <v>17</v>
      </c>
      <c r="C71" s="16" t="s">
        <v>119</v>
      </c>
      <c r="D71" s="69" t="s">
        <v>91</v>
      </c>
      <c r="E71" s="184"/>
      <c r="F71" s="15" t="s">
        <v>92</v>
      </c>
      <c r="G71" s="13">
        <v>4104</v>
      </c>
      <c r="H71" s="13">
        <v>4309</v>
      </c>
      <c r="I71" s="13">
        <v>4524</v>
      </c>
      <c r="J71" s="69">
        <f t="shared" si="0"/>
        <v>0</v>
      </c>
      <c r="K71" s="69">
        <f t="shared" si="3"/>
        <v>0</v>
      </c>
      <c r="L71" s="69">
        <f t="shared" si="3"/>
        <v>0</v>
      </c>
      <c r="M71" s="69">
        <f t="shared" si="3"/>
        <v>0</v>
      </c>
      <c r="N71" s="69">
        <f t="shared" si="2"/>
        <v>0</v>
      </c>
      <c r="O71" s="52"/>
      <c r="P71" s="52"/>
      <c r="Q71" s="52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 ht="115.5" customHeight="1" x14ac:dyDescent="0.25">
      <c r="A72" s="69">
        <v>39</v>
      </c>
      <c r="B72" s="16" t="s">
        <v>18</v>
      </c>
      <c r="C72" s="16" t="s">
        <v>120</v>
      </c>
      <c r="D72" s="69" t="s">
        <v>91</v>
      </c>
      <c r="E72" s="20" t="s">
        <v>88</v>
      </c>
      <c r="F72" s="15" t="s">
        <v>92</v>
      </c>
      <c r="G72" s="13">
        <v>4690</v>
      </c>
      <c r="H72" s="13">
        <v>4925</v>
      </c>
      <c r="I72" s="13">
        <v>5170</v>
      </c>
      <c r="J72" s="69">
        <f t="shared" si="0"/>
        <v>0</v>
      </c>
      <c r="K72" s="69">
        <f t="shared" si="3"/>
        <v>0</v>
      </c>
      <c r="L72" s="69">
        <f t="shared" si="3"/>
        <v>0</v>
      </c>
      <c r="M72" s="69">
        <f t="shared" si="3"/>
        <v>0</v>
      </c>
      <c r="N72" s="69">
        <f t="shared" si="2"/>
        <v>0</v>
      </c>
      <c r="O72" s="52"/>
      <c r="P72" s="52"/>
      <c r="Q72" s="52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 ht="122.25" customHeight="1" x14ac:dyDescent="0.25">
      <c r="A73" s="69">
        <v>40</v>
      </c>
      <c r="B73" s="16" t="s">
        <v>18</v>
      </c>
      <c r="C73" s="16" t="s">
        <v>121</v>
      </c>
      <c r="D73" s="69" t="s">
        <v>91</v>
      </c>
      <c r="E73" s="20" t="s">
        <v>88</v>
      </c>
      <c r="F73" s="15" t="s">
        <v>92</v>
      </c>
      <c r="G73" s="13">
        <v>4428</v>
      </c>
      <c r="H73" s="13">
        <v>4649</v>
      </c>
      <c r="I73" s="13">
        <v>4881</v>
      </c>
      <c r="J73" s="69">
        <f t="shared" ref="J73:J119" si="4">K73+L73+M73</f>
        <v>0</v>
      </c>
      <c r="K73" s="69">
        <f t="shared" si="3"/>
        <v>0</v>
      </c>
      <c r="L73" s="69">
        <f t="shared" si="3"/>
        <v>0</v>
      </c>
      <c r="M73" s="69">
        <f t="shared" si="3"/>
        <v>0</v>
      </c>
      <c r="N73" s="69">
        <f t="shared" ref="N73:N119" si="5">O73+P73+Q73</f>
        <v>0</v>
      </c>
      <c r="O73" s="52"/>
      <c r="P73" s="52"/>
      <c r="Q73" s="52"/>
      <c r="R73" s="14"/>
      <c r="S73" s="21"/>
      <c r="T73" s="21"/>
      <c r="U73" s="21"/>
      <c r="V73" s="14"/>
      <c r="W73" s="21"/>
      <c r="X73" s="21"/>
      <c r="Y73" s="21"/>
      <c r="Z73" s="21"/>
      <c r="AA73" s="21"/>
      <c r="AB73" s="21"/>
      <c r="AC73" s="21"/>
      <c r="AD73" s="21"/>
    </row>
    <row r="74" spans="1:30" ht="130.5" customHeight="1" x14ac:dyDescent="0.25">
      <c r="A74" s="69">
        <v>41</v>
      </c>
      <c r="B74" s="16" t="s">
        <v>18</v>
      </c>
      <c r="C74" s="16" t="s">
        <v>122</v>
      </c>
      <c r="D74" s="69" t="s">
        <v>91</v>
      </c>
      <c r="E74" s="20" t="s">
        <v>88</v>
      </c>
      <c r="F74" s="15" t="s">
        <v>92</v>
      </c>
      <c r="G74" s="13">
        <v>4840</v>
      </c>
      <c r="H74" s="13">
        <v>5082</v>
      </c>
      <c r="I74" s="13">
        <v>5336</v>
      </c>
      <c r="J74" s="69">
        <f t="shared" si="4"/>
        <v>0</v>
      </c>
      <c r="K74" s="69">
        <f t="shared" si="3"/>
        <v>0</v>
      </c>
      <c r="L74" s="69">
        <f t="shared" si="3"/>
        <v>0</v>
      </c>
      <c r="M74" s="69">
        <f t="shared" si="3"/>
        <v>0</v>
      </c>
      <c r="N74" s="69">
        <f t="shared" si="5"/>
        <v>0</v>
      </c>
      <c r="O74" s="52"/>
      <c r="P74" s="52"/>
      <c r="Q74" s="52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 ht="124.5" customHeight="1" x14ac:dyDescent="0.25">
      <c r="A75" s="69">
        <v>42</v>
      </c>
      <c r="B75" s="16" t="s">
        <v>18</v>
      </c>
      <c r="C75" s="16" t="s">
        <v>123</v>
      </c>
      <c r="D75" s="69" t="s">
        <v>91</v>
      </c>
      <c r="E75" s="20" t="s">
        <v>88</v>
      </c>
      <c r="F75" s="15" t="s">
        <v>92</v>
      </c>
      <c r="G75" s="13">
        <v>4583</v>
      </c>
      <c r="H75" s="13">
        <v>4812</v>
      </c>
      <c r="I75" s="13">
        <v>5053</v>
      </c>
      <c r="J75" s="69">
        <f t="shared" si="4"/>
        <v>0</v>
      </c>
      <c r="K75" s="69">
        <f t="shared" si="3"/>
        <v>0</v>
      </c>
      <c r="L75" s="69">
        <f t="shared" si="3"/>
        <v>0</v>
      </c>
      <c r="M75" s="69">
        <f t="shared" si="3"/>
        <v>0</v>
      </c>
      <c r="N75" s="69">
        <f t="shared" si="5"/>
        <v>0</v>
      </c>
      <c r="O75" s="52"/>
      <c r="P75" s="52"/>
      <c r="Q75" s="52"/>
      <c r="R75" s="14"/>
      <c r="S75" s="22"/>
      <c r="T75" s="22"/>
      <c r="U75" s="22"/>
      <c r="V75" s="14"/>
      <c r="W75" s="22"/>
      <c r="X75" s="22"/>
      <c r="Y75" s="22"/>
      <c r="Z75" s="22"/>
      <c r="AA75" s="22"/>
      <c r="AB75" s="22"/>
      <c r="AC75" s="22"/>
      <c r="AD75" s="22"/>
    </row>
    <row r="76" spans="1:30" ht="92.25" customHeight="1" x14ac:dyDescent="0.25">
      <c r="A76" s="69">
        <v>43</v>
      </c>
      <c r="B76" s="16" t="s">
        <v>19</v>
      </c>
      <c r="C76" s="16" t="s">
        <v>118</v>
      </c>
      <c r="D76" s="69" t="s">
        <v>91</v>
      </c>
      <c r="E76" s="20" t="s">
        <v>93</v>
      </c>
      <c r="F76" s="15" t="s">
        <v>92</v>
      </c>
      <c r="G76" s="13">
        <v>4196</v>
      </c>
      <c r="H76" s="13">
        <v>4406</v>
      </c>
      <c r="I76" s="13">
        <v>4626</v>
      </c>
      <c r="J76" s="69">
        <f t="shared" si="4"/>
        <v>0</v>
      </c>
      <c r="K76" s="69">
        <f t="shared" si="3"/>
        <v>0</v>
      </c>
      <c r="L76" s="69">
        <f t="shared" si="3"/>
        <v>0</v>
      </c>
      <c r="M76" s="69">
        <f t="shared" si="3"/>
        <v>0</v>
      </c>
      <c r="N76" s="69">
        <f t="shared" si="5"/>
        <v>0</v>
      </c>
      <c r="O76" s="52"/>
      <c r="P76" s="52"/>
      <c r="Q76" s="52"/>
      <c r="R76" s="14"/>
      <c r="S76" s="22"/>
      <c r="T76" s="22"/>
      <c r="U76" s="22"/>
      <c r="V76" s="14"/>
      <c r="W76" s="22"/>
      <c r="X76" s="22"/>
      <c r="Y76" s="22"/>
      <c r="Z76" s="22"/>
      <c r="AA76" s="22"/>
      <c r="AB76" s="22"/>
      <c r="AC76" s="22"/>
      <c r="AD76" s="22"/>
    </row>
    <row r="77" spans="1:30" ht="64.5" customHeight="1" x14ac:dyDescent="0.25">
      <c r="A77" s="69">
        <v>44</v>
      </c>
      <c r="B77" s="16" t="s">
        <v>19</v>
      </c>
      <c r="C77" s="16" t="s">
        <v>124</v>
      </c>
      <c r="D77" s="69" t="s">
        <v>91</v>
      </c>
      <c r="E77" s="20" t="s">
        <v>88</v>
      </c>
      <c r="F77" s="15" t="s">
        <v>92</v>
      </c>
      <c r="G77" s="13">
        <v>3554</v>
      </c>
      <c r="H77" s="13">
        <v>3732</v>
      </c>
      <c r="I77" s="13">
        <v>3919</v>
      </c>
      <c r="J77" s="69">
        <f t="shared" si="4"/>
        <v>0</v>
      </c>
      <c r="K77" s="69">
        <f t="shared" si="3"/>
        <v>0</v>
      </c>
      <c r="L77" s="69">
        <f t="shared" si="3"/>
        <v>0</v>
      </c>
      <c r="M77" s="69">
        <f t="shared" si="3"/>
        <v>0</v>
      </c>
      <c r="N77" s="69">
        <f t="shared" si="5"/>
        <v>0</v>
      </c>
      <c r="O77" s="52"/>
      <c r="P77" s="52"/>
      <c r="Q77" s="52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 ht="66.75" customHeight="1" x14ac:dyDescent="0.25">
      <c r="A78" s="69">
        <v>45</v>
      </c>
      <c r="B78" s="16" t="s">
        <v>19</v>
      </c>
      <c r="C78" s="16" t="s">
        <v>126</v>
      </c>
      <c r="D78" s="69" t="s">
        <v>91</v>
      </c>
      <c r="E78" s="20" t="s">
        <v>88</v>
      </c>
      <c r="F78" s="15" t="s">
        <v>92</v>
      </c>
      <c r="G78" s="13">
        <v>4400</v>
      </c>
      <c r="H78" s="13">
        <v>4620</v>
      </c>
      <c r="I78" s="13">
        <v>4851</v>
      </c>
      <c r="J78" s="69">
        <f t="shared" si="4"/>
        <v>0</v>
      </c>
      <c r="K78" s="69">
        <f t="shared" si="3"/>
        <v>0</v>
      </c>
      <c r="L78" s="69">
        <f t="shared" si="3"/>
        <v>0</v>
      </c>
      <c r="M78" s="69">
        <f t="shared" si="3"/>
        <v>0</v>
      </c>
      <c r="N78" s="69">
        <f t="shared" si="5"/>
        <v>0</v>
      </c>
      <c r="O78" s="52"/>
      <c r="P78" s="52"/>
      <c r="Q78" s="52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 ht="66.75" customHeight="1" x14ac:dyDescent="0.25">
      <c r="A79" s="69">
        <v>46</v>
      </c>
      <c r="B79" s="16" t="s">
        <v>19</v>
      </c>
      <c r="C79" s="16" t="s">
        <v>127</v>
      </c>
      <c r="D79" s="69" t="s">
        <v>91</v>
      </c>
      <c r="E79" s="20" t="s">
        <v>88</v>
      </c>
      <c r="F79" s="15" t="s">
        <v>92</v>
      </c>
      <c r="G79" s="13">
        <v>3813</v>
      </c>
      <c r="H79" s="13">
        <v>4004</v>
      </c>
      <c r="I79" s="13">
        <v>4204</v>
      </c>
      <c r="J79" s="69">
        <f t="shared" si="4"/>
        <v>0</v>
      </c>
      <c r="K79" s="69">
        <f t="shared" si="3"/>
        <v>0</v>
      </c>
      <c r="L79" s="69">
        <f t="shared" si="3"/>
        <v>0</v>
      </c>
      <c r="M79" s="69">
        <f t="shared" si="3"/>
        <v>0</v>
      </c>
      <c r="N79" s="69">
        <f t="shared" si="5"/>
        <v>0</v>
      </c>
      <c r="O79" s="52"/>
      <c r="P79" s="52"/>
      <c r="Q79" s="52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 ht="57.75" customHeight="1" x14ac:dyDescent="0.25">
      <c r="A80" s="69">
        <v>47</v>
      </c>
      <c r="B80" s="16" t="s">
        <v>20</v>
      </c>
      <c r="C80" s="16" t="s">
        <v>125</v>
      </c>
      <c r="D80" s="69" t="s">
        <v>91</v>
      </c>
      <c r="E80" s="20" t="s">
        <v>88</v>
      </c>
      <c r="F80" s="15" t="s">
        <v>92</v>
      </c>
      <c r="G80" s="13">
        <v>4760</v>
      </c>
      <c r="H80" s="13">
        <v>4998</v>
      </c>
      <c r="I80" s="13">
        <v>5248</v>
      </c>
      <c r="J80" s="69">
        <f t="shared" si="4"/>
        <v>0</v>
      </c>
      <c r="K80" s="69">
        <f t="shared" si="3"/>
        <v>0</v>
      </c>
      <c r="L80" s="69">
        <f t="shared" si="3"/>
        <v>0</v>
      </c>
      <c r="M80" s="69">
        <f t="shared" si="3"/>
        <v>0</v>
      </c>
      <c r="N80" s="69">
        <f t="shared" si="5"/>
        <v>0</v>
      </c>
      <c r="O80" s="52"/>
      <c r="P80" s="52"/>
      <c r="Q80" s="52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 ht="57.75" customHeight="1" x14ac:dyDescent="0.25">
      <c r="A81" s="69">
        <v>48</v>
      </c>
      <c r="B81" s="16" t="s">
        <v>20</v>
      </c>
      <c r="C81" s="16" t="s">
        <v>135</v>
      </c>
      <c r="D81" s="69" t="s">
        <v>91</v>
      </c>
      <c r="E81" s="20" t="s">
        <v>88</v>
      </c>
      <c r="F81" s="15" t="s">
        <v>92</v>
      </c>
      <c r="G81" s="13">
        <v>3563</v>
      </c>
      <c r="H81" s="13">
        <v>3741</v>
      </c>
      <c r="I81" s="13">
        <v>3928</v>
      </c>
      <c r="J81" s="69">
        <f t="shared" si="4"/>
        <v>299595</v>
      </c>
      <c r="K81" s="69">
        <f t="shared" si="3"/>
        <v>124705</v>
      </c>
      <c r="L81" s="69">
        <f t="shared" si="3"/>
        <v>37410</v>
      </c>
      <c r="M81" s="69">
        <f t="shared" si="3"/>
        <v>137480</v>
      </c>
      <c r="N81" s="69">
        <f t="shared" si="5"/>
        <v>80</v>
      </c>
      <c r="O81" s="52">
        <v>35</v>
      </c>
      <c r="P81" s="52">
        <v>10</v>
      </c>
      <c r="Q81" s="52">
        <v>35</v>
      </c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 ht="68.25" customHeight="1" x14ac:dyDescent="0.25">
      <c r="A82" s="69">
        <v>49</v>
      </c>
      <c r="B82" s="16" t="s">
        <v>20</v>
      </c>
      <c r="C82" s="16" t="s">
        <v>126</v>
      </c>
      <c r="D82" s="69" t="s">
        <v>91</v>
      </c>
      <c r="E82" s="20" t="s">
        <v>88</v>
      </c>
      <c r="F82" s="15" t="s">
        <v>92</v>
      </c>
      <c r="G82" s="13">
        <v>4910</v>
      </c>
      <c r="H82" s="13">
        <v>5156</v>
      </c>
      <c r="I82" s="13">
        <v>5413</v>
      </c>
      <c r="J82" s="69">
        <f t="shared" si="4"/>
        <v>0</v>
      </c>
      <c r="K82" s="69">
        <f t="shared" si="3"/>
        <v>0</v>
      </c>
      <c r="L82" s="69">
        <f t="shared" si="3"/>
        <v>0</v>
      </c>
      <c r="M82" s="69">
        <f t="shared" si="3"/>
        <v>0</v>
      </c>
      <c r="N82" s="69">
        <f t="shared" si="5"/>
        <v>0</v>
      </c>
      <c r="O82" s="52"/>
      <c r="P82" s="52"/>
      <c r="Q82" s="52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 ht="79.5" customHeight="1" x14ac:dyDescent="0.25">
      <c r="A83" s="69">
        <v>50</v>
      </c>
      <c r="B83" s="16" t="s">
        <v>20</v>
      </c>
      <c r="C83" s="16" t="s">
        <v>127</v>
      </c>
      <c r="D83" s="69" t="s">
        <v>91</v>
      </c>
      <c r="E83" s="20" t="s">
        <v>88</v>
      </c>
      <c r="F83" s="15" t="s">
        <v>92</v>
      </c>
      <c r="G83" s="13">
        <v>3842</v>
      </c>
      <c r="H83" s="13">
        <v>4034</v>
      </c>
      <c r="I83" s="13">
        <v>4236</v>
      </c>
      <c r="J83" s="69">
        <f t="shared" si="4"/>
        <v>0</v>
      </c>
      <c r="K83" s="69">
        <f t="shared" si="3"/>
        <v>0</v>
      </c>
      <c r="L83" s="69">
        <f t="shared" si="3"/>
        <v>0</v>
      </c>
      <c r="M83" s="69">
        <f t="shared" si="3"/>
        <v>0</v>
      </c>
      <c r="N83" s="69">
        <f t="shared" si="5"/>
        <v>0</v>
      </c>
      <c r="O83" s="52"/>
      <c r="P83" s="52"/>
      <c r="Q83" s="52"/>
      <c r="R83" s="14"/>
      <c r="S83" s="14"/>
      <c r="T83" s="14"/>
      <c r="U83" s="14"/>
      <c r="V83" s="22"/>
      <c r="W83" s="14"/>
      <c r="X83" s="14"/>
      <c r="Y83" s="14"/>
      <c r="Z83" s="14"/>
      <c r="AA83" s="14"/>
      <c r="AB83" s="14"/>
      <c r="AC83" s="14"/>
      <c r="AD83" s="14"/>
    </row>
    <row r="84" spans="1:30" ht="109.5" customHeight="1" x14ac:dyDescent="0.25">
      <c r="A84" s="69">
        <v>51</v>
      </c>
      <c r="B84" s="16" t="s">
        <v>21</v>
      </c>
      <c r="C84" s="23" t="s">
        <v>128</v>
      </c>
      <c r="D84" s="69" t="s">
        <v>91</v>
      </c>
      <c r="E84" s="20" t="s">
        <v>88</v>
      </c>
      <c r="F84" s="15" t="s">
        <v>92</v>
      </c>
      <c r="G84" s="13">
        <v>5832</v>
      </c>
      <c r="H84" s="13">
        <v>6124</v>
      </c>
      <c r="I84" s="13">
        <v>6430</v>
      </c>
      <c r="J84" s="69">
        <f t="shared" si="4"/>
        <v>0</v>
      </c>
      <c r="K84" s="69">
        <f t="shared" si="3"/>
        <v>0</v>
      </c>
      <c r="L84" s="69">
        <f t="shared" si="3"/>
        <v>0</v>
      </c>
      <c r="M84" s="69">
        <f t="shared" si="3"/>
        <v>0</v>
      </c>
      <c r="N84" s="69">
        <f t="shared" si="5"/>
        <v>0</v>
      </c>
      <c r="O84" s="52"/>
      <c r="P84" s="52"/>
      <c r="Q84" s="52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 ht="107.25" customHeight="1" x14ac:dyDescent="0.25">
      <c r="A85" s="69">
        <v>52</v>
      </c>
      <c r="B85" s="16" t="s">
        <v>21</v>
      </c>
      <c r="C85" s="23" t="s">
        <v>129</v>
      </c>
      <c r="D85" s="69" t="s">
        <v>91</v>
      </c>
      <c r="E85" s="20" t="s">
        <v>88</v>
      </c>
      <c r="F85" s="15" t="s">
        <v>92</v>
      </c>
      <c r="G85" s="13">
        <v>5208</v>
      </c>
      <c r="H85" s="13">
        <v>5468</v>
      </c>
      <c r="I85" s="13">
        <v>5741</v>
      </c>
      <c r="J85" s="69">
        <f t="shared" si="4"/>
        <v>0</v>
      </c>
      <c r="K85" s="69">
        <f t="shared" si="3"/>
        <v>0</v>
      </c>
      <c r="L85" s="69">
        <f t="shared" si="3"/>
        <v>0</v>
      </c>
      <c r="M85" s="69">
        <f t="shared" si="3"/>
        <v>0</v>
      </c>
      <c r="N85" s="69">
        <f t="shared" si="5"/>
        <v>0</v>
      </c>
      <c r="O85" s="52"/>
      <c r="P85" s="52"/>
      <c r="Q85" s="52"/>
      <c r="R85" s="14"/>
      <c r="S85" s="14"/>
      <c r="T85" s="14"/>
      <c r="U85" s="14"/>
      <c r="V85" s="22"/>
      <c r="W85" s="14"/>
      <c r="X85" s="14"/>
      <c r="Y85" s="14"/>
      <c r="Z85" s="14"/>
      <c r="AA85" s="14"/>
      <c r="AB85" s="14"/>
      <c r="AC85" s="14"/>
      <c r="AD85" s="14"/>
    </row>
    <row r="86" spans="1:30" ht="47.25" customHeight="1" x14ac:dyDescent="0.25">
      <c r="A86" s="69">
        <v>53</v>
      </c>
      <c r="B86" s="16" t="s">
        <v>22</v>
      </c>
      <c r="C86" s="23" t="s">
        <v>23</v>
      </c>
      <c r="D86" s="69" t="s">
        <v>91</v>
      </c>
      <c r="E86" s="20" t="s">
        <v>88</v>
      </c>
      <c r="F86" s="15" t="s">
        <v>92</v>
      </c>
      <c r="G86" s="13">
        <v>1260</v>
      </c>
      <c r="H86" s="13">
        <v>1323</v>
      </c>
      <c r="I86" s="13">
        <v>1389</v>
      </c>
      <c r="J86" s="69">
        <f t="shared" si="4"/>
        <v>0</v>
      </c>
      <c r="K86" s="69">
        <f t="shared" si="3"/>
        <v>0</v>
      </c>
      <c r="L86" s="69">
        <f t="shared" si="3"/>
        <v>0</v>
      </c>
      <c r="M86" s="69">
        <f t="shared" si="3"/>
        <v>0</v>
      </c>
      <c r="N86" s="69">
        <f t="shared" si="5"/>
        <v>0</v>
      </c>
      <c r="O86" s="52"/>
      <c r="P86" s="52"/>
      <c r="Q86" s="52"/>
      <c r="R86" s="14"/>
      <c r="S86" s="14"/>
      <c r="T86" s="14"/>
      <c r="U86" s="14"/>
      <c r="V86" s="22"/>
      <c r="W86" s="14"/>
      <c r="X86" s="14"/>
      <c r="Y86" s="14"/>
      <c r="Z86" s="14"/>
      <c r="AA86" s="14"/>
      <c r="AB86" s="14"/>
      <c r="AC86" s="14"/>
      <c r="AD86" s="14"/>
    </row>
    <row r="87" spans="1:30" ht="57.75" customHeight="1" x14ac:dyDescent="0.25">
      <c r="A87" s="69">
        <v>54</v>
      </c>
      <c r="B87" s="16" t="s">
        <v>24</v>
      </c>
      <c r="C87" s="23" t="s">
        <v>25</v>
      </c>
      <c r="D87" s="69" t="s">
        <v>91</v>
      </c>
      <c r="E87" s="20" t="s">
        <v>88</v>
      </c>
      <c r="F87" s="15" t="s">
        <v>92</v>
      </c>
      <c r="G87" s="13">
        <v>1962</v>
      </c>
      <c r="H87" s="13">
        <v>2060</v>
      </c>
      <c r="I87" s="13">
        <v>2163</v>
      </c>
      <c r="J87" s="69">
        <f t="shared" si="4"/>
        <v>164975</v>
      </c>
      <c r="K87" s="69">
        <f t="shared" si="3"/>
        <v>68670</v>
      </c>
      <c r="L87" s="69">
        <f t="shared" si="3"/>
        <v>20600</v>
      </c>
      <c r="M87" s="69">
        <f t="shared" si="3"/>
        <v>75705</v>
      </c>
      <c r="N87" s="69">
        <f t="shared" si="5"/>
        <v>80</v>
      </c>
      <c r="O87" s="52">
        <v>35</v>
      </c>
      <c r="P87" s="52">
        <v>10</v>
      </c>
      <c r="Q87" s="52">
        <v>35</v>
      </c>
      <c r="R87" s="14"/>
      <c r="S87" s="14"/>
      <c r="T87" s="14"/>
      <c r="U87" s="14"/>
      <c r="V87" s="22"/>
      <c r="W87" s="14"/>
      <c r="X87" s="14"/>
      <c r="Y87" s="14"/>
      <c r="Z87" s="14"/>
      <c r="AA87" s="14"/>
      <c r="AB87" s="14"/>
      <c r="AC87" s="14"/>
      <c r="AD87" s="14"/>
    </row>
    <row r="88" spans="1:30" ht="48.75" customHeight="1" x14ac:dyDescent="0.25">
      <c r="A88" s="69">
        <v>55</v>
      </c>
      <c r="B88" s="16" t="s">
        <v>26</v>
      </c>
      <c r="C88" s="16" t="s">
        <v>65</v>
      </c>
      <c r="D88" s="69" t="s">
        <v>91</v>
      </c>
      <c r="E88" s="20" t="s">
        <v>88</v>
      </c>
      <c r="F88" s="69" t="s">
        <v>89</v>
      </c>
      <c r="G88" s="13">
        <v>5762</v>
      </c>
      <c r="H88" s="13">
        <v>6050</v>
      </c>
      <c r="I88" s="13">
        <v>6353</v>
      </c>
      <c r="J88" s="69">
        <f t="shared" si="4"/>
        <v>0</v>
      </c>
      <c r="K88" s="69">
        <f t="shared" si="3"/>
        <v>0</v>
      </c>
      <c r="L88" s="69">
        <f t="shared" si="3"/>
        <v>0</v>
      </c>
      <c r="M88" s="69">
        <f t="shared" si="3"/>
        <v>0</v>
      </c>
      <c r="N88" s="69">
        <f t="shared" si="5"/>
        <v>0</v>
      </c>
      <c r="O88" s="52"/>
      <c r="P88" s="52"/>
      <c r="Q88" s="52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 ht="54" customHeight="1" x14ac:dyDescent="0.25">
      <c r="A89" s="69">
        <v>56</v>
      </c>
      <c r="B89" s="16" t="s">
        <v>26</v>
      </c>
      <c r="C89" s="16" t="s">
        <v>66</v>
      </c>
      <c r="D89" s="69" t="s">
        <v>91</v>
      </c>
      <c r="E89" s="20" t="s">
        <v>88</v>
      </c>
      <c r="F89" s="69" t="s">
        <v>89</v>
      </c>
      <c r="G89" s="13">
        <v>5762</v>
      </c>
      <c r="H89" s="13">
        <v>6050</v>
      </c>
      <c r="I89" s="13">
        <v>6353</v>
      </c>
      <c r="J89" s="69">
        <f t="shared" si="4"/>
        <v>484525</v>
      </c>
      <c r="K89" s="69">
        <f t="shared" si="3"/>
        <v>201670</v>
      </c>
      <c r="L89" s="69">
        <f t="shared" si="3"/>
        <v>60500</v>
      </c>
      <c r="M89" s="69">
        <f t="shared" si="3"/>
        <v>222355</v>
      </c>
      <c r="N89" s="69">
        <f t="shared" si="5"/>
        <v>80</v>
      </c>
      <c r="O89" s="52">
        <v>35</v>
      </c>
      <c r="P89" s="52">
        <v>10</v>
      </c>
      <c r="Q89" s="52">
        <v>35</v>
      </c>
      <c r="R89" s="14"/>
      <c r="S89" s="14"/>
      <c r="T89" s="14"/>
      <c r="U89" s="14"/>
      <c r="V89" s="22"/>
      <c r="W89" s="14"/>
      <c r="X89" s="14"/>
      <c r="Y89" s="14"/>
      <c r="Z89" s="14"/>
      <c r="AA89" s="14"/>
      <c r="AB89" s="14"/>
      <c r="AC89" s="14"/>
      <c r="AD89" s="14"/>
    </row>
    <row r="90" spans="1:30" ht="66" customHeight="1" x14ac:dyDescent="0.25">
      <c r="A90" s="69">
        <v>57</v>
      </c>
      <c r="B90" s="16" t="s">
        <v>27</v>
      </c>
      <c r="C90" s="16" t="s">
        <v>61</v>
      </c>
      <c r="D90" s="69" t="s">
        <v>91</v>
      </c>
      <c r="E90" s="20" t="s">
        <v>88</v>
      </c>
      <c r="F90" s="69" t="s">
        <v>89</v>
      </c>
      <c r="G90" s="13">
        <v>1083</v>
      </c>
      <c r="H90" s="13">
        <v>1137</v>
      </c>
      <c r="I90" s="13">
        <v>1194</v>
      </c>
      <c r="J90" s="69">
        <f t="shared" si="4"/>
        <v>204840</v>
      </c>
      <c r="K90" s="69">
        <f t="shared" si="3"/>
        <v>64980</v>
      </c>
      <c r="L90" s="69">
        <f t="shared" si="3"/>
        <v>68220</v>
      </c>
      <c r="M90" s="69">
        <f t="shared" si="3"/>
        <v>71640</v>
      </c>
      <c r="N90" s="69">
        <f t="shared" si="5"/>
        <v>180</v>
      </c>
      <c r="O90" s="52">
        <v>60</v>
      </c>
      <c r="P90" s="52">
        <v>60</v>
      </c>
      <c r="Q90" s="52">
        <v>60</v>
      </c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 ht="66" customHeight="1" x14ac:dyDescent="0.25">
      <c r="A91" s="69">
        <v>58</v>
      </c>
      <c r="B91" s="16" t="s">
        <v>28</v>
      </c>
      <c r="C91" s="16" t="s">
        <v>146</v>
      </c>
      <c r="D91" s="69" t="s">
        <v>91</v>
      </c>
      <c r="E91" s="20" t="s">
        <v>88</v>
      </c>
      <c r="F91" s="69" t="s">
        <v>89</v>
      </c>
      <c r="G91" s="13">
        <v>1542</v>
      </c>
      <c r="H91" s="13">
        <v>1619</v>
      </c>
      <c r="I91" s="13">
        <v>1700</v>
      </c>
      <c r="J91" s="69">
        <f t="shared" si="4"/>
        <v>0</v>
      </c>
      <c r="K91" s="69">
        <f t="shared" si="3"/>
        <v>0</v>
      </c>
      <c r="L91" s="69">
        <f t="shared" si="3"/>
        <v>0</v>
      </c>
      <c r="M91" s="69">
        <f t="shared" si="3"/>
        <v>0</v>
      </c>
      <c r="N91" s="69">
        <f t="shared" si="5"/>
        <v>0</v>
      </c>
      <c r="O91" s="52"/>
      <c r="P91" s="52"/>
      <c r="Q91" s="52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 ht="66" customHeight="1" x14ac:dyDescent="0.25">
      <c r="A92" s="69">
        <v>59</v>
      </c>
      <c r="B92" s="16" t="s">
        <v>28</v>
      </c>
      <c r="C92" s="16" t="s">
        <v>147</v>
      </c>
      <c r="D92" s="69" t="s">
        <v>91</v>
      </c>
      <c r="E92" s="20" t="s">
        <v>88</v>
      </c>
      <c r="F92" s="69" t="s">
        <v>89</v>
      </c>
      <c r="G92" s="13">
        <v>2171</v>
      </c>
      <c r="H92" s="13">
        <v>2280</v>
      </c>
      <c r="I92" s="13">
        <v>2394</v>
      </c>
      <c r="J92" s="69">
        <f t="shared" si="4"/>
        <v>0</v>
      </c>
      <c r="K92" s="69">
        <f t="shared" si="3"/>
        <v>0</v>
      </c>
      <c r="L92" s="69">
        <f t="shared" si="3"/>
        <v>0</v>
      </c>
      <c r="M92" s="69">
        <f t="shared" si="3"/>
        <v>0</v>
      </c>
      <c r="N92" s="69">
        <f t="shared" si="5"/>
        <v>0</v>
      </c>
      <c r="O92" s="52"/>
      <c r="P92" s="52"/>
      <c r="Q92" s="52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 ht="66" customHeight="1" x14ac:dyDescent="0.25">
      <c r="A93" s="69">
        <v>60</v>
      </c>
      <c r="B93" s="16" t="s">
        <v>28</v>
      </c>
      <c r="C93" s="100" t="s">
        <v>148</v>
      </c>
      <c r="D93" s="69" t="s">
        <v>91</v>
      </c>
      <c r="E93" s="20" t="s">
        <v>88</v>
      </c>
      <c r="F93" s="69" t="s">
        <v>89</v>
      </c>
      <c r="G93" s="13">
        <v>3345</v>
      </c>
      <c r="H93" s="13">
        <v>3512</v>
      </c>
      <c r="I93" s="13">
        <v>3688</v>
      </c>
      <c r="J93" s="69">
        <f t="shared" si="4"/>
        <v>281275</v>
      </c>
      <c r="K93" s="69">
        <f t="shared" si="3"/>
        <v>117075</v>
      </c>
      <c r="L93" s="69">
        <f t="shared" si="3"/>
        <v>35120</v>
      </c>
      <c r="M93" s="69">
        <f t="shared" si="3"/>
        <v>129080</v>
      </c>
      <c r="N93" s="69">
        <f t="shared" si="5"/>
        <v>80</v>
      </c>
      <c r="O93" s="52">
        <v>35</v>
      </c>
      <c r="P93" s="52">
        <v>10</v>
      </c>
      <c r="Q93" s="52">
        <v>35</v>
      </c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 ht="66" customHeight="1" x14ac:dyDescent="0.25">
      <c r="A94" s="69">
        <v>61</v>
      </c>
      <c r="B94" s="16" t="s">
        <v>29</v>
      </c>
      <c r="C94" s="16" t="s">
        <v>61</v>
      </c>
      <c r="D94" s="69" t="s">
        <v>91</v>
      </c>
      <c r="E94" s="20" t="s">
        <v>88</v>
      </c>
      <c r="F94" s="69" t="s">
        <v>92</v>
      </c>
      <c r="G94" s="13">
        <v>1295</v>
      </c>
      <c r="H94" s="13">
        <v>1360</v>
      </c>
      <c r="I94" s="13">
        <v>1428</v>
      </c>
      <c r="J94" s="69">
        <f t="shared" si="4"/>
        <v>900270</v>
      </c>
      <c r="K94" s="69">
        <f t="shared" si="3"/>
        <v>271950</v>
      </c>
      <c r="L94" s="69">
        <f t="shared" si="3"/>
        <v>285600</v>
      </c>
      <c r="M94" s="69">
        <f t="shared" si="3"/>
        <v>342720</v>
      </c>
      <c r="N94" s="69">
        <f t="shared" si="5"/>
        <v>660</v>
      </c>
      <c r="O94" s="52">
        <v>210</v>
      </c>
      <c r="P94" s="52">
        <v>210</v>
      </c>
      <c r="Q94" s="52">
        <v>240</v>
      </c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 ht="66" customHeight="1" x14ac:dyDescent="0.25">
      <c r="A95" s="69">
        <v>62</v>
      </c>
      <c r="B95" s="16" t="s">
        <v>30</v>
      </c>
      <c r="C95" s="16" t="s">
        <v>69</v>
      </c>
      <c r="D95" s="69" t="s">
        <v>91</v>
      </c>
      <c r="E95" s="20" t="s">
        <v>88</v>
      </c>
      <c r="F95" s="69" t="s">
        <v>92</v>
      </c>
      <c r="G95" s="13">
        <v>1295</v>
      </c>
      <c r="H95" s="13">
        <v>1360</v>
      </c>
      <c r="I95" s="13">
        <v>1428</v>
      </c>
      <c r="J95" s="69">
        <f t="shared" si="4"/>
        <v>0</v>
      </c>
      <c r="K95" s="69">
        <f t="shared" si="3"/>
        <v>0</v>
      </c>
      <c r="L95" s="69">
        <f t="shared" si="3"/>
        <v>0</v>
      </c>
      <c r="M95" s="69">
        <f t="shared" si="3"/>
        <v>0</v>
      </c>
      <c r="N95" s="69">
        <f t="shared" si="5"/>
        <v>0</v>
      </c>
      <c r="O95" s="52"/>
      <c r="P95" s="52"/>
      <c r="Q95" s="52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 ht="66" customHeight="1" x14ac:dyDescent="0.25">
      <c r="A96" s="69">
        <v>63</v>
      </c>
      <c r="B96" s="16" t="s">
        <v>30</v>
      </c>
      <c r="C96" s="16" t="s">
        <v>70</v>
      </c>
      <c r="D96" s="69" t="s">
        <v>91</v>
      </c>
      <c r="E96" s="20" t="s">
        <v>88</v>
      </c>
      <c r="F96" s="69" t="s">
        <v>92</v>
      </c>
      <c r="G96" s="13">
        <v>1413</v>
      </c>
      <c r="H96" s="13">
        <v>1484</v>
      </c>
      <c r="I96" s="13">
        <v>1558</v>
      </c>
      <c r="J96" s="69">
        <f t="shared" si="4"/>
        <v>0</v>
      </c>
      <c r="K96" s="69">
        <f t="shared" si="3"/>
        <v>0</v>
      </c>
      <c r="L96" s="69">
        <f t="shared" si="3"/>
        <v>0</v>
      </c>
      <c r="M96" s="69">
        <f t="shared" si="3"/>
        <v>0</v>
      </c>
      <c r="N96" s="69">
        <f t="shared" si="5"/>
        <v>0</v>
      </c>
      <c r="O96" s="52"/>
      <c r="P96" s="52"/>
      <c r="Q96" s="52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 ht="66" customHeight="1" x14ac:dyDescent="0.25">
      <c r="A97" s="69">
        <v>64</v>
      </c>
      <c r="B97" s="16" t="s">
        <v>31</v>
      </c>
      <c r="C97" s="16" t="s">
        <v>71</v>
      </c>
      <c r="D97" s="69" t="s">
        <v>91</v>
      </c>
      <c r="E97" s="20" t="s">
        <v>88</v>
      </c>
      <c r="F97" s="69" t="s">
        <v>89</v>
      </c>
      <c r="G97" s="13">
        <v>7469</v>
      </c>
      <c r="H97" s="13">
        <v>7842</v>
      </c>
      <c r="I97" s="13">
        <v>8234</v>
      </c>
      <c r="J97" s="69">
        <f t="shared" si="4"/>
        <v>628025</v>
      </c>
      <c r="K97" s="69">
        <f t="shared" si="3"/>
        <v>261415</v>
      </c>
      <c r="L97" s="69">
        <f t="shared" si="3"/>
        <v>78420</v>
      </c>
      <c r="M97" s="69">
        <f t="shared" si="3"/>
        <v>288190</v>
      </c>
      <c r="N97" s="69">
        <f t="shared" si="5"/>
        <v>80</v>
      </c>
      <c r="O97" s="52">
        <v>35</v>
      </c>
      <c r="P97" s="52">
        <v>10</v>
      </c>
      <c r="Q97" s="52">
        <v>35</v>
      </c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 ht="35.25" customHeight="1" x14ac:dyDescent="0.25">
      <c r="A98" s="172">
        <v>65</v>
      </c>
      <c r="B98" s="174" t="s">
        <v>32</v>
      </c>
      <c r="C98" s="174" t="s">
        <v>98</v>
      </c>
      <c r="D98" s="24" t="s">
        <v>94</v>
      </c>
      <c r="E98" s="20" t="s">
        <v>88</v>
      </c>
      <c r="F98" s="69" t="s">
        <v>89</v>
      </c>
      <c r="G98" s="13">
        <v>7415</v>
      </c>
      <c r="H98" s="13">
        <v>7786</v>
      </c>
      <c r="I98" s="13">
        <v>8175</v>
      </c>
      <c r="J98" s="69">
        <f t="shared" si="4"/>
        <v>0</v>
      </c>
      <c r="K98" s="69">
        <f t="shared" si="3"/>
        <v>0</v>
      </c>
      <c r="L98" s="69">
        <f t="shared" si="3"/>
        <v>0</v>
      </c>
      <c r="M98" s="69">
        <f t="shared" si="3"/>
        <v>0</v>
      </c>
      <c r="N98" s="69">
        <f t="shared" si="5"/>
        <v>0</v>
      </c>
      <c r="O98" s="52"/>
      <c r="P98" s="52"/>
      <c r="Q98" s="52"/>
      <c r="R98" s="14"/>
      <c r="S98" s="14"/>
      <c r="T98" s="14"/>
      <c r="U98" s="14"/>
      <c r="V98" s="22"/>
      <c r="W98" s="14"/>
      <c r="X98" s="14"/>
      <c r="Y98" s="14"/>
      <c r="Z98" s="14"/>
      <c r="AA98" s="14"/>
      <c r="AB98" s="14"/>
      <c r="AC98" s="14"/>
      <c r="AD98" s="14"/>
    </row>
    <row r="99" spans="1:30" ht="30" customHeight="1" x14ac:dyDescent="0.25">
      <c r="A99" s="173"/>
      <c r="B99" s="175"/>
      <c r="C99" s="176"/>
      <c r="D99" s="24" t="s">
        <v>95</v>
      </c>
      <c r="E99" s="20" t="s">
        <v>88</v>
      </c>
      <c r="F99" s="69" t="s">
        <v>89</v>
      </c>
      <c r="G99" s="13">
        <v>7415</v>
      </c>
      <c r="H99" s="13">
        <v>7786</v>
      </c>
      <c r="I99" s="13">
        <v>8175</v>
      </c>
      <c r="J99" s="69">
        <f t="shared" si="4"/>
        <v>0</v>
      </c>
      <c r="K99" s="69">
        <f t="shared" si="3"/>
        <v>0</v>
      </c>
      <c r="L99" s="69">
        <f t="shared" si="3"/>
        <v>0</v>
      </c>
      <c r="M99" s="69">
        <f t="shared" si="3"/>
        <v>0</v>
      </c>
      <c r="N99" s="69">
        <f t="shared" si="5"/>
        <v>0</v>
      </c>
      <c r="O99" s="52"/>
      <c r="P99" s="52"/>
      <c r="Q99" s="52"/>
      <c r="R99" s="14"/>
      <c r="S99" s="14"/>
      <c r="T99" s="14"/>
      <c r="U99" s="14"/>
      <c r="V99" s="22"/>
      <c r="W99" s="14"/>
      <c r="X99" s="14"/>
      <c r="Y99" s="14"/>
      <c r="Z99" s="14"/>
      <c r="AA99" s="14"/>
      <c r="AB99" s="14"/>
      <c r="AC99" s="14"/>
      <c r="AD99" s="14"/>
    </row>
    <row r="100" spans="1:30" ht="30" customHeight="1" x14ac:dyDescent="0.25">
      <c r="A100" s="172">
        <v>66</v>
      </c>
      <c r="B100" s="174" t="s">
        <v>32</v>
      </c>
      <c r="C100" s="174" t="s">
        <v>99</v>
      </c>
      <c r="D100" s="24" t="s">
        <v>94</v>
      </c>
      <c r="E100" s="20" t="s">
        <v>88</v>
      </c>
      <c r="F100" s="69" t="s">
        <v>89</v>
      </c>
      <c r="G100" s="13">
        <v>7415</v>
      </c>
      <c r="H100" s="13">
        <v>7786</v>
      </c>
      <c r="I100" s="13">
        <v>8175</v>
      </c>
      <c r="J100" s="69">
        <f t="shared" si="4"/>
        <v>0</v>
      </c>
      <c r="K100" s="69">
        <f t="shared" si="3"/>
        <v>0</v>
      </c>
      <c r="L100" s="69">
        <f t="shared" si="3"/>
        <v>0</v>
      </c>
      <c r="M100" s="69">
        <f t="shared" si="3"/>
        <v>0</v>
      </c>
      <c r="N100" s="69">
        <f t="shared" si="5"/>
        <v>0</v>
      </c>
      <c r="O100" s="52"/>
      <c r="P100" s="52"/>
      <c r="Q100" s="52"/>
      <c r="R100" s="14"/>
      <c r="S100" s="14"/>
      <c r="T100" s="14"/>
      <c r="U100" s="14"/>
      <c r="V100" s="22"/>
      <c r="W100" s="14"/>
      <c r="X100" s="14"/>
      <c r="Y100" s="14"/>
      <c r="Z100" s="14"/>
      <c r="AA100" s="14"/>
      <c r="AB100" s="14"/>
      <c r="AC100" s="14"/>
      <c r="AD100" s="14"/>
    </row>
    <row r="101" spans="1:30" ht="54" customHeight="1" x14ac:dyDescent="0.25">
      <c r="A101" s="173"/>
      <c r="B101" s="175"/>
      <c r="C101" s="176"/>
      <c r="D101" s="24" t="s">
        <v>95</v>
      </c>
      <c r="E101" s="20" t="s">
        <v>88</v>
      </c>
      <c r="F101" s="69" t="s">
        <v>89</v>
      </c>
      <c r="G101" s="13">
        <v>7415</v>
      </c>
      <c r="H101" s="13">
        <v>7786</v>
      </c>
      <c r="I101" s="13">
        <v>8175</v>
      </c>
      <c r="J101" s="69">
        <f t="shared" si="4"/>
        <v>0</v>
      </c>
      <c r="K101" s="69">
        <f t="shared" si="3"/>
        <v>0</v>
      </c>
      <c r="L101" s="69">
        <f t="shared" si="3"/>
        <v>0</v>
      </c>
      <c r="M101" s="69">
        <f t="shared" si="3"/>
        <v>0</v>
      </c>
      <c r="N101" s="69">
        <f t="shared" si="5"/>
        <v>0</v>
      </c>
      <c r="O101" s="52"/>
      <c r="P101" s="52"/>
      <c r="Q101" s="52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 ht="38.25" customHeight="1" x14ac:dyDescent="0.25">
      <c r="A102" s="172">
        <v>67</v>
      </c>
      <c r="B102" s="174" t="s">
        <v>33</v>
      </c>
      <c r="C102" s="174" t="s">
        <v>72</v>
      </c>
      <c r="D102" s="24" t="s">
        <v>94</v>
      </c>
      <c r="E102" s="20" t="s">
        <v>134</v>
      </c>
      <c r="F102" s="69" t="s">
        <v>89</v>
      </c>
      <c r="G102" s="13">
        <v>737</v>
      </c>
      <c r="H102" s="13">
        <v>774</v>
      </c>
      <c r="I102" s="13">
        <v>813</v>
      </c>
      <c r="J102" s="69">
        <f t="shared" si="4"/>
        <v>302120</v>
      </c>
      <c r="K102" s="69">
        <f t="shared" si="3"/>
        <v>95810</v>
      </c>
      <c r="L102" s="69">
        <f t="shared" si="3"/>
        <v>100620</v>
      </c>
      <c r="M102" s="69">
        <f t="shared" si="3"/>
        <v>105690</v>
      </c>
      <c r="N102" s="69">
        <f t="shared" si="5"/>
        <v>390</v>
      </c>
      <c r="O102" s="52">
        <v>130</v>
      </c>
      <c r="P102" s="52">
        <v>130</v>
      </c>
      <c r="Q102" s="52">
        <v>130</v>
      </c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 ht="30" customHeight="1" x14ac:dyDescent="0.25">
      <c r="A103" s="173"/>
      <c r="B103" s="175"/>
      <c r="C103" s="176"/>
      <c r="D103" s="24" t="s">
        <v>95</v>
      </c>
      <c r="E103" s="20" t="s">
        <v>88</v>
      </c>
      <c r="F103" s="69" t="s">
        <v>89</v>
      </c>
      <c r="G103" s="13">
        <v>737</v>
      </c>
      <c r="H103" s="13">
        <v>774</v>
      </c>
      <c r="I103" s="13">
        <v>813</v>
      </c>
      <c r="J103" s="69">
        <f t="shared" si="4"/>
        <v>0</v>
      </c>
      <c r="K103" s="69">
        <f t="shared" si="3"/>
        <v>0</v>
      </c>
      <c r="L103" s="69">
        <f t="shared" si="3"/>
        <v>0</v>
      </c>
      <c r="M103" s="69">
        <f t="shared" si="3"/>
        <v>0</v>
      </c>
      <c r="N103" s="69">
        <f t="shared" si="5"/>
        <v>0</v>
      </c>
      <c r="O103" s="52"/>
      <c r="P103" s="52"/>
      <c r="Q103" s="52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 ht="30" customHeight="1" x14ac:dyDescent="0.25">
      <c r="A104" s="69">
        <v>68</v>
      </c>
      <c r="B104" s="16" t="s">
        <v>34</v>
      </c>
      <c r="C104" s="16" t="s">
        <v>35</v>
      </c>
      <c r="D104" s="69" t="s">
        <v>87</v>
      </c>
      <c r="E104" s="20" t="s">
        <v>88</v>
      </c>
      <c r="F104" s="69" t="s">
        <v>89</v>
      </c>
      <c r="G104" s="13">
        <v>48239</v>
      </c>
      <c r="H104" s="13">
        <v>50651</v>
      </c>
      <c r="I104" s="13">
        <v>53184</v>
      </c>
      <c r="J104" s="69">
        <f t="shared" si="4"/>
        <v>0</v>
      </c>
      <c r="K104" s="69">
        <f t="shared" si="3"/>
        <v>0</v>
      </c>
      <c r="L104" s="69">
        <f t="shared" si="3"/>
        <v>0</v>
      </c>
      <c r="M104" s="69">
        <f t="shared" si="3"/>
        <v>0</v>
      </c>
      <c r="N104" s="69">
        <f t="shared" si="5"/>
        <v>0</v>
      </c>
      <c r="O104" s="52"/>
      <c r="P104" s="52"/>
      <c r="Q104" s="52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 ht="30" customHeight="1" x14ac:dyDescent="0.25">
      <c r="A105" s="69">
        <v>69</v>
      </c>
      <c r="B105" s="16" t="s">
        <v>36</v>
      </c>
      <c r="C105" s="16" t="s">
        <v>37</v>
      </c>
      <c r="D105" s="69" t="s">
        <v>91</v>
      </c>
      <c r="E105" s="20" t="s">
        <v>88</v>
      </c>
      <c r="F105" s="69" t="s">
        <v>92</v>
      </c>
      <c r="G105" s="13">
        <v>3036</v>
      </c>
      <c r="H105" s="13">
        <v>3188</v>
      </c>
      <c r="I105" s="13">
        <v>3347</v>
      </c>
      <c r="J105" s="69">
        <f t="shared" si="4"/>
        <v>0</v>
      </c>
      <c r="K105" s="69">
        <f t="shared" si="3"/>
        <v>0</v>
      </c>
      <c r="L105" s="69">
        <f t="shared" si="3"/>
        <v>0</v>
      </c>
      <c r="M105" s="69">
        <f t="shared" si="3"/>
        <v>0</v>
      </c>
      <c r="N105" s="69">
        <f t="shared" si="5"/>
        <v>0</v>
      </c>
      <c r="O105" s="52"/>
      <c r="P105" s="52"/>
      <c r="Q105" s="52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 ht="30" customHeight="1" x14ac:dyDescent="0.25">
      <c r="A106" s="69">
        <v>70</v>
      </c>
      <c r="B106" s="16" t="s">
        <v>38</v>
      </c>
      <c r="C106" s="16" t="s">
        <v>37</v>
      </c>
      <c r="D106" s="69" t="s">
        <v>91</v>
      </c>
      <c r="E106" s="20" t="s">
        <v>88</v>
      </c>
      <c r="F106" s="69" t="s">
        <v>92</v>
      </c>
      <c r="G106" s="13">
        <v>9074</v>
      </c>
      <c r="H106" s="13">
        <v>9528</v>
      </c>
      <c r="I106" s="13">
        <v>10004</v>
      </c>
      <c r="J106" s="69">
        <f t="shared" si="4"/>
        <v>0</v>
      </c>
      <c r="K106" s="69">
        <f t="shared" si="3"/>
        <v>0</v>
      </c>
      <c r="L106" s="69">
        <f t="shared" si="3"/>
        <v>0</v>
      </c>
      <c r="M106" s="69">
        <f t="shared" si="3"/>
        <v>0</v>
      </c>
      <c r="N106" s="69">
        <f t="shared" si="5"/>
        <v>0</v>
      </c>
      <c r="O106" s="52"/>
      <c r="P106" s="52"/>
      <c r="Q106" s="52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 ht="30" customHeight="1" x14ac:dyDescent="0.25">
      <c r="A107" s="69">
        <v>71</v>
      </c>
      <c r="B107" s="16" t="s">
        <v>39</v>
      </c>
      <c r="C107" s="16" t="s">
        <v>40</v>
      </c>
      <c r="D107" s="69" t="s">
        <v>87</v>
      </c>
      <c r="E107" s="20" t="s">
        <v>88</v>
      </c>
      <c r="F107" s="69" t="s">
        <v>89</v>
      </c>
      <c r="G107" s="13">
        <v>46148</v>
      </c>
      <c r="H107" s="13">
        <v>48455</v>
      </c>
      <c r="I107" s="13">
        <v>50878</v>
      </c>
      <c r="J107" s="69">
        <f t="shared" si="4"/>
        <v>0</v>
      </c>
      <c r="K107" s="69">
        <f t="shared" si="3"/>
        <v>0</v>
      </c>
      <c r="L107" s="69">
        <f t="shared" si="3"/>
        <v>0</v>
      </c>
      <c r="M107" s="69">
        <f t="shared" si="3"/>
        <v>0</v>
      </c>
      <c r="N107" s="69">
        <f t="shared" si="5"/>
        <v>0</v>
      </c>
      <c r="O107" s="52"/>
      <c r="P107" s="52"/>
      <c r="Q107" s="52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 ht="30" customHeight="1" x14ac:dyDescent="0.25">
      <c r="A108" s="69">
        <v>72</v>
      </c>
      <c r="B108" s="16" t="s">
        <v>41</v>
      </c>
      <c r="C108" s="16" t="s">
        <v>42</v>
      </c>
      <c r="D108" s="69" t="s">
        <v>91</v>
      </c>
      <c r="E108" s="20" t="s">
        <v>88</v>
      </c>
      <c r="F108" s="69" t="s">
        <v>92</v>
      </c>
      <c r="G108" s="13">
        <v>3198</v>
      </c>
      <c r="H108" s="13">
        <v>3358</v>
      </c>
      <c r="I108" s="13">
        <v>3526</v>
      </c>
      <c r="J108" s="69">
        <f t="shared" si="4"/>
        <v>0</v>
      </c>
      <c r="K108" s="69">
        <f t="shared" si="3"/>
        <v>0</v>
      </c>
      <c r="L108" s="69">
        <f t="shared" si="3"/>
        <v>0</v>
      </c>
      <c r="M108" s="69">
        <f t="shared" si="3"/>
        <v>0</v>
      </c>
      <c r="N108" s="69">
        <f t="shared" si="5"/>
        <v>0</v>
      </c>
      <c r="O108" s="52"/>
      <c r="P108" s="52"/>
      <c r="Q108" s="52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 ht="42" customHeight="1" x14ac:dyDescent="0.25">
      <c r="A109" s="69">
        <v>73</v>
      </c>
      <c r="B109" s="16" t="s">
        <v>43</v>
      </c>
      <c r="C109" s="16" t="s">
        <v>42</v>
      </c>
      <c r="D109" s="69" t="s">
        <v>91</v>
      </c>
      <c r="E109" s="20" t="s">
        <v>88</v>
      </c>
      <c r="F109" s="69" t="s">
        <v>92</v>
      </c>
      <c r="G109" s="13">
        <v>9478</v>
      </c>
      <c r="H109" s="13">
        <v>9952</v>
      </c>
      <c r="I109" s="13">
        <v>10450</v>
      </c>
      <c r="J109" s="69">
        <f t="shared" si="4"/>
        <v>0</v>
      </c>
      <c r="K109" s="69">
        <f t="shared" si="3"/>
        <v>0</v>
      </c>
      <c r="L109" s="69">
        <f t="shared" si="3"/>
        <v>0</v>
      </c>
      <c r="M109" s="69">
        <f t="shared" si="3"/>
        <v>0</v>
      </c>
      <c r="N109" s="69">
        <f t="shared" si="5"/>
        <v>0</v>
      </c>
      <c r="O109" s="52"/>
      <c r="P109" s="52"/>
      <c r="Q109" s="52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 ht="30" customHeight="1" x14ac:dyDescent="0.25">
      <c r="A110" s="69">
        <v>74</v>
      </c>
      <c r="B110" s="16" t="s">
        <v>44</v>
      </c>
      <c r="C110" s="16" t="s">
        <v>45</v>
      </c>
      <c r="D110" s="69" t="s">
        <v>87</v>
      </c>
      <c r="E110" s="20" t="s">
        <v>88</v>
      </c>
      <c r="F110" s="69" t="s">
        <v>89</v>
      </c>
      <c r="G110" s="13">
        <v>56392</v>
      </c>
      <c r="H110" s="13">
        <v>59212</v>
      </c>
      <c r="I110" s="13">
        <v>62173</v>
      </c>
      <c r="J110" s="69">
        <f t="shared" si="4"/>
        <v>0</v>
      </c>
      <c r="K110" s="69">
        <f t="shared" si="3"/>
        <v>0</v>
      </c>
      <c r="L110" s="69">
        <f t="shared" si="3"/>
        <v>0</v>
      </c>
      <c r="M110" s="69">
        <f t="shared" si="3"/>
        <v>0</v>
      </c>
      <c r="N110" s="69">
        <f t="shared" si="5"/>
        <v>0</v>
      </c>
      <c r="O110" s="52"/>
      <c r="P110" s="52"/>
      <c r="Q110" s="52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 ht="30" customHeight="1" x14ac:dyDescent="0.25">
      <c r="A111" s="69">
        <v>75</v>
      </c>
      <c r="B111" s="16" t="s">
        <v>46</v>
      </c>
      <c r="C111" s="16" t="s">
        <v>47</v>
      </c>
      <c r="D111" s="69" t="s">
        <v>91</v>
      </c>
      <c r="E111" s="20" t="s">
        <v>88</v>
      </c>
      <c r="F111" s="69" t="s">
        <v>92</v>
      </c>
      <c r="G111" s="13">
        <v>2736</v>
      </c>
      <c r="H111" s="13">
        <v>2873</v>
      </c>
      <c r="I111" s="13">
        <v>3017</v>
      </c>
      <c r="J111" s="69">
        <f t="shared" si="4"/>
        <v>0</v>
      </c>
      <c r="K111" s="69">
        <f t="shared" si="3"/>
        <v>0</v>
      </c>
      <c r="L111" s="69">
        <f t="shared" si="3"/>
        <v>0</v>
      </c>
      <c r="M111" s="69">
        <f t="shared" si="3"/>
        <v>0</v>
      </c>
      <c r="N111" s="69">
        <f t="shared" si="5"/>
        <v>0</v>
      </c>
      <c r="O111" s="52"/>
      <c r="P111" s="52"/>
      <c r="Q111" s="52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 ht="30" customHeight="1" x14ac:dyDescent="0.25">
      <c r="A112" s="69">
        <v>76</v>
      </c>
      <c r="B112" s="16" t="s">
        <v>48</v>
      </c>
      <c r="C112" s="16" t="s">
        <v>47</v>
      </c>
      <c r="D112" s="69" t="s">
        <v>91</v>
      </c>
      <c r="E112" s="20" t="s">
        <v>88</v>
      </c>
      <c r="F112" s="69" t="s">
        <v>92</v>
      </c>
      <c r="G112" s="13">
        <v>9185</v>
      </c>
      <c r="H112" s="13">
        <v>9644</v>
      </c>
      <c r="I112" s="13">
        <v>10126</v>
      </c>
      <c r="J112" s="69">
        <f t="shared" si="4"/>
        <v>0</v>
      </c>
      <c r="K112" s="69">
        <f t="shared" si="3"/>
        <v>0</v>
      </c>
      <c r="L112" s="69">
        <f t="shared" si="3"/>
        <v>0</v>
      </c>
      <c r="M112" s="69">
        <f t="shared" si="3"/>
        <v>0</v>
      </c>
      <c r="N112" s="69">
        <f t="shared" si="5"/>
        <v>0</v>
      </c>
      <c r="O112" s="52"/>
      <c r="P112" s="52"/>
      <c r="Q112" s="52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1:30" ht="45" customHeight="1" x14ac:dyDescent="0.25">
      <c r="A113" s="69">
        <v>77</v>
      </c>
      <c r="B113" s="16" t="s">
        <v>49</v>
      </c>
      <c r="C113" s="16" t="s">
        <v>50</v>
      </c>
      <c r="D113" s="69" t="s">
        <v>87</v>
      </c>
      <c r="E113" s="20" t="s">
        <v>134</v>
      </c>
      <c r="F113" s="69" t="s">
        <v>89</v>
      </c>
      <c r="G113" s="13">
        <v>58918</v>
      </c>
      <c r="H113" s="13">
        <v>61864</v>
      </c>
      <c r="I113" s="13">
        <v>64957</v>
      </c>
      <c r="J113" s="69">
        <f t="shared" si="4"/>
        <v>0</v>
      </c>
      <c r="K113" s="69">
        <f t="shared" si="3"/>
        <v>0</v>
      </c>
      <c r="L113" s="69">
        <f t="shared" si="3"/>
        <v>0</v>
      </c>
      <c r="M113" s="69">
        <f t="shared" si="3"/>
        <v>0</v>
      </c>
      <c r="N113" s="69">
        <f t="shared" si="5"/>
        <v>0</v>
      </c>
      <c r="O113" s="52"/>
      <c r="P113" s="52"/>
      <c r="Q113" s="52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1:30" ht="40.5" customHeight="1" x14ac:dyDescent="0.25">
      <c r="A114" s="69">
        <v>78</v>
      </c>
      <c r="B114" s="16" t="s">
        <v>51</v>
      </c>
      <c r="C114" s="16" t="s">
        <v>52</v>
      </c>
      <c r="D114" s="69" t="s">
        <v>91</v>
      </c>
      <c r="E114" s="20" t="s">
        <v>134</v>
      </c>
      <c r="F114" s="69" t="s">
        <v>92</v>
      </c>
      <c r="G114" s="13">
        <v>2736</v>
      </c>
      <c r="H114" s="13">
        <v>2873</v>
      </c>
      <c r="I114" s="13">
        <v>3017</v>
      </c>
      <c r="J114" s="69">
        <f t="shared" si="4"/>
        <v>0</v>
      </c>
      <c r="K114" s="69">
        <f t="shared" si="3"/>
        <v>0</v>
      </c>
      <c r="L114" s="69">
        <f t="shared" si="3"/>
        <v>0</v>
      </c>
      <c r="M114" s="69">
        <f t="shared" si="3"/>
        <v>0</v>
      </c>
      <c r="N114" s="69">
        <f t="shared" si="5"/>
        <v>0</v>
      </c>
      <c r="O114" s="52"/>
      <c r="P114" s="52"/>
      <c r="Q114" s="52"/>
      <c r="R114" s="14"/>
      <c r="S114" s="14"/>
      <c r="T114" s="14"/>
      <c r="U114" s="14"/>
      <c r="V114" s="26"/>
      <c r="W114" s="14"/>
      <c r="X114" s="14"/>
      <c r="Y114" s="14"/>
      <c r="Z114" s="14"/>
      <c r="AA114" s="14"/>
      <c r="AB114" s="14"/>
      <c r="AC114" s="14"/>
      <c r="AD114" s="14"/>
    </row>
    <row r="115" spans="1:30" ht="48" customHeight="1" x14ac:dyDescent="0.25">
      <c r="A115" s="69">
        <v>79</v>
      </c>
      <c r="B115" s="16" t="s">
        <v>53</v>
      </c>
      <c r="C115" s="16" t="s">
        <v>52</v>
      </c>
      <c r="D115" s="69" t="s">
        <v>91</v>
      </c>
      <c r="E115" s="20" t="s">
        <v>134</v>
      </c>
      <c r="F115" s="69" t="s">
        <v>92</v>
      </c>
      <c r="G115" s="13">
        <v>9494</v>
      </c>
      <c r="H115" s="13">
        <v>9969</v>
      </c>
      <c r="I115" s="13">
        <v>10467</v>
      </c>
      <c r="J115" s="69">
        <f t="shared" si="4"/>
        <v>0</v>
      </c>
      <c r="K115" s="69">
        <f t="shared" si="3"/>
        <v>0</v>
      </c>
      <c r="L115" s="69">
        <f t="shared" si="3"/>
        <v>0</v>
      </c>
      <c r="M115" s="69">
        <f t="shared" si="3"/>
        <v>0</v>
      </c>
      <c r="N115" s="69">
        <f t="shared" si="5"/>
        <v>0</v>
      </c>
      <c r="O115" s="52"/>
      <c r="P115" s="52"/>
      <c r="Q115" s="52"/>
      <c r="R115" s="14"/>
      <c r="S115" s="14"/>
      <c r="T115" s="14"/>
      <c r="U115" s="14"/>
      <c r="V115" s="26"/>
      <c r="W115" s="14"/>
      <c r="X115" s="14"/>
      <c r="Y115" s="14"/>
      <c r="Z115" s="14"/>
      <c r="AA115" s="14"/>
      <c r="AB115" s="14"/>
      <c r="AC115" s="14"/>
      <c r="AD115" s="14"/>
    </row>
    <row r="116" spans="1:30" ht="22.5" customHeight="1" x14ac:dyDescent="0.25">
      <c r="A116" s="69">
        <v>80</v>
      </c>
      <c r="B116" s="16" t="s">
        <v>54</v>
      </c>
      <c r="C116" s="27" t="s">
        <v>73</v>
      </c>
      <c r="D116" s="69" t="s">
        <v>96</v>
      </c>
      <c r="E116" s="20" t="s">
        <v>133</v>
      </c>
      <c r="F116" s="69" t="s">
        <v>89</v>
      </c>
      <c r="G116" s="13">
        <v>3063</v>
      </c>
      <c r="H116" s="13">
        <v>3216</v>
      </c>
      <c r="I116" s="13">
        <v>3377</v>
      </c>
      <c r="J116" s="69">
        <f t="shared" si="4"/>
        <v>0</v>
      </c>
      <c r="K116" s="69">
        <f t="shared" si="3"/>
        <v>0</v>
      </c>
      <c r="L116" s="69">
        <f t="shared" si="3"/>
        <v>0</v>
      </c>
      <c r="M116" s="69">
        <f t="shared" si="3"/>
        <v>0</v>
      </c>
      <c r="N116" s="69">
        <f t="shared" si="5"/>
        <v>0</v>
      </c>
      <c r="O116" s="52"/>
      <c r="P116" s="52"/>
      <c r="Q116" s="52"/>
      <c r="R116" s="14"/>
      <c r="S116" s="14"/>
      <c r="T116" s="14"/>
      <c r="U116" s="14"/>
      <c r="V116" s="26"/>
      <c r="W116" s="14"/>
      <c r="X116" s="14"/>
      <c r="Y116" s="14"/>
      <c r="Z116" s="14"/>
      <c r="AA116" s="14"/>
      <c r="AB116" s="14"/>
      <c r="AC116" s="14"/>
      <c r="AD116" s="14"/>
    </row>
    <row r="117" spans="1:30" ht="21.75" customHeight="1" x14ac:dyDescent="0.25">
      <c r="A117" s="69">
        <v>81</v>
      </c>
      <c r="B117" s="16" t="s">
        <v>54</v>
      </c>
      <c r="C117" s="27" t="s">
        <v>55</v>
      </c>
      <c r="D117" s="69" t="s">
        <v>96</v>
      </c>
      <c r="E117" s="20" t="s">
        <v>88</v>
      </c>
      <c r="F117" s="69" t="s">
        <v>89</v>
      </c>
      <c r="G117" s="13">
        <v>3088</v>
      </c>
      <c r="H117" s="13">
        <v>3242</v>
      </c>
      <c r="I117" s="13">
        <v>3404</v>
      </c>
      <c r="J117" s="69">
        <f t="shared" si="4"/>
        <v>0</v>
      </c>
      <c r="K117" s="69">
        <f t="shared" si="3"/>
        <v>0</v>
      </c>
      <c r="L117" s="69">
        <f t="shared" si="3"/>
        <v>0</v>
      </c>
      <c r="M117" s="69">
        <f t="shared" si="3"/>
        <v>0</v>
      </c>
      <c r="N117" s="69">
        <f t="shared" si="5"/>
        <v>0</v>
      </c>
      <c r="O117" s="52"/>
      <c r="P117" s="52"/>
      <c r="Q117" s="52"/>
      <c r="R117" s="14"/>
      <c r="S117" s="2"/>
      <c r="T117" s="14"/>
      <c r="U117" s="14"/>
      <c r="V117" s="26"/>
      <c r="W117" s="14"/>
      <c r="X117" s="14"/>
      <c r="Y117" s="14"/>
      <c r="Z117" s="14"/>
      <c r="AA117" s="14"/>
      <c r="AB117" s="14"/>
      <c r="AC117" s="14"/>
      <c r="AD117" s="14"/>
    </row>
    <row r="118" spans="1:30" ht="85.5" customHeight="1" x14ac:dyDescent="0.25">
      <c r="A118" s="69">
        <v>82</v>
      </c>
      <c r="B118" s="70" t="s">
        <v>56</v>
      </c>
      <c r="C118" s="177" t="s">
        <v>105</v>
      </c>
      <c r="D118" s="69" t="s">
        <v>96</v>
      </c>
      <c r="E118" s="20" t="s">
        <v>88</v>
      </c>
      <c r="F118" s="69" t="s">
        <v>89</v>
      </c>
      <c r="G118" s="13">
        <v>11795</v>
      </c>
      <c r="H118" s="13">
        <v>12385</v>
      </c>
      <c r="I118" s="13">
        <v>13004</v>
      </c>
      <c r="J118" s="69">
        <f t="shared" si="4"/>
        <v>0</v>
      </c>
      <c r="K118" s="69">
        <f t="shared" si="3"/>
        <v>0</v>
      </c>
      <c r="L118" s="69">
        <f t="shared" si="3"/>
        <v>0</v>
      </c>
      <c r="M118" s="69">
        <f t="shared" si="3"/>
        <v>0</v>
      </c>
      <c r="N118" s="69">
        <f t="shared" si="5"/>
        <v>0</v>
      </c>
      <c r="O118" s="52"/>
      <c r="P118" s="52"/>
      <c r="Q118" s="52"/>
      <c r="R118" s="14"/>
      <c r="S118" s="14"/>
      <c r="T118" s="14"/>
      <c r="U118" s="14"/>
      <c r="V118" s="29"/>
      <c r="W118" s="14"/>
      <c r="X118" s="14"/>
      <c r="Y118" s="14"/>
      <c r="Z118" s="14"/>
      <c r="AA118" s="14"/>
      <c r="AB118" s="14"/>
      <c r="AC118" s="14"/>
      <c r="AD118" s="14"/>
    </row>
    <row r="119" spans="1:30" ht="87" customHeight="1" x14ac:dyDescent="0.25">
      <c r="A119" s="69">
        <v>83</v>
      </c>
      <c r="B119" s="16" t="s">
        <v>57</v>
      </c>
      <c r="C119" s="176"/>
      <c r="D119" s="69" t="s">
        <v>96</v>
      </c>
      <c r="E119" s="20" t="s">
        <v>88</v>
      </c>
      <c r="F119" s="69" t="s">
        <v>89</v>
      </c>
      <c r="G119" s="13">
        <v>12394</v>
      </c>
      <c r="H119" s="13">
        <v>13014</v>
      </c>
      <c r="I119" s="13">
        <v>13665</v>
      </c>
      <c r="J119" s="69">
        <f t="shared" si="4"/>
        <v>0</v>
      </c>
      <c r="K119" s="69">
        <f t="shared" si="3"/>
        <v>0</v>
      </c>
      <c r="L119" s="69">
        <f t="shared" si="3"/>
        <v>0</v>
      </c>
      <c r="M119" s="69">
        <f t="shared" si="3"/>
        <v>0</v>
      </c>
      <c r="N119" s="69">
        <f t="shared" si="5"/>
        <v>0</v>
      </c>
      <c r="O119" s="52"/>
      <c r="P119" s="52"/>
      <c r="Q119" s="52"/>
      <c r="R119" s="14"/>
      <c r="S119" s="14"/>
      <c r="T119" s="14"/>
      <c r="U119" s="14"/>
      <c r="V119" s="30"/>
      <c r="W119" s="14"/>
      <c r="X119" s="14"/>
      <c r="Y119" s="14"/>
      <c r="Z119" s="14"/>
      <c r="AA119" s="14"/>
      <c r="AB119" s="14"/>
      <c r="AC119" s="14"/>
      <c r="AD119" s="14"/>
    </row>
    <row r="120" spans="1:30" x14ac:dyDescent="0.25">
      <c r="A120" s="31"/>
      <c r="B120" s="32"/>
      <c r="C120" s="33"/>
      <c r="D120" s="34"/>
      <c r="E120" s="35"/>
      <c r="F120" s="36"/>
      <c r="G120" s="37"/>
      <c r="H120" s="37"/>
      <c r="I120" s="37"/>
      <c r="J120" s="38">
        <f t="shared" ref="J120:Q120" si="6">SUM(J8:J119)</f>
        <v>9905005</v>
      </c>
      <c r="K120" s="38">
        <f t="shared" si="6"/>
        <v>4145907</v>
      </c>
      <c r="L120" s="38">
        <f t="shared" si="6"/>
        <v>1336215</v>
      </c>
      <c r="M120" s="38">
        <f t="shared" si="6"/>
        <v>4422883</v>
      </c>
      <c r="N120" s="39">
        <f t="shared" si="6"/>
        <v>2016</v>
      </c>
      <c r="O120" s="39">
        <f t="shared" si="6"/>
        <v>743</v>
      </c>
      <c r="P120" s="39">
        <f t="shared" si="6"/>
        <v>510</v>
      </c>
      <c r="Q120" s="39">
        <f t="shared" si="6"/>
        <v>763</v>
      </c>
      <c r="R120" s="26"/>
      <c r="S120" s="26"/>
      <c r="T120" s="26"/>
      <c r="U120" s="26"/>
      <c r="V120" s="6"/>
      <c r="W120" s="40"/>
      <c r="X120" s="40"/>
      <c r="Y120" s="2"/>
      <c r="Z120" s="2"/>
      <c r="AA120" s="2"/>
      <c r="AB120" s="2"/>
      <c r="AC120" s="2"/>
      <c r="AD120" s="2"/>
    </row>
    <row r="121" spans="1:30" ht="17.25" customHeight="1" x14ac:dyDescent="0.25">
      <c r="A121" s="31"/>
      <c r="C121" s="7"/>
      <c r="E121" s="35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41"/>
      <c r="S121" s="26"/>
      <c r="T121" s="26"/>
      <c r="U121" s="26"/>
      <c r="V121" s="6"/>
      <c r="W121" s="40"/>
      <c r="X121" s="40"/>
    </row>
    <row r="122" spans="1:30" ht="26.25" customHeight="1" x14ac:dyDescent="0.25">
      <c r="A122" s="31"/>
      <c r="B122" s="178" t="s">
        <v>97</v>
      </c>
      <c r="C122" s="179"/>
      <c r="D122" s="180"/>
      <c r="E122" s="35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41"/>
      <c r="S122" s="26"/>
      <c r="T122" s="26"/>
      <c r="U122" s="26"/>
      <c r="V122" s="6"/>
      <c r="W122" s="40"/>
      <c r="X122" s="40"/>
    </row>
    <row r="123" spans="1:30" ht="18.75" x14ac:dyDescent="0.3">
      <c r="A123" s="31"/>
      <c r="B123" s="182" t="s">
        <v>110</v>
      </c>
      <c r="C123" s="182"/>
      <c r="D123" s="181"/>
      <c r="E123" s="181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41"/>
      <c r="S123" s="26"/>
      <c r="T123" s="26"/>
      <c r="U123" s="26"/>
      <c r="V123" s="6"/>
      <c r="W123" s="40"/>
      <c r="X123" s="40"/>
    </row>
    <row r="124" spans="1:30" ht="18.75" x14ac:dyDescent="0.3">
      <c r="A124" s="43"/>
      <c r="B124" s="42"/>
      <c r="C124" s="33"/>
      <c r="D124" s="44"/>
      <c r="E124" s="45"/>
      <c r="F124" s="43"/>
      <c r="G124" s="43"/>
      <c r="H124" s="43"/>
      <c r="I124" s="43"/>
      <c r="J124" s="43"/>
      <c r="K124" s="43"/>
      <c r="L124" s="43"/>
      <c r="M124" s="43"/>
      <c r="N124" s="43"/>
      <c r="O124" s="53"/>
      <c r="P124" s="53"/>
      <c r="Q124" s="53"/>
      <c r="R124" s="40"/>
      <c r="S124" s="28"/>
      <c r="T124" s="28"/>
      <c r="U124" s="28"/>
      <c r="V124" s="6"/>
      <c r="W124" s="40"/>
      <c r="X124" s="40"/>
    </row>
    <row r="125" spans="1:30" ht="18.75" x14ac:dyDescent="0.3">
      <c r="A125" s="43"/>
      <c r="B125" s="42"/>
      <c r="C125" s="46"/>
      <c r="D125" s="44"/>
      <c r="E125" s="45"/>
      <c r="F125" s="43"/>
      <c r="G125" s="43"/>
      <c r="H125" s="43"/>
      <c r="I125" s="43"/>
      <c r="J125" s="43"/>
      <c r="K125" s="43"/>
      <c r="L125" s="43"/>
      <c r="M125" s="43"/>
      <c r="N125" s="43"/>
      <c r="O125" s="54"/>
      <c r="P125" s="54"/>
      <c r="Q125" s="54"/>
      <c r="R125" s="47"/>
      <c r="S125" s="47"/>
      <c r="T125" s="47"/>
      <c r="U125" s="47"/>
      <c r="V125" s="6"/>
      <c r="W125" s="40"/>
      <c r="X125" s="40"/>
    </row>
    <row r="126" spans="1:30" ht="18.75" x14ac:dyDescent="0.3">
      <c r="A126" s="43"/>
      <c r="B126" s="42"/>
      <c r="C126" s="46"/>
      <c r="D126" s="44"/>
      <c r="E126" s="45"/>
      <c r="F126" s="43"/>
      <c r="G126" s="43"/>
      <c r="H126" s="43"/>
      <c r="I126" s="43"/>
      <c r="J126" s="43"/>
      <c r="K126" s="43"/>
      <c r="L126" s="43"/>
      <c r="M126" s="43"/>
      <c r="N126" s="43"/>
      <c r="O126" s="55"/>
      <c r="P126" s="55"/>
      <c r="Q126" s="55"/>
      <c r="R126" s="29"/>
      <c r="S126" s="29"/>
      <c r="T126" s="29"/>
      <c r="U126" s="29"/>
      <c r="V126" s="6"/>
      <c r="W126" s="40"/>
      <c r="X126" s="40"/>
    </row>
    <row r="127" spans="1:30" ht="18.75" x14ac:dyDescent="0.3">
      <c r="A127" s="43"/>
      <c r="B127" s="42"/>
      <c r="C127" s="46"/>
      <c r="D127" s="44"/>
      <c r="E127" s="45"/>
      <c r="F127" s="43"/>
      <c r="G127" s="43"/>
      <c r="H127" s="43"/>
      <c r="I127" s="43"/>
      <c r="J127" s="43"/>
      <c r="K127" s="43"/>
      <c r="L127" s="43"/>
      <c r="M127" s="43"/>
      <c r="N127" s="43"/>
      <c r="O127" s="56"/>
      <c r="P127" s="56"/>
      <c r="Q127" s="56"/>
      <c r="R127" s="30"/>
      <c r="S127" s="30"/>
      <c r="T127" s="30"/>
      <c r="U127" s="30"/>
      <c r="V127" s="6"/>
      <c r="W127" s="2"/>
      <c r="X127" s="2"/>
    </row>
    <row r="128" spans="1:30" x14ac:dyDescent="0.25">
      <c r="A128" s="43"/>
      <c r="B128" s="48"/>
      <c r="C128" s="46"/>
      <c r="D128" s="49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2"/>
      <c r="S128" s="6"/>
      <c r="T128" s="6"/>
      <c r="U128" s="6"/>
      <c r="V128" s="6"/>
      <c r="W128" s="2"/>
      <c r="X128" s="2"/>
    </row>
    <row r="129" spans="1:24" x14ac:dyDescent="0.25">
      <c r="A129" s="43"/>
      <c r="B129" s="48"/>
      <c r="C129" s="46"/>
      <c r="D129" s="49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2"/>
      <c r="S129" s="6"/>
      <c r="T129" s="6"/>
      <c r="U129" s="6"/>
      <c r="V129" s="6"/>
      <c r="W129" s="2"/>
      <c r="X129" s="2"/>
    </row>
    <row r="130" spans="1:24" x14ac:dyDescent="0.25">
      <c r="A130" s="43"/>
      <c r="B130" s="48"/>
      <c r="C130" s="46"/>
      <c r="D130" s="49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2"/>
      <c r="S130" s="6"/>
      <c r="T130" s="6"/>
      <c r="U130" s="6"/>
      <c r="V130" s="6"/>
      <c r="W130" s="2"/>
      <c r="X130" s="2"/>
    </row>
    <row r="131" spans="1:24" x14ac:dyDescent="0.25">
      <c r="A131" s="43"/>
      <c r="B131" s="48"/>
      <c r="C131" s="46"/>
      <c r="D131" s="49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2"/>
      <c r="S131" s="6"/>
      <c r="T131" s="6"/>
      <c r="U131" s="6"/>
      <c r="V131" s="6"/>
      <c r="W131" s="2"/>
      <c r="X131" s="2"/>
    </row>
    <row r="132" spans="1:24" x14ac:dyDescent="0.25">
      <c r="A132" s="43"/>
      <c r="B132" s="48"/>
      <c r="C132" s="46"/>
      <c r="D132" s="49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2"/>
      <c r="S132" s="6"/>
      <c r="T132" s="6"/>
      <c r="U132" s="6"/>
      <c r="V132" s="6"/>
      <c r="W132" s="2"/>
      <c r="X132" s="2"/>
    </row>
    <row r="133" spans="1:24" x14ac:dyDescent="0.25">
      <c r="A133" s="43"/>
      <c r="B133" s="48"/>
      <c r="C133" s="46"/>
      <c r="D133" s="49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2"/>
      <c r="S133" s="6"/>
      <c r="T133" s="6"/>
      <c r="U133" s="6"/>
      <c r="V133" s="6"/>
      <c r="W133" s="2"/>
      <c r="X133" s="2"/>
    </row>
    <row r="134" spans="1:24" x14ac:dyDescent="0.25">
      <c r="A134" s="43"/>
      <c r="B134" s="48"/>
      <c r="C134" s="46"/>
      <c r="D134" s="49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2"/>
      <c r="S134" s="6"/>
      <c r="T134" s="6"/>
      <c r="U134" s="6"/>
      <c r="V134" s="6"/>
      <c r="W134" s="2"/>
      <c r="X134" s="2"/>
    </row>
    <row r="135" spans="1:24" x14ac:dyDescent="0.25">
      <c r="A135" s="43"/>
      <c r="B135" s="48"/>
      <c r="C135" s="46"/>
      <c r="D135" s="49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2"/>
      <c r="S135" s="6"/>
      <c r="T135" s="6"/>
      <c r="U135" s="6"/>
      <c r="V135" s="6"/>
      <c r="W135" s="2"/>
      <c r="X135" s="2"/>
    </row>
    <row r="136" spans="1:24" x14ac:dyDescent="0.25">
      <c r="A136" s="43"/>
      <c r="B136" s="48"/>
      <c r="C136" s="46"/>
      <c r="D136" s="49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2"/>
      <c r="S136" s="6"/>
      <c r="T136" s="6"/>
      <c r="U136" s="6"/>
      <c r="V136" s="6"/>
    </row>
    <row r="137" spans="1:24" x14ac:dyDescent="0.25">
      <c r="A137" s="43"/>
      <c r="B137" s="48"/>
      <c r="C137" s="46"/>
      <c r="D137" s="49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2"/>
      <c r="S137" s="6"/>
      <c r="T137" s="6"/>
      <c r="U137" s="6"/>
      <c r="V137" s="6"/>
    </row>
    <row r="138" spans="1:24" x14ac:dyDescent="0.25">
      <c r="A138" s="43"/>
      <c r="B138" s="48"/>
      <c r="C138" s="46"/>
      <c r="D138" s="49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2"/>
      <c r="S138" s="6"/>
      <c r="T138" s="6"/>
      <c r="U138" s="6"/>
      <c r="V138" s="6"/>
    </row>
    <row r="139" spans="1:24" x14ac:dyDescent="0.25">
      <c r="A139" s="43"/>
      <c r="B139" s="48"/>
      <c r="C139" s="46"/>
      <c r="D139" s="49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2"/>
      <c r="S139" s="6"/>
      <c r="T139" s="6"/>
      <c r="U139" s="6"/>
      <c r="V139" s="6"/>
    </row>
    <row r="140" spans="1:24" x14ac:dyDescent="0.25">
      <c r="A140" s="43"/>
      <c r="B140" s="48"/>
      <c r="C140" s="46"/>
      <c r="D140" s="49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2"/>
      <c r="S140" s="6"/>
      <c r="T140" s="6"/>
      <c r="U140" s="6"/>
      <c r="V140" s="6"/>
    </row>
    <row r="141" spans="1:24" x14ac:dyDescent="0.25">
      <c r="A141" s="43"/>
      <c r="B141" s="48"/>
      <c r="C141" s="46"/>
      <c r="D141" s="49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2"/>
      <c r="S141" s="6"/>
      <c r="T141" s="6"/>
      <c r="U141" s="6"/>
      <c r="V141" s="6"/>
    </row>
    <row r="142" spans="1:24" x14ac:dyDescent="0.25">
      <c r="A142" s="43"/>
      <c r="B142" s="48"/>
      <c r="C142" s="46"/>
      <c r="D142" s="49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2"/>
      <c r="S142" s="6"/>
      <c r="T142" s="6"/>
      <c r="U142" s="6"/>
      <c r="V142" s="6"/>
    </row>
    <row r="143" spans="1:24" x14ac:dyDescent="0.25">
      <c r="A143" s="43"/>
      <c r="B143" s="48"/>
      <c r="C143" s="46"/>
      <c r="D143" s="49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2"/>
      <c r="S143" s="6"/>
      <c r="T143" s="6"/>
      <c r="U143" s="6"/>
      <c r="V143" s="6"/>
    </row>
    <row r="144" spans="1:24" x14ac:dyDescent="0.25">
      <c r="A144" s="43"/>
      <c r="B144" s="48"/>
      <c r="C144" s="46"/>
      <c r="D144" s="49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2"/>
      <c r="S144" s="6"/>
      <c r="T144" s="6"/>
      <c r="U144" s="6"/>
      <c r="V144" s="6"/>
    </row>
    <row r="145" spans="1:22" x14ac:dyDescent="0.25">
      <c r="A145" s="43"/>
      <c r="B145" s="48"/>
      <c r="C145" s="46"/>
      <c r="D145" s="49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2"/>
      <c r="S145" s="6"/>
      <c r="T145" s="6"/>
      <c r="U145" s="6"/>
      <c r="V145" s="6"/>
    </row>
    <row r="146" spans="1:22" x14ac:dyDescent="0.25">
      <c r="A146" s="43"/>
      <c r="B146" s="48"/>
      <c r="C146" s="46"/>
      <c r="D146" s="49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2"/>
      <c r="S146" s="6"/>
      <c r="T146" s="6"/>
      <c r="U146" s="6"/>
      <c r="V146" s="6"/>
    </row>
    <row r="147" spans="1:22" x14ac:dyDescent="0.25">
      <c r="A147" s="43"/>
      <c r="B147" s="48"/>
      <c r="C147" s="46"/>
      <c r="D147" s="49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2"/>
      <c r="S147" s="6"/>
      <c r="T147" s="6"/>
      <c r="U147" s="6"/>
      <c r="V147" s="6"/>
    </row>
    <row r="148" spans="1:22" x14ac:dyDescent="0.25">
      <c r="A148" s="43"/>
      <c r="B148" s="48"/>
      <c r="C148" s="46"/>
      <c r="D148" s="49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2"/>
      <c r="S148" s="6"/>
      <c r="T148" s="6"/>
      <c r="U148" s="6"/>
      <c r="V148" s="6"/>
    </row>
    <row r="149" spans="1:22" x14ac:dyDescent="0.25">
      <c r="A149" s="43"/>
      <c r="B149" s="48"/>
      <c r="C149" s="46"/>
      <c r="D149" s="49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2"/>
      <c r="S149" s="6"/>
      <c r="T149" s="6"/>
      <c r="U149" s="6"/>
      <c r="V149" s="6"/>
    </row>
    <row r="150" spans="1:22" x14ac:dyDescent="0.25">
      <c r="A150" s="43"/>
      <c r="B150" s="48"/>
      <c r="C150" s="46"/>
      <c r="D150" s="49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2"/>
      <c r="S150" s="6"/>
      <c r="T150" s="6"/>
      <c r="U150" s="6"/>
      <c r="V150" s="6"/>
    </row>
    <row r="151" spans="1:22" x14ac:dyDescent="0.25">
      <c r="A151" s="43"/>
      <c r="B151" s="48"/>
      <c r="C151" s="46"/>
      <c r="D151" s="50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2"/>
      <c r="S151" s="6"/>
      <c r="T151" s="6"/>
      <c r="U151" s="6"/>
      <c r="V151" s="6"/>
    </row>
    <row r="152" spans="1:22" x14ac:dyDescent="0.25">
      <c r="A152" s="43"/>
      <c r="B152" s="48"/>
      <c r="C152" s="46"/>
      <c r="D152" s="49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2"/>
      <c r="S152" s="6"/>
      <c r="T152" s="6"/>
      <c r="U152" s="6"/>
      <c r="V152" s="6"/>
    </row>
    <row r="153" spans="1:22" x14ac:dyDescent="0.25">
      <c r="A153" s="43"/>
      <c r="B153" s="48"/>
      <c r="C153" s="46"/>
      <c r="D153" s="49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2"/>
      <c r="S153" s="6"/>
      <c r="T153" s="6"/>
      <c r="U153" s="6"/>
      <c r="V153" s="6"/>
    </row>
    <row r="154" spans="1:22" x14ac:dyDescent="0.25">
      <c r="A154" s="43"/>
      <c r="B154" s="48"/>
      <c r="C154" s="46"/>
      <c r="D154" s="49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2"/>
      <c r="S154" s="6"/>
      <c r="T154" s="6"/>
      <c r="U154" s="6"/>
      <c r="V154" s="6"/>
    </row>
    <row r="155" spans="1:22" x14ac:dyDescent="0.25">
      <c r="A155" s="43"/>
      <c r="B155" s="48"/>
      <c r="C155" s="46"/>
      <c r="D155" s="49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2"/>
      <c r="S155" s="6"/>
      <c r="T155" s="6"/>
      <c r="U155" s="6"/>
      <c r="V155" s="6"/>
    </row>
    <row r="156" spans="1:22" x14ac:dyDescent="0.25">
      <c r="A156" s="43"/>
      <c r="B156" s="48"/>
      <c r="C156" s="46"/>
      <c r="D156" s="49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2"/>
      <c r="S156" s="6"/>
      <c r="T156" s="6"/>
      <c r="U156" s="6"/>
      <c r="V156" s="6"/>
    </row>
    <row r="157" spans="1:22" x14ac:dyDescent="0.25">
      <c r="A157" s="43"/>
      <c r="B157" s="48"/>
      <c r="C157" s="46"/>
      <c r="D157" s="49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2"/>
      <c r="S157" s="6"/>
      <c r="T157" s="6"/>
      <c r="U157" s="6"/>
      <c r="V157" s="6"/>
    </row>
    <row r="158" spans="1:22" x14ac:dyDescent="0.25">
      <c r="A158" s="43"/>
      <c r="B158" s="48"/>
      <c r="C158" s="46"/>
      <c r="D158" s="49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2"/>
      <c r="S158" s="6"/>
      <c r="T158" s="6"/>
      <c r="U158" s="6"/>
      <c r="V158" s="6"/>
    </row>
    <row r="159" spans="1:22" x14ac:dyDescent="0.25">
      <c r="A159" s="43"/>
      <c r="B159" s="48"/>
      <c r="C159" s="46"/>
      <c r="D159" s="49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2"/>
      <c r="S159" s="6"/>
      <c r="T159" s="6"/>
      <c r="U159" s="6"/>
      <c r="V159" s="6"/>
    </row>
    <row r="160" spans="1:22" x14ac:dyDescent="0.25">
      <c r="A160" s="43"/>
      <c r="B160" s="48"/>
      <c r="C160" s="46"/>
      <c r="D160" s="49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2"/>
      <c r="S160" s="6"/>
      <c r="T160" s="6"/>
      <c r="U160" s="6"/>
      <c r="V160" s="6"/>
    </row>
    <row r="161" spans="1:22" x14ac:dyDescent="0.25">
      <c r="A161" s="43"/>
      <c r="B161" s="48"/>
      <c r="C161" s="46"/>
      <c r="D161" s="49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2"/>
      <c r="S161" s="6"/>
      <c r="T161" s="6"/>
      <c r="U161" s="6"/>
      <c r="V161" s="6"/>
    </row>
    <row r="162" spans="1:22" x14ac:dyDescent="0.25">
      <c r="A162" s="43"/>
      <c r="B162" s="48"/>
      <c r="C162" s="46"/>
      <c r="D162" s="49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2"/>
      <c r="S162" s="6"/>
      <c r="T162" s="6"/>
      <c r="U162" s="6"/>
      <c r="V162" s="6"/>
    </row>
    <row r="163" spans="1:22" x14ac:dyDescent="0.25">
      <c r="A163" s="43"/>
      <c r="B163" s="48"/>
      <c r="C163" s="46"/>
      <c r="D163" s="49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2"/>
      <c r="S163" s="6"/>
      <c r="T163" s="6"/>
      <c r="U163" s="6"/>
      <c r="V163" s="6"/>
    </row>
    <row r="164" spans="1:22" x14ac:dyDescent="0.25">
      <c r="A164" s="43"/>
      <c r="B164" s="48"/>
      <c r="C164" s="46"/>
      <c r="D164" s="49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2"/>
      <c r="S164" s="6"/>
      <c r="T164" s="6"/>
      <c r="U164" s="6"/>
      <c r="V164" s="6"/>
    </row>
    <row r="165" spans="1:22" x14ac:dyDescent="0.25">
      <c r="A165" s="43"/>
      <c r="B165" s="48"/>
      <c r="C165" s="46"/>
      <c r="D165" s="49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2"/>
      <c r="S165" s="6"/>
      <c r="T165" s="6"/>
      <c r="U165" s="6"/>
      <c r="V165" s="6"/>
    </row>
    <row r="166" spans="1:22" x14ac:dyDescent="0.25">
      <c r="A166" s="43"/>
      <c r="B166" s="48"/>
      <c r="C166" s="46"/>
      <c r="D166" s="49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2"/>
      <c r="S166" s="6"/>
      <c r="T166" s="6"/>
      <c r="U166" s="6"/>
      <c r="V166" s="6"/>
    </row>
    <row r="167" spans="1:22" x14ac:dyDescent="0.25">
      <c r="A167" s="43"/>
      <c r="B167" s="48"/>
      <c r="C167" s="46"/>
      <c r="D167" s="49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2"/>
      <c r="S167" s="6"/>
      <c r="T167" s="6"/>
      <c r="U167" s="6"/>
      <c r="V167" s="6"/>
    </row>
    <row r="168" spans="1:22" x14ac:dyDescent="0.25">
      <c r="A168" s="43"/>
      <c r="B168" s="48"/>
      <c r="C168" s="46"/>
      <c r="D168" s="49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2"/>
      <c r="S168" s="6"/>
      <c r="T168" s="6"/>
      <c r="U168" s="6"/>
      <c r="V168" s="6"/>
    </row>
    <row r="169" spans="1:22" x14ac:dyDescent="0.25">
      <c r="A169" s="43"/>
      <c r="B169" s="48"/>
      <c r="C169" s="46"/>
      <c r="D169" s="49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2"/>
      <c r="S169" s="6"/>
      <c r="T169" s="6"/>
      <c r="U169" s="6"/>
      <c r="V169" s="6"/>
    </row>
    <row r="170" spans="1:22" x14ac:dyDescent="0.25">
      <c r="A170" s="43"/>
      <c r="B170" s="48"/>
      <c r="C170" s="46"/>
      <c r="D170" s="49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2"/>
      <c r="S170" s="6"/>
      <c r="T170" s="6"/>
      <c r="U170" s="6"/>
      <c r="V170" s="6"/>
    </row>
    <row r="171" spans="1:22" x14ac:dyDescent="0.25">
      <c r="A171" s="43"/>
      <c r="B171" s="48"/>
      <c r="C171" s="46"/>
      <c r="D171" s="49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2"/>
      <c r="S171" s="6"/>
      <c r="T171" s="6"/>
      <c r="U171" s="6"/>
      <c r="V171" s="6"/>
    </row>
    <row r="172" spans="1:22" x14ac:dyDescent="0.25">
      <c r="A172" s="43"/>
      <c r="B172" s="48"/>
      <c r="C172" s="46"/>
      <c r="D172" s="49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2"/>
      <c r="S172" s="6"/>
      <c r="T172" s="6"/>
      <c r="U172" s="6"/>
      <c r="V172" s="6"/>
    </row>
    <row r="173" spans="1:22" x14ac:dyDescent="0.25">
      <c r="A173" s="43"/>
      <c r="B173" s="48"/>
      <c r="C173" s="46"/>
      <c r="D173" s="49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2"/>
      <c r="S173" s="6"/>
      <c r="T173" s="6"/>
      <c r="U173" s="6"/>
      <c r="V173" s="6"/>
    </row>
    <row r="174" spans="1:22" x14ac:dyDescent="0.25">
      <c r="A174" s="43"/>
      <c r="B174" s="48"/>
      <c r="C174" s="46"/>
      <c r="D174" s="49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2"/>
      <c r="S174" s="6"/>
      <c r="T174" s="6"/>
      <c r="U174" s="6"/>
      <c r="V174" s="6"/>
    </row>
    <row r="175" spans="1:22" x14ac:dyDescent="0.25">
      <c r="A175" s="43"/>
      <c r="B175" s="48"/>
      <c r="C175" s="46"/>
      <c r="D175" s="49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2"/>
      <c r="S175" s="6"/>
      <c r="T175" s="6"/>
      <c r="U175" s="6"/>
      <c r="V175" s="6"/>
    </row>
    <row r="176" spans="1:22" x14ac:dyDescent="0.25">
      <c r="A176" s="43"/>
      <c r="B176" s="48"/>
      <c r="C176" s="46"/>
      <c r="D176" s="49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2"/>
      <c r="S176" s="6"/>
      <c r="T176" s="6"/>
      <c r="U176" s="6"/>
      <c r="V176" s="6"/>
    </row>
    <row r="177" spans="1:22" x14ac:dyDescent="0.25">
      <c r="A177" s="43"/>
      <c r="B177" s="48"/>
      <c r="C177" s="46"/>
      <c r="D177" s="49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2"/>
      <c r="S177" s="6"/>
      <c r="T177" s="6"/>
      <c r="U177" s="6"/>
      <c r="V177" s="6"/>
    </row>
    <row r="178" spans="1:22" x14ac:dyDescent="0.25">
      <c r="A178" s="43"/>
      <c r="B178" s="48"/>
      <c r="C178" s="46"/>
      <c r="D178" s="49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2"/>
      <c r="S178" s="6"/>
      <c r="T178" s="6"/>
      <c r="U178" s="6"/>
      <c r="V178" s="6"/>
    </row>
    <row r="179" spans="1:22" x14ac:dyDescent="0.25">
      <c r="A179" s="43"/>
      <c r="B179" s="48"/>
      <c r="C179" s="46"/>
      <c r="D179" s="49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2"/>
      <c r="S179" s="6"/>
      <c r="T179" s="6"/>
      <c r="U179" s="6"/>
      <c r="V179" s="6"/>
    </row>
    <row r="180" spans="1:22" x14ac:dyDescent="0.25">
      <c r="A180" s="43"/>
      <c r="B180" s="48"/>
      <c r="C180" s="46"/>
      <c r="D180" s="49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2"/>
      <c r="S180" s="6"/>
      <c r="T180" s="6"/>
      <c r="U180" s="6"/>
      <c r="V180" s="6"/>
    </row>
    <row r="181" spans="1:22" x14ac:dyDescent="0.25">
      <c r="A181" s="43"/>
      <c r="B181" s="48"/>
      <c r="C181" s="46"/>
      <c r="D181" s="49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2"/>
      <c r="S181" s="6"/>
      <c r="T181" s="6"/>
      <c r="U181" s="6"/>
      <c r="V181" s="6"/>
    </row>
    <row r="182" spans="1:22" x14ac:dyDescent="0.25">
      <c r="A182" s="43"/>
      <c r="B182" s="48"/>
      <c r="C182" s="46"/>
      <c r="D182" s="49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2"/>
      <c r="S182" s="6"/>
      <c r="T182" s="6"/>
      <c r="U182" s="6"/>
      <c r="V182" s="6"/>
    </row>
    <row r="183" spans="1:22" x14ac:dyDescent="0.25">
      <c r="A183" s="43"/>
      <c r="B183" s="48"/>
      <c r="C183" s="46"/>
      <c r="D183" s="49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2"/>
      <c r="S183" s="6"/>
      <c r="T183" s="6"/>
      <c r="U183" s="6"/>
      <c r="V183" s="6"/>
    </row>
    <row r="184" spans="1:22" x14ac:dyDescent="0.25">
      <c r="A184" s="43"/>
      <c r="B184" s="48"/>
      <c r="C184" s="46"/>
      <c r="D184" s="49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2"/>
      <c r="S184" s="6"/>
      <c r="T184" s="6"/>
      <c r="U184" s="6"/>
      <c r="V184" s="6"/>
    </row>
    <row r="185" spans="1:22" x14ac:dyDescent="0.25">
      <c r="A185" s="43"/>
      <c r="B185" s="48"/>
      <c r="C185" s="46"/>
      <c r="D185" s="49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2"/>
      <c r="S185" s="6"/>
      <c r="T185" s="6"/>
      <c r="U185" s="6"/>
      <c r="V185" s="6"/>
    </row>
    <row r="186" spans="1:22" x14ac:dyDescent="0.25">
      <c r="A186" s="43"/>
      <c r="B186" s="48"/>
      <c r="C186" s="46"/>
      <c r="D186" s="49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2"/>
      <c r="S186" s="6"/>
      <c r="T186" s="6"/>
      <c r="U186" s="6"/>
      <c r="V186" s="6"/>
    </row>
    <row r="187" spans="1:22" x14ac:dyDescent="0.25">
      <c r="A187" s="43"/>
      <c r="B187" s="48"/>
      <c r="C187" s="46"/>
      <c r="D187" s="49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2"/>
      <c r="S187" s="6"/>
      <c r="T187" s="6"/>
      <c r="U187" s="6"/>
      <c r="V187" s="6"/>
    </row>
    <row r="188" spans="1:22" x14ac:dyDescent="0.25">
      <c r="A188" s="43"/>
      <c r="B188" s="48"/>
      <c r="C188" s="46"/>
      <c r="D188" s="49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2"/>
      <c r="S188" s="6"/>
      <c r="T188" s="6"/>
      <c r="U188" s="6"/>
      <c r="V188" s="6"/>
    </row>
    <row r="189" spans="1:22" x14ac:dyDescent="0.25">
      <c r="A189" s="43"/>
      <c r="B189" s="48"/>
      <c r="C189" s="46"/>
      <c r="D189" s="49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2"/>
      <c r="S189" s="6"/>
      <c r="T189" s="6"/>
      <c r="U189" s="6"/>
      <c r="V189" s="6"/>
    </row>
    <row r="190" spans="1:22" x14ac:dyDescent="0.25">
      <c r="A190" s="43"/>
      <c r="B190" s="48"/>
      <c r="C190" s="46"/>
      <c r="D190" s="49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2"/>
      <c r="S190" s="6"/>
      <c r="T190" s="6"/>
      <c r="U190" s="6"/>
      <c r="V190" s="6"/>
    </row>
    <row r="191" spans="1:22" x14ac:dyDescent="0.25">
      <c r="A191" s="43"/>
      <c r="B191" s="48"/>
      <c r="C191" s="46"/>
      <c r="D191" s="49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2"/>
      <c r="S191" s="6"/>
      <c r="T191" s="6"/>
      <c r="U191" s="6"/>
      <c r="V191" s="6"/>
    </row>
    <row r="192" spans="1:22" x14ac:dyDescent="0.25">
      <c r="A192" s="43"/>
      <c r="B192" s="48"/>
      <c r="C192" s="46"/>
      <c r="D192" s="49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2"/>
      <c r="S192" s="6"/>
      <c r="T192" s="6"/>
      <c r="U192" s="6"/>
      <c r="V192" s="6"/>
    </row>
    <row r="193" spans="1:22" x14ac:dyDescent="0.25">
      <c r="A193" s="43"/>
      <c r="B193" s="48"/>
      <c r="C193" s="46"/>
      <c r="D193" s="49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2"/>
      <c r="S193" s="6"/>
      <c r="T193" s="6"/>
      <c r="U193" s="6"/>
      <c r="V193" s="6"/>
    </row>
    <row r="194" spans="1:22" x14ac:dyDescent="0.25">
      <c r="A194" s="43"/>
      <c r="B194" s="48"/>
      <c r="C194" s="46"/>
      <c r="D194" s="49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2"/>
      <c r="S194" s="6"/>
      <c r="T194" s="6"/>
      <c r="U194" s="6"/>
      <c r="V194" s="6"/>
    </row>
    <row r="195" spans="1:22" x14ac:dyDescent="0.25">
      <c r="A195" s="43"/>
      <c r="B195" s="48"/>
      <c r="C195" s="46"/>
      <c r="D195" s="49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2"/>
      <c r="S195" s="6"/>
      <c r="T195" s="6"/>
      <c r="U195" s="6"/>
      <c r="V195" s="6"/>
    </row>
    <row r="196" spans="1:22" x14ac:dyDescent="0.25">
      <c r="A196" s="43"/>
      <c r="B196" s="48"/>
      <c r="C196" s="46"/>
      <c r="D196" s="49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2"/>
      <c r="S196" s="6"/>
      <c r="T196" s="6"/>
      <c r="U196" s="6"/>
      <c r="V196" s="6"/>
    </row>
    <row r="197" spans="1:22" x14ac:dyDescent="0.25">
      <c r="A197" s="43"/>
      <c r="B197" s="48"/>
      <c r="C197" s="46"/>
      <c r="D197" s="49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2"/>
      <c r="S197" s="6"/>
      <c r="T197" s="6"/>
      <c r="U197" s="6"/>
      <c r="V197" s="6"/>
    </row>
    <row r="198" spans="1:22" x14ac:dyDescent="0.25">
      <c r="A198" s="43"/>
      <c r="B198" s="48"/>
      <c r="C198" s="46"/>
      <c r="D198" s="49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2"/>
      <c r="S198" s="6"/>
      <c r="T198" s="6"/>
      <c r="U198" s="6"/>
      <c r="V198" s="6"/>
    </row>
    <row r="199" spans="1:22" x14ac:dyDescent="0.25">
      <c r="A199" s="43"/>
      <c r="B199" s="48"/>
      <c r="C199" s="46"/>
      <c r="D199" s="49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2"/>
      <c r="S199" s="6"/>
      <c r="T199" s="6"/>
      <c r="U199" s="6"/>
      <c r="V199" s="6"/>
    </row>
    <row r="200" spans="1:22" x14ac:dyDescent="0.25">
      <c r="A200" s="43"/>
      <c r="B200" s="48"/>
      <c r="C200" s="46"/>
      <c r="D200" s="49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2"/>
      <c r="S200" s="6"/>
      <c r="T200" s="6"/>
      <c r="U200" s="6"/>
      <c r="V200" s="6"/>
    </row>
    <row r="201" spans="1:22" x14ac:dyDescent="0.25">
      <c r="A201" s="43"/>
      <c r="B201" s="48"/>
      <c r="C201" s="46"/>
      <c r="D201" s="49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2"/>
      <c r="S201" s="6"/>
      <c r="T201" s="6"/>
      <c r="U201" s="6"/>
      <c r="V201" s="6"/>
    </row>
    <row r="202" spans="1:22" x14ac:dyDescent="0.25">
      <c r="A202" s="43"/>
      <c r="B202" s="48"/>
      <c r="C202" s="46"/>
      <c r="D202" s="49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2"/>
      <c r="S202" s="6"/>
      <c r="T202" s="6"/>
      <c r="U202" s="6"/>
      <c r="V202" s="6"/>
    </row>
    <row r="203" spans="1:22" x14ac:dyDescent="0.25">
      <c r="A203" s="43"/>
      <c r="B203" s="48"/>
      <c r="C203" s="46"/>
      <c r="D203" s="49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2"/>
      <c r="S203" s="6"/>
      <c r="T203" s="6"/>
      <c r="U203" s="6"/>
      <c r="V203" s="6"/>
    </row>
    <row r="204" spans="1:22" x14ac:dyDescent="0.25">
      <c r="A204" s="43"/>
      <c r="B204" s="48"/>
      <c r="C204" s="46"/>
      <c r="D204" s="49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2"/>
      <c r="S204" s="6"/>
      <c r="T204" s="6"/>
      <c r="U204" s="6"/>
      <c r="V204" s="6"/>
    </row>
    <row r="205" spans="1:22" x14ac:dyDescent="0.25">
      <c r="A205" s="43"/>
      <c r="B205" s="48"/>
      <c r="C205" s="46"/>
      <c r="D205" s="49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2"/>
      <c r="S205" s="6"/>
      <c r="T205" s="6"/>
      <c r="U205" s="6"/>
      <c r="V205" s="6"/>
    </row>
    <row r="206" spans="1:22" x14ac:dyDescent="0.25">
      <c r="A206" s="43"/>
      <c r="B206" s="48"/>
      <c r="C206" s="46"/>
      <c r="D206" s="49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2"/>
      <c r="S206" s="6"/>
      <c r="T206" s="6"/>
      <c r="U206" s="6"/>
      <c r="V206" s="6"/>
    </row>
    <row r="207" spans="1:22" x14ac:dyDescent="0.25">
      <c r="A207" s="43"/>
      <c r="B207" s="48"/>
      <c r="C207" s="46"/>
      <c r="D207" s="49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2"/>
      <c r="S207" s="6"/>
      <c r="T207" s="6"/>
      <c r="U207" s="6"/>
      <c r="V207" s="6"/>
    </row>
    <row r="208" spans="1:22" x14ac:dyDescent="0.25">
      <c r="A208" s="43"/>
      <c r="B208" s="48"/>
      <c r="C208" s="46"/>
      <c r="D208" s="49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2"/>
      <c r="S208" s="6"/>
      <c r="T208" s="6"/>
      <c r="U208" s="6"/>
      <c r="V208" s="6"/>
    </row>
    <row r="209" spans="1:22" x14ac:dyDescent="0.25">
      <c r="A209" s="43"/>
      <c r="B209" s="48"/>
      <c r="C209" s="46"/>
      <c r="D209" s="49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2"/>
      <c r="S209" s="6"/>
      <c r="T209" s="6"/>
      <c r="U209" s="6"/>
      <c r="V209" s="6"/>
    </row>
    <row r="210" spans="1:22" x14ac:dyDescent="0.25">
      <c r="A210" s="43"/>
      <c r="B210" s="48"/>
      <c r="C210" s="46"/>
      <c r="D210" s="49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2"/>
      <c r="S210" s="6"/>
      <c r="T210" s="6"/>
      <c r="U210" s="6"/>
      <c r="V210" s="6"/>
    </row>
    <row r="211" spans="1:22" x14ac:dyDescent="0.25">
      <c r="A211" s="43"/>
      <c r="B211" s="48"/>
      <c r="C211" s="46"/>
      <c r="D211" s="49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2"/>
      <c r="S211" s="6"/>
      <c r="T211" s="6"/>
      <c r="U211" s="6"/>
      <c r="V211" s="6"/>
    </row>
    <row r="212" spans="1:22" x14ac:dyDescent="0.25">
      <c r="A212" s="43"/>
      <c r="B212" s="48"/>
      <c r="D212" s="49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2"/>
      <c r="S212" s="6"/>
      <c r="T212" s="6"/>
      <c r="U212" s="6"/>
      <c r="V212" s="6"/>
    </row>
    <row r="213" spans="1:22" x14ac:dyDescent="0.25">
      <c r="A213" s="43"/>
      <c r="B213" s="48"/>
      <c r="D213" s="49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2"/>
      <c r="S213" s="6"/>
      <c r="T213" s="6"/>
      <c r="U213" s="6"/>
      <c r="V213" s="6"/>
    </row>
    <row r="214" spans="1:22" x14ac:dyDescent="0.25">
      <c r="A214" s="43"/>
      <c r="B214" s="48"/>
      <c r="D214" s="49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2"/>
      <c r="S214" s="6"/>
      <c r="T214" s="6"/>
      <c r="U214" s="6"/>
      <c r="V214" s="6"/>
    </row>
    <row r="215" spans="1:22" x14ac:dyDescent="0.25">
      <c r="A215" s="43"/>
      <c r="B215" s="48"/>
      <c r="D215" s="49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2"/>
      <c r="S215" s="6"/>
      <c r="T215" s="6"/>
      <c r="U215" s="6"/>
      <c r="V215" s="6"/>
    </row>
    <row r="216" spans="1:22" x14ac:dyDescent="0.25">
      <c r="A216" s="43"/>
      <c r="B216" s="48"/>
      <c r="D216" s="49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2"/>
      <c r="S216" s="6"/>
      <c r="T216" s="6"/>
      <c r="U216" s="6"/>
      <c r="V216" s="6"/>
    </row>
    <row r="217" spans="1:22" x14ac:dyDescent="0.25">
      <c r="A217" s="43"/>
      <c r="B217" s="48"/>
      <c r="D217" s="49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2"/>
      <c r="S217" s="6"/>
      <c r="T217" s="6"/>
      <c r="U217" s="6"/>
      <c r="V217" s="6"/>
    </row>
    <row r="218" spans="1:22" x14ac:dyDescent="0.25">
      <c r="A218" s="43"/>
      <c r="B218" s="48"/>
      <c r="D218" s="49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2"/>
      <c r="S218" s="6"/>
      <c r="T218" s="6"/>
      <c r="U218" s="6"/>
      <c r="V218" s="6"/>
    </row>
    <row r="219" spans="1:22" x14ac:dyDescent="0.25">
      <c r="A219" s="43"/>
      <c r="B219" s="48"/>
      <c r="D219" s="49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2"/>
      <c r="S219" s="6"/>
      <c r="T219" s="6"/>
      <c r="U219" s="6"/>
      <c r="V219" s="6"/>
    </row>
    <row r="220" spans="1:22" x14ac:dyDescent="0.25">
      <c r="A220" s="43"/>
      <c r="B220" s="48"/>
      <c r="D220" s="49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2"/>
      <c r="S220" s="6"/>
      <c r="T220" s="6"/>
      <c r="U220" s="6"/>
      <c r="V220" s="6"/>
    </row>
    <row r="221" spans="1:22" x14ac:dyDescent="0.25">
      <c r="A221" s="43"/>
      <c r="B221" s="48"/>
      <c r="D221" s="49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2"/>
      <c r="S221" s="6"/>
      <c r="T221" s="6"/>
      <c r="U221" s="6"/>
      <c r="V221" s="6"/>
    </row>
    <row r="222" spans="1:22" x14ac:dyDescent="0.25">
      <c r="A222" s="43"/>
      <c r="B222" s="48"/>
      <c r="D222" s="49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2"/>
      <c r="S222" s="6"/>
      <c r="T222" s="6"/>
      <c r="U222" s="6"/>
      <c r="V222" s="6"/>
    </row>
    <row r="223" spans="1:22" x14ac:dyDescent="0.25">
      <c r="A223" s="43"/>
      <c r="B223" s="48"/>
      <c r="D223" s="49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2"/>
      <c r="S223" s="6"/>
      <c r="T223" s="6"/>
      <c r="U223" s="6"/>
      <c r="V223" s="6"/>
    </row>
    <row r="224" spans="1:22" x14ac:dyDescent="0.25">
      <c r="A224" s="43"/>
      <c r="B224" s="48"/>
      <c r="D224" s="49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2"/>
      <c r="S224" s="6"/>
      <c r="T224" s="6"/>
      <c r="U224" s="6"/>
      <c r="V224" s="6"/>
    </row>
    <row r="225" spans="1:22" x14ac:dyDescent="0.25">
      <c r="A225" s="43"/>
      <c r="B225" s="48"/>
      <c r="D225" s="49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2"/>
      <c r="S225" s="6"/>
      <c r="T225" s="6"/>
      <c r="U225" s="6"/>
      <c r="V225" s="6"/>
    </row>
    <row r="226" spans="1:22" x14ac:dyDescent="0.25">
      <c r="A226" s="43"/>
      <c r="B226" s="48"/>
      <c r="D226" s="49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2"/>
      <c r="S226" s="6"/>
      <c r="T226" s="6"/>
      <c r="U226" s="6"/>
      <c r="V226" s="6"/>
    </row>
    <row r="227" spans="1:22" x14ac:dyDescent="0.25">
      <c r="A227" s="43"/>
      <c r="B227" s="48"/>
      <c r="D227" s="49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2"/>
      <c r="S227" s="6"/>
      <c r="T227" s="6"/>
      <c r="U227" s="6"/>
      <c r="V227" s="6"/>
    </row>
    <row r="228" spans="1:22" x14ac:dyDescent="0.25">
      <c r="A228" s="43"/>
      <c r="B228" s="48"/>
      <c r="D228" s="49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2"/>
      <c r="S228" s="6"/>
      <c r="T228" s="6"/>
      <c r="U228" s="6"/>
      <c r="V228" s="6"/>
    </row>
    <row r="229" spans="1:22" x14ac:dyDescent="0.25">
      <c r="A229" s="43"/>
      <c r="B229" s="48"/>
      <c r="D229" s="49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2"/>
      <c r="S229" s="6"/>
      <c r="T229" s="6"/>
      <c r="U229" s="6"/>
      <c r="V229" s="6"/>
    </row>
    <row r="230" spans="1:22" x14ac:dyDescent="0.25">
      <c r="A230" s="43"/>
      <c r="B230" s="48"/>
      <c r="D230" s="49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2"/>
      <c r="S230" s="6"/>
      <c r="T230" s="6"/>
      <c r="U230" s="6"/>
      <c r="V230" s="6"/>
    </row>
    <row r="231" spans="1:22" x14ac:dyDescent="0.25">
      <c r="A231" s="43"/>
      <c r="B231" s="48"/>
      <c r="D231" s="49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2"/>
      <c r="S231" s="6"/>
      <c r="T231" s="6"/>
      <c r="U231" s="6"/>
      <c r="V231" s="6"/>
    </row>
    <row r="232" spans="1:22" x14ac:dyDescent="0.25">
      <c r="A232" s="43"/>
      <c r="B232" s="48"/>
      <c r="D232" s="49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2"/>
      <c r="S232" s="6"/>
      <c r="T232" s="6"/>
      <c r="U232" s="6"/>
      <c r="V232" s="6"/>
    </row>
    <row r="233" spans="1:22" x14ac:dyDescent="0.25">
      <c r="A233" s="43"/>
      <c r="B233" s="48"/>
      <c r="D233" s="49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2"/>
      <c r="S233" s="6"/>
      <c r="T233" s="6"/>
      <c r="U233" s="6"/>
      <c r="V233" s="6"/>
    </row>
    <row r="234" spans="1:22" x14ac:dyDescent="0.25">
      <c r="A234" s="43"/>
      <c r="B234" s="48"/>
      <c r="D234" s="49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2"/>
      <c r="S234" s="6"/>
      <c r="T234" s="6"/>
      <c r="U234" s="6"/>
      <c r="V234" s="6"/>
    </row>
    <row r="235" spans="1:22" x14ac:dyDescent="0.25">
      <c r="A235" s="43"/>
      <c r="B235" s="48"/>
      <c r="D235" s="49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2"/>
      <c r="S235" s="6"/>
      <c r="T235" s="6"/>
      <c r="U235" s="6"/>
      <c r="V235" s="6"/>
    </row>
    <row r="236" spans="1:22" x14ac:dyDescent="0.25">
      <c r="A236" s="43"/>
      <c r="B236" s="48"/>
      <c r="D236" s="49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2"/>
      <c r="S236" s="6"/>
      <c r="T236" s="6"/>
      <c r="U236" s="6"/>
      <c r="V236" s="6"/>
    </row>
    <row r="237" spans="1:22" x14ac:dyDescent="0.25">
      <c r="A237" s="43"/>
      <c r="B237" s="48"/>
      <c r="D237" s="49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2"/>
      <c r="S237" s="6"/>
      <c r="T237" s="6"/>
      <c r="U237" s="6"/>
      <c r="V237" s="6"/>
    </row>
    <row r="238" spans="1:22" x14ac:dyDescent="0.25">
      <c r="A238" s="43"/>
      <c r="B238" s="48"/>
      <c r="D238" s="49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2"/>
      <c r="S238" s="6"/>
      <c r="T238" s="6"/>
      <c r="U238" s="6"/>
      <c r="V238" s="6"/>
    </row>
    <row r="239" spans="1:22" x14ac:dyDescent="0.25">
      <c r="A239" s="43"/>
      <c r="B239" s="48"/>
      <c r="D239" s="49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2"/>
      <c r="S239" s="6"/>
      <c r="T239" s="6"/>
      <c r="U239" s="6"/>
      <c r="V239" s="6"/>
    </row>
    <row r="240" spans="1:22" x14ac:dyDescent="0.25">
      <c r="A240" s="43"/>
      <c r="B240" s="48"/>
      <c r="D240" s="49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2"/>
      <c r="S240" s="6"/>
      <c r="T240" s="6"/>
      <c r="U240" s="6"/>
      <c r="V240" s="6"/>
    </row>
    <row r="241" spans="1:22" x14ac:dyDescent="0.25">
      <c r="A241" s="43"/>
      <c r="B241" s="48"/>
      <c r="D241" s="49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2"/>
      <c r="S241" s="6"/>
      <c r="T241" s="6"/>
      <c r="U241" s="6"/>
      <c r="V241" s="6"/>
    </row>
    <row r="242" spans="1:22" x14ac:dyDescent="0.25">
      <c r="A242" s="43"/>
      <c r="B242" s="48"/>
      <c r="D242" s="49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2"/>
      <c r="S242" s="6"/>
      <c r="T242" s="6"/>
      <c r="U242" s="6"/>
      <c r="V242" s="6"/>
    </row>
    <row r="243" spans="1:22" x14ac:dyDescent="0.25">
      <c r="A243" s="43"/>
      <c r="B243" s="48"/>
      <c r="D243" s="49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2"/>
      <c r="S243" s="6"/>
      <c r="T243" s="6"/>
      <c r="U243" s="6"/>
      <c r="V243" s="6"/>
    </row>
    <row r="244" spans="1:22" x14ac:dyDescent="0.25">
      <c r="A244" s="43"/>
      <c r="B244" s="48"/>
      <c r="D244" s="49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2"/>
      <c r="S244" s="6"/>
      <c r="T244" s="6"/>
      <c r="U244" s="6"/>
      <c r="V244" s="6"/>
    </row>
    <row r="245" spans="1:22" x14ac:dyDescent="0.25">
      <c r="A245" s="43"/>
      <c r="B245" s="48"/>
      <c r="D245" s="49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2"/>
      <c r="S245" s="6"/>
      <c r="T245" s="6"/>
      <c r="U245" s="6"/>
      <c r="V245" s="6"/>
    </row>
    <row r="246" spans="1:22" x14ac:dyDescent="0.25">
      <c r="A246" s="43"/>
      <c r="B246" s="48"/>
      <c r="D246" s="49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2"/>
      <c r="S246" s="6"/>
      <c r="T246" s="6"/>
      <c r="U246" s="6"/>
      <c r="V246" s="6"/>
    </row>
    <row r="247" spans="1:22" x14ac:dyDescent="0.25">
      <c r="A247" s="43"/>
      <c r="B247" s="48"/>
      <c r="D247" s="49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2"/>
      <c r="S247" s="6"/>
      <c r="T247" s="6"/>
      <c r="U247" s="6"/>
      <c r="V247" s="6"/>
    </row>
    <row r="248" spans="1:22" x14ac:dyDescent="0.25">
      <c r="A248" s="43"/>
      <c r="B248" s="48"/>
      <c r="D248" s="49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2"/>
      <c r="S248" s="6"/>
      <c r="T248" s="6"/>
      <c r="U248" s="6"/>
      <c r="V248" s="6"/>
    </row>
    <row r="249" spans="1:22" x14ac:dyDescent="0.25">
      <c r="A249" s="43"/>
      <c r="B249" s="48"/>
      <c r="D249" s="49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2"/>
      <c r="S249" s="6"/>
      <c r="T249" s="6"/>
      <c r="U249" s="6"/>
      <c r="V249" s="6"/>
    </row>
    <row r="250" spans="1:22" x14ac:dyDescent="0.25">
      <c r="A250" s="43"/>
      <c r="B250" s="48"/>
      <c r="D250" s="49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2"/>
      <c r="S250" s="6"/>
      <c r="T250" s="6"/>
      <c r="U250" s="6"/>
      <c r="V250" s="6"/>
    </row>
    <row r="251" spans="1:22" x14ac:dyDescent="0.25">
      <c r="A251" s="43"/>
      <c r="B251" s="48"/>
      <c r="D251" s="49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2"/>
      <c r="S251" s="6"/>
      <c r="T251" s="6"/>
      <c r="U251" s="6"/>
      <c r="V251" s="6"/>
    </row>
    <row r="252" spans="1:22" x14ac:dyDescent="0.25">
      <c r="A252" s="43"/>
      <c r="B252" s="48"/>
      <c r="D252" s="49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2"/>
      <c r="S252" s="6"/>
      <c r="T252" s="6"/>
      <c r="U252" s="6"/>
      <c r="V252" s="6"/>
    </row>
    <row r="253" spans="1:22" x14ac:dyDescent="0.25">
      <c r="A253" s="43"/>
      <c r="B253" s="48"/>
      <c r="D253" s="49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2"/>
      <c r="S253" s="6"/>
      <c r="T253" s="6"/>
      <c r="U253" s="6"/>
      <c r="V253" s="6"/>
    </row>
    <row r="254" spans="1:22" x14ac:dyDescent="0.25">
      <c r="A254" s="43"/>
      <c r="B254" s="48"/>
      <c r="D254" s="49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2"/>
      <c r="S254" s="6"/>
      <c r="T254" s="6"/>
      <c r="U254" s="6"/>
      <c r="V254" s="6"/>
    </row>
    <row r="255" spans="1:22" x14ac:dyDescent="0.25">
      <c r="A255" s="43"/>
      <c r="B255" s="48"/>
      <c r="D255" s="49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2"/>
      <c r="S255" s="6"/>
      <c r="T255" s="6"/>
      <c r="U255" s="6"/>
      <c r="V255" s="6"/>
    </row>
    <row r="256" spans="1:22" x14ac:dyDescent="0.25">
      <c r="A256" s="43"/>
      <c r="B256" s="48"/>
      <c r="D256" s="49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2"/>
      <c r="S256" s="6"/>
      <c r="T256" s="6"/>
      <c r="U256" s="6"/>
      <c r="V256" s="6"/>
    </row>
    <row r="257" spans="1:22" x14ac:dyDescent="0.25">
      <c r="A257" s="43"/>
      <c r="B257" s="48"/>
      <c r="D257" s="49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2"/>
      <c r="S257" s="6"/>
      <c r="T257" s="6"/>
      <c r="U257" s="6"/>
      <c r="V257" s="6"/>
    </row>
    <row r="258" spans="1:22" x14ac:dyDescent="0.25">
      <c r="A258" s="43"/>
      <c r="B258" s="48"/>
      <c r="D258" s="49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2"/>
      <c r="S258" s="6"/>
      <c r="T258" s="6"/>
      <c r="U258" s="6"/>
      <c r="V258" s="6"/>
    </row>
    <row r="259" spans="1:22" x14ac:dyDescent="0.25">
      <c r="A259" s="43"/>
      <c r="B259" s="48"/>
      <c r="D259" s="49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</row>
    <row r="260" spans="1:22" x14ac:dyDescent="0.25">
      <c r="A260" s="43"/>
      <c r="B260" s="48"/>
      <c r="D260" s="49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</row>
    <row r="261" spans="1:22" x14ac:dyDescent="0.25">
      <c r="A261" s="43"/>
      <c r="B261" s="48"/>
      <c r="D261" s="49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</row>
    <row r="262" spans="1:22" x14ac:dyDescent="0.25">
      <c r="A262" s="43"/>
      <c r="B262" s="48"/>
      <c r="D262" s="49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</row>
    <row r="263" spans="1:22" x14ac:dyDescent="0.25">
      <c r="A263" s="43"/>
      <c r="B263" s="48"/>
      <c r="D263" s="49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</row>
  </sheetData>
  <protectedRanges>
    <protectedRange algorithmName="SHA-512" hashValue="R/ipREbn9wycHg/cWr59UHp+la9yBnF9zmE7EhcS2wLYi7u1QMRBymOcnECXN6np9gxSFb7+IpqWYf7p64HITg==" saltValue="/R4WvNOlIAhSM2Nw+bqTYQ==" spinCount="100000" sqref="D8:D119" name="Диапазон1_1"/>
    <protectedRange algorithmName="SHA-512" hashValue="R/ipREbn9wycHg/cWr59UHp+la9yBnF9zmE7EhcS2wLYi7u1QMRBymOcnECXN6np9gxSFb7+IpqWYf7p64HITg==" saltValue="/R4WvNOlIAhSM2Nw+bqTYQ==" spinCount="100000" sqref="G8:I27 G32:I43" name="Диапазон1_2_1_2_2"/>
    <protectedRange algorithmName="SHA-512" hashValue="R/ipREbn9wycHg/cWr59UHp+la9yBnF9zmE7EhcS2wLYi7u1QMRBymOcnECXN6np9gxSFb7+IpqWYf7p64HITg==" saltValue="/R4WvNOlIAhSM2Nw+bqTYQ==" spinCount="100000" sqref="G44:I47 G60:I67 G72:I79 G52:I55 G69:I69 G116:I117 G82:I110" name="Диапазон1_2_2_2_3"/>
    <protectedRange algorithmName="SHA-512" hashValue="R/ipREbn9wycHg/cWr59UHp+la9yBnF9zmE7EhcS2wLYi7u1QMRBymOcnECXN6np9gxSFb7+IpqWYf7p64HITg==" saltValue="/R4WvNOlIAhSM2Nw+bqTYQ==" spinCount="100000" sqref="G70:I71" name="Диапазон1_2_2_2_2_1"/>
    <protectedRange algorithmName="SHA-512" hashValue="R/ipREbn9wycHg/cWr59UHp+la9yBnF9zmE7EhcS2wLYi7u1QMRBymOcnECXN6np9gxSFb7+IpqWYf7p64HITg==" saltValue="/R4WvNOlIAhSM2Nw+bqTYQ==" spinCount="100000" sqref="G28:I31" name="Диапазон1_2_1_2_3_1"/>
    <protectedRange algorithmName="SHA-512" hashValue="R/ipREbn9wycHg/cWr59UHp+la9yBnF9zmE7EhcS2wLYi7u1QMRBymOcnECXN6np9gxSFb7+IpqWYf7p64HITg==" saltValue="/R4WvNOlIAhSM2Nw+bqTYQ==" spinCount="100000" sqref="G48:I51" name="Диапазон1_2_2_2_1_1_1"/>
    <protectedRange algorithmName="SHA-512" hashValue="R/ipREbn9wycHg/cWr59UHp+la9yBnF9zmE7EhcS2wLYi7u1QMRBymOcnECXN6np9gxSFb7+IpqWYf7p64HITg==" saltValue="/R4WvNOlIAhSM2Nw+bqTYQ==" spinCount="100000" sqref="G56:I57" name="Диапазон1_2_2_2_5_2"/>
    <protectedRange algorithmName="SHA-512" hashValue="R/ipREbn9wycHg/cWr59UHp+la9yBnF9zmE7EhcS2wLYi7u1QMRBymOcnECXN6np9gxSFb7+IpqWYf7p64HITg==" saltValue="/R4WvNOlIAhSM2Nw+bqTYQ==" spinCount="100000" sqref="G58:I59" name="Диапазон1_2_2_2_2_2_1"/>
    <protectedRange algorithmName="SHA-512" hashValue="R/ipREbn9wycHg/cWr59UHp+la9yBnF9zmE7EhcS2wLYi7u1QMRBymOcnECXN6np9gxSFb7+IpqWYf7p64HITg==" saltValue="/R4WvNOlIAhSM2Nw+bqTYQ==" spinCount="100000" sqref="G68:I68" name="Диапазон1_2_2_2_6_1"/>
    <protectedRange algorithmName="SHA-512" hashValue="R/ipREbn9wycHg/cWr59UHp+la9yBnF9zmE7EhcS2wLYi7u1QMRBymOcnECXN6np9gxSFb7+IpqWYf7p64HITg==" saltValue="/R4WvNOlIAhSM2Nw+bqTYQ==" spinCount="100000" sqref="G80:I81" name="Диапазон1_2_2_2_7_1"/>
    <protectedRange algorithmName="SHA-512" hashValue="R/ipREbn9wycHg/cWr59UHp+la9yBnF9zmE7EhcS2wLYi7u1QMRBymOcnECXN6np9gxSFb7+IpqWYf7p64HITg==" saltValue="/R4WvNOlIAhSM2Nw+bqTYQ==" spinCount="100000" sqref="G111:I115" name="Диапазон1_2_2_2_5_1_1"/>
    <protectedRange algorithmName="SHA-512" hashValue="R/ipREbn9wycHg/cWr59UHp+la9yBnF9zmE7EhcS2wLYi7u1QMRBymOcnECXN6np9gxSFb7+IpqWYf7p64HITg==" saltValue="/R4WvNOlIAhSM2Nw+bqTYQ==" spinCount="100000" sqref="C1:C7 C124" name="Диапазон1_3"/>
    <protectedRange algorithmName="SHA-512" hashValue="R/ipREbn9wycHg/cWr59UHp+la9yBnF9zmE7EhcS2wLYi7u1QMRBymOcnECXN6np9gxSFb7+IpqWYf7p64HITg==" saltValue="/R4WvNOlIAhSM2Nw+bqTYQ==" spinCount="100000" sqref="B119 B8:B117" name="Диапазон1_1_1_1"/>
    <protectedRange algorithmName="SHA-512" hashValue="R/ipREbn9wycHg/cWr59UHp+la9yBnF9zmE7EhcS2wLYi7u1QMRBymOcnECXN6np9gxSFb7+IpqWYf7p64HITg==" saltValue="/R4WvNOlIAhSM2Nw+bqTYQ==" spinCount="100000" sqref="C8:C115" name="Диапазон1"/>
    <protectedRange algorithmName="SHA-512" hashValue="R/ipREbn9wycHg/cWr59UHp+la9yBnF9zmE7EhcS2wLYi7u1QMRBymOcnECXN6np9gxSFb7+IpqWYf7p64HITg==" saltValue="/R4WvNOlIAhSM2Nw+bqTYQ==" spinCount="100000" sqref="A8:A119" name="Диапазон1_1_1_1_1"/>
    <protectedRange algorithmName="SHA-512" hashValue="R/ipREbn9wycHg/cWr59UHp+la9yBnF9zmE7EhcS2wLYi7u1QMRBymOcnECXN6np9gxSFb7+IpqWYf7p64HITg==" saltValue="/R4WvNOlIAhSM2Nw+bqTYQ==" spinCount="100000" sqref="C116:C117" name="Диапазон1_3_1"/>
  </protectedRanges>
  <mergeCells count="116">
    <mergeCell ref="A102:A103"/>
    <mergeCell ref="B102:B103"/>
    <mergeCell ref="C102:C103"/>
    <mergeCell ref="C118:C119"/>
    <mergeCell ref="B122:D122"/>
    <mergeCell ref="B123:C123"/>
    <mergeCell ref="D123:E123"/>
    <mergeCell ref="A98:A99"/>
    <mergeCell ref="B98:B99"/>
    <mergeCell ref="C98:C99"/>
    <mergeCell ref="A100:A101"/>
    <mergeCell ref="B100:B101"/>
    <mergeCell ref="C100:C101"/>
    <mergeCell ref="E60:E61"/>
    <mergeCell ref="E62:E63"/>
    <mergeCell ref="E64:E65"/>
    <mergeCell ref="E66:E67"/>
    <mergeCell ref="E68:E69"/>
    <mergeCell ref="E70:E71"/>
    <mergeCell ref="A56:A57"/>
    <mergeCell ref="B56:B57"/>
    <mergeCell ref="C56:C57"/>
    <mergeCell ref="E56:E57"/>
    <mergeCell ref="A58:A59"/>
    <mergeCell ref="B58:B59"/>
    <mergeCell ref="C58:C59"/>
    <mergeCell ref="E58:E59"/>
    <mergeCell ref="A52:A53"/>
    <mergeCell ref="B52:B53"/>
    <mergeCell ref="C52:C53"/>
    <mergeCell ref="E52:E53"/>
    <mergeCell ref="A54:A55"/>
    <mergeCell ref="B54:B55"/>
    <mergeCell ref="C54:C55"/>
    <mergeCell ref="E54:E55"/>
    <mergeCell ref="A48:A49"/>
    <mergeCell ref="B48:B49"/>
    <mergeCell ref="C48:C51"/>
    <mergeCell ref="E48:E49"/>
    <mergeCell ref="A50:A51"/>
    <mergeCell ref="B50:B51"/>
    <mergeCell ref="E50:E51"/>
    <mergeCell ref="A44:A45"/>
    <mergeCell ref="B44:B45"/>
    <mergeCell ref="C44:C47"/>
    <mergeCell ref="E44:E45"/>
    <mergeCell ref="A46:A47"/>
    <mergeCell ref="B46:B47"/>
    <mergeCell ref="E46:E47"/>
    <mergeCell ref="A40:A41"/>
    <mergeCell ref="B40:B41"/>
    <mergeCell ref="C40:C43"/>
    <mergeCell ref="E40:E41"/>
    <mergeCell ref="A42:A43"/>
    <mergeCell ref="B42:B43"/>
    <mergeCell ref="E42:E43"/>
    <mergeCell ref="A36:A37"/>
    <mergeCell ref="B36:B37"/>
    <mergeCell ref="C36:C39"/>
    <mergeCell ref="E36:E37"/>
    <mergeCell ref="A38:A39"/>
    <mergeCell ref="B38:B39"/>
    <mergeCell ref="E38:E39"/>
    <mergeCell ref="A32:A33"/>
    <mergeCell ref="B32:B33"/>
    <mergeCell ref="C32:C35"/>
    <mergeCell ref="E32:E33"/>
    <mergeCell ref="A34:A35"/>
    <mergeCell ref="B34:B35"/>
    <mergeCell ref="E34:E35"/>
    <mergeCell ref="A28:A29"/>
    <mergeCell ref="B28:B29"/>
    <mergeCell ref="C28:C31"/>
    <mergeCell ref="E28:E29"/>
    <mergeCell ref="A30:A31"/>
    <mergeCell ref="B30:B31"/>
    <mergeCell ref="E30:E31"/>
    <mergeCell ref="A24:A25"/>
    <mergeCell ref="B24:B25"/>
    <mergeCell ref="C24:C27"/>
    <mergeCell ref="E24:E25"/>
    <mergeCell ref="A26:A27"/>
    <mergeCell ref="B26:B27"/>
    <mergeCell ref="E26:E27"/>
    <mergeCell ref="A12:A13"/>
    <mergeCell ref="B12:B13"/>
    <mergeCell ref="C12:C15"/>
    <mergeCell ref="E12:E13"/>
    <mergeCell ref="A14:A15"/>
    <mergeCell ref="B14:B15"/>
    <mergeCell ref="E14:E15"/>
    <mergeCell ref="A6:G6"/>
    <mergeCell ref="A20:A21"/>
    <mergeCell ref="B20:B21"/>
    <mergeCell ref="C20:C23"/>
    <mergeCell ref="E20:E21"/>
    <mergeCell ref="A22:A23"/>
    <mergeCell ref="B22:B23"/>
    <mergeCell ref="E22:E23"/>
    <mergeCell ref="A16:A17"/>
    <mergeCell ref="B16:B17"/>
    <mergeCell ref="C16:C19"/>
    <mergeCell ref="E16:E17"/>
    <mergeCell ref="A18:A19"/>
    <mergeCell ref="B18:B19"/>
    <mergeCell ref="E18:E19"/>
    <mergeCell ref="J6:M6"/>
    <mergeCell ref="N6:Q6"/>
    <mergeCell ref="R6:S6"/>
    <mergeCell ref="A8:A9"/>
    <mergeCell ref="B8:B9"/>
    <mergeCell ref="C8:C11"/>
    <mergeCell ref="E8:E9"/>
    <mergeCell ref="A10:A11"/>
    <mergeCell ref="B10:B11"/>
    <mergeCell ref="E10:E1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D264"/>
  <sheetViews>
    <sheetView topLeftCell="A109" workbookViewId="0">
      <selection activeCell="K142" sqref="K142"/>
    </sheetView>
  </sheetViews>
  <sheetFormatPr defaultRowHeight="15" x14ac:dyDescent="0.25"/>
  <cols>
    <col min="1" max="1" width="4.85546875" style="7" customWidth="1"/>
    <col min="2" max="2" width="25" style="7" customWidth="1"/>
    <col min="3" max="3" width="30.42578125" style="4" customWidth="1"/>
    <col min="4" max="4" width="13.140625" style="7" customWidth="1"/>
    <col min="5" max="5" width="15.5703125" style="7" customWidth="1"/>
    <col min="6" max="6" width="9.140625" style="7" customWidth="1"/>
    <col min="7" max="9" width="12.140625" style="2" customWidth="1"/>
    <col min="10" max="10" width="12.28515625" style="7" customWidth="1"/>
    <col min="11" max="11" width="14.140625" style="7" customWidth="1"/>
    <col min="12" max="12" width="14.85546875" style="7" customWidth="1"/>
    <col min="13" max="13" width="13" style="7" customWidth="1"/>
    <col min="14" max="14" width="9.140625" style="7" customWidth="1"/>
    <col min="15" max="15" width="9.140625" style="7"/>
    <col min="16" max="16" width="9.140625" style="7" customWidth="1"/>
    <col min="17" max="17" width="7.5703125" style="7" customWidth="1"/>
    <col min="18" max="18" width="13.42578125" style="7" customWidth="1"/>
    <col min="19" max="30" width="9.140625" style="7" customWidth="1"/>
    <col min="31" max="16384" width="9.140625" style="7"/>
  </cols>
  <sheetData>
    <row r="1" spans="1:30" x14ac:dyDescent="0.25">
      <c r="A1" s="2"/>
      <c r="B1" s="3"/>
      <c r="D1" s="5"/>
      <c r="E1" s="2"/>
      <c r="F1" s="2"/>
      <c r="J1" s="2"/>
      <c r="K1" s="2"/>
      <c r="L1" s="2"/>
      <c r="M1" s="2"/>
      <c r="N1" s="2"/>
      <c r="O1" s="2"/>
      <c r="P1" s="2"/>
      <c r="Q1" s="2"/>
      <c r="R1" s="2"/>
      <c r="S1" s="6"/>
      <c r="T1" s="6"/>
      <c r="U1" s="6"/>
      <c r="V1" s="6"/>
      <c r="W1" s="2"/>
      <c r="X1" s="2"/>
      <c r="Y1" s="2"/>
      <c r="Z1" s="2"/>
      <c r="AA1" s="2"/>
      <c r="AB1" s="2"/>
      <c r="AC1" s="2"/>
      <c r="AD1" s="2"/>
    </row>
    <row r="2" spans="1:30" x14ac:dyDescent="0.25">
      <c r="A2" s="2"/>
      <c r="B2" s="3"/>
      <c r="D2" s="5"/>
      <c r="E2" s="2"/>
      <c r="F2" s="8"/>
      <c r="G2" s="8"/>
      <c r="H2" s="8"/>
      <c r="I2" s="8"/>
      <c r="J2" s="8"/>
      <c r="K2" s="8"/>
      <c r="L2" s="8"/>
      <c r="M2" s="8"/>
      <c r="N2" s="8"/>
      <c r="P2" s="8"/>
      <c r="Q2" s="8"/>
      <c r="R2" s="8"/>
      <c r="S2" s="8"/>
      <c r="T2" s="8"/>
      <c r="U2" s="8"/>
      <c r="V2" s="8"/>
      <c r="W2" s="8"/>
      <c r="X2" s="8" t="s">
        <v>100</v>
      </c>
      <c r="Y2" s="8"/>
      <c r="Z2" s="8"/>
      <c r="AA2" s="8"/>
      <c r="AB2" s="8"/>
      <c r="AC2" s="8"/>
      <c r="AD2" s="8"/>
    </row>
    <row r="3" spans="1:30" ht="23.25" x14ac:dyDescent="0.35">
      <c r="A3" s="2"/>
      <c r="B3" s="3"/>
      <c r="D3" s="5"/>
      <c r="E3" s="2"/>
      <c r="F3" s="8"/>
      <c r="G3" s="8"/>
      <c r="H3" s="8"/>
      <c r="I3" s="8"/>
      <c r="J3" s="8"/>
      <c r="K3" s="8"/>
      <c r="L3" s="8"/>
      <c r="M3" s="8"/>
      <c r="N3" s="8"/>
      <c r="O3" s="51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x14ac:dyDescent="0.25">
      <c r="A4" s="2"/>
      <c r="B4" s="3"/>
      <c r="D4" s="5"/>
      <c r="E4" s="2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9"/>
      <c r="AC4" s="9"/>
      <c r="AD4" s="9"/>
    </row>
    <row r="5" spans="1:30" x14ac:dyDescent="0.25">
      <c r="A5" s="2"/>
      <c r="B5" s="3"/>
      <c r="D5" s="5"/>
      <c r="E5" s="2"/>
      <c r="F5" s="2"/>
      <c r="J5" s="2"/>
      <c r="K5" s="2"/>
      <c r="L5" s="2"/>
      <c r="M5" s="2"/>
      <c r="N5" s="2"/>
      <c r="O5" s="2"/>
      <c r="P5" s="2"/>
      <c r="Q5" s="2"/>
      <c r="R5" s="2"/>
      <c r="S5" s="6"/>
      <c r="T5" s="6"/>
      <c r="U5" s="6"/>
      <c r="V5" s="6"/>
      <c r="W5" s="2"/>
      <c r="X5" s="2"/>
      <c r="Y5" s="2"/>
      <c r="Z5" s="2"/>
      <c r="AA5" s="2"/>
      <c r="AB5" s="2"/>
      <c r="AC5" s="2"/>
      <c r="AD5" s="2"/>
    </row>
    <row r="6" spans="1:30" s="61" customFormat="1" ht="28.5" customHeight="1" x14ac:dyDescent="0.25">
      <c r="A6" s="196" t="s">
        <v>130</v>
      </c>
      <c r="B6" s="197"/>
      <c r="C6" s="197"/>
      <c r="D6" s="197"/>
      <c r="E6" s="197"/>
      <c r="F6" s="197"/>
      <c r="G6" s="198"/>
      <c r="H6" s="67"/>
      <c r="I6" s="67"/>
      <c r="J6" s="191" t="s">
        <v>132</v>
      </c>
      <c r="K6" s="192"/>
      <c r="L6" s="192"/>
      <c r="M6" s="193"/>
      <c r="N6" s="191" t="s">
        <v>131</v>
      </c>
      <c r="O6" s="192"/>
      <c r="P6" s="192"/>
      <c r="Q6" s="193"/>
      <c r="R6" s="194" t="s">
        <v>74</v>
      </c>
      <c r="S6" s="195"/>
      <c r="T6" s="59"/>
      <c r="U6" s="59"/>
      <c r="V6" s="59"/>
      <c r="W6" s="59"/>
      <c r="X6" s="59"/>
      <c r="Y6" s="59"/>
      <c r="Z6" s="59"/>
      <c r="AA6" s="59"/>
      <c r="AB6" s="59"/>
      <c r="AC6" s="59"/>
      <c r="AD6" s="60"/>
    </row>
    <row r="7" spans="1:30" ht="78.75" x14ac:dyDescent="0.25">
      <c r="A7" s="1" t="s">
        <v>0</v>
      </c>
      <c r="B7" s="1" t="s">
        <v>1</v>
      </c>
      <c r="C7" s="1" t="s">
        <v>78</v>
      </c>
      <c r="D7" s="1" t="s">
        <v>75</v>
      </c>
      <c r="E7" s="1" t="s">
        <v>76</v>
      </c>
      <c r="F7" s="1" t="s">
        <v>77</v>
      </c>
      <c r="G7" s="10" t="s">
        <v>142</v>
      </c>
      <c r="H7" s="10" t="s">
        <v>143</v>
      </c>
      <c r="I7" s="10" t="s">
        <v>144</v>
      </c>
      <c r="J7" s="1" t="s">
        <v>137</v>
      </c>
      <c r="K7" s="1" t="s">
        <v>138</v>
      </c>
      <c r="L7" s="1" t="s">
        <v>139</v>
      </c>
      <c r="M7" s="1" t="s">
        <v>140</v>
      </c>
      <c r="N7" s="1" t="s">
        <v>141</v>
      </c>
      <c r="O7" s="1">
        <v>2024</v>
      </c>
      <c r="P7" s="1">
        <v>2025</v>
      </c>
      <c r="Q7" s="1">
        <v>2026</v>
      </c>
      <c r="R7" s="1" t="s">
        <v>1</v>
      </c>
      <c r="S7" s="1" t="s">
        <v>78</v>
      </c>
      <c r="T7" s="1" t="s">
        <v>75</v>
      </c>
      <c r="U7" s="1" t="s">
        <v>76</v>
      </c>
      <c r="V7" s="1" t="s">
        <v>79</v>
      </c>
      <c r="W7" s="1" t="s">
        <v>80</v>
      </c>
      <c r="X7" s="1" t="s">
        <v>81</v>
      </c>
      <c r="Y7" s="1" t="s">
        <v>77</v>
      </c>
      <c r="Z7" s="1" t="s">
        <v>82</v>
      </c>
      <c r="AA7" s="10" t="s">
        <v>83</v>
      </c>
      <c r="AB7" s="11" t="s">
        <v>84</v>
      </c>
      <c r="AC7" s="1" t="s">
        <v>85</v>
      </c>
      <c r="AD7" s="10" t="s">
        <v>86</v>
      </c>
    </row>
    <row r="8" spans="1:30" ht="21.75" customHeight="1" x14ac:dyDescent="0.25">
      <c r="A8" s="190">
        <v>1</v>
      </c>
      <c r="B8" s="174" t="s">
        <v>2</v>
      </c>
      <c r="C8" s="174" t="s">
        <v>101</v>
      </c>
      <c r="D8" s="68" t="s">
        <v>87</v>
      </c>
      <c r="E8" s="183" t="s">
        <v>88</v>
      </c>
      <c r="F8" s="68" t="s">
        <v>89</v>
      </c>
      <c r="G8" s="13">
        <v>15911</v>
      </c>
      <c r="H8" s="13">
        <v>16707</v>
      </c>
      <c r="I8" s="13">
        <v>17542</v>
      </c>
      <c r="J8" s="68">
        <f>K8+L8+M8</f>
        <v>0</v>
      </c>
      <c r="K8" s="68">
        <f>O8*G8</f>
        <v>0</v>
      </c>
      <c r="L8" s="68">
        <f>P8*H8</f>
        <v>0</v>
      </c>
      <c r="M8" s="68">
        <f>Q8*I8</f>
        <v>0</v>
      </c>
      <c r="N8" s="68">
        <f t="shared" ref="N8:N71" si="0">O8+P8+Q8</f>
        <v>0</v>
      </c>
      <c r="O8" s="52"/>
      <c r="P8" s="52"/>
      <c r="Q8" s="52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 ht="16.5" customHeight="1" x14ac:dyDescent="0.25">
      <c r="A9" s="186"/>
      <c r="B9" s="175"/>
      <c r="C9" s="177"/>
      <c r="D9" s="68" t="s">
        <v>90</v>
      </c>
      <c r="E9" s="184"/>
      <c r="F9" s="68" t="s">
        <v>89</v>
      </c>
      <c r="G9" s="13">
        <v>15911</v>
      </c>
      <c r="H9" s="13">
        <v>16707</v>
      </c>
      <c r="I9" s="13">
        <v>17542</v>
      </c>
      <c r="J9" s="68">
        <f t="shared" ref="J9:J72" si="1">K9+L9+M9</f>
        <v>0</v>
      </c>
      <c r="K9" s="68">
        <f t="shared" ref="K9:M64" si="2">O9*G9</f>
        <v>0</v>
      </c>
      <c r="L9" s="68">
        <f t="shared" si="2"/>
        <v>0</v>
      </c>
      <c r="M9" s="68">
        <f t="shared" si="2"/>
        <v>0</v>
      </c>
      <c r="N9" s="68">
        <f t="shared" si="0"/>
        <v>0</v>
      </c>
      <c r="O9" s="52"/>
      <c r="P9" s="52"/>
      <c r="Q9" s="52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20.25" customHeight="1" x14ac:dyDescent="0.25">
      <c r="A10" s="190">
        <v>2</v>
      </c>
      <c r="B10" s="174" t="s">
        <v>3</v>
      </c>
      <c r="C10" s="177"/>
      <c r="D10" s="68" t="s">
        <v>87</v>
      </c>
      <c r="E10" s="183" t="s">
        <v>88</v>
      </c>
      <c r="F10" s="68" t="s">
        <v>89</v>
      </c>
      <c r="G10" s="13">
        <v>16433</v>
      </c>
      <c r="H10" s="13">
        <v>17255</v>
      </c>
      <c r="I10" s="13">
        <v>18118</v>
      </c>
      <c r="J10" s="68">
        <f t="shared" si="1"/>
        <v>0</v>
      </c>
      <c r="K10" s="68">
        <f t="shared" si="2"/>
        <v>0</v>
      </c>
      <c r="L10" s="68">
        <f t="shared" si="2"/>
        <v>0</v>
      </c>
      <c r="M10" s="68">
        <f t="shared" si="2"/>
        <v>0</v>
      </c>
      <c r="N10" s="68">
        <f t="shared" si="0"/>
        <v>0</v>
      </c>
      <c r="O10" s="52"/>
      <c r="P10" s="52"/>
      <c r="Q10" s="52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 ht="20.25" customHeight="1" x14ac:dyDescent="0.25">
      <c r="A11" s="186"/>
      <c r="B11" s="176"/>
      <c r="C11" s="176"/>
      <c r="D11" s="68" t="s">
        <v>90</v>
      </c>
      <c r="E11" s="184"/>
      <c r="F11" s="68" t="s">
        <v>89</v>
      </c>
      <c r="G11" s="13">
        <v>16433</v>
      </c>
      <c r="H11" s="13">
        <v>17255</v>
      </c>
      <c r="I11" s="13">
        <v>18118</v>
      </c>
      <c r="J11" s="68">
        <f t="shared" si="1"/>
        <v>0</v>
      </c>
      <c r="K11" s="68">
        <f t="shared" si="2"/>
        <v>0</v>
      </c>
      <c r="L11" s="68">
        <f t="shared" si="2"/>
        <v>0</v>
      </c>
      <c r="M11" s="68">
        <f t="shared" si="2"/>
        <v>0</v>
      </c>
      <c r="N11" s="68">
        <f t="shared" si="0"/>
        <v>0</v>
      </c>
      <c r="O11" s="52"/>
      <c r="P11" s="52"/>
      <c r="Q11" s="52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 ht="18.75" customHeight="1" x14ac:dyDescent="0.25">
      <c r="A12" s="190">
        <v>3</v>
      </c>
      <c r="B12" s="174" t="s">
        <v>2</v>
      </c>
      <c r="C12" s="174" t="s">
        <v>102</v>
      </c>
      <c r="D12" s="68" t="s">
        <v>87</v>
      </c>
      <c r="E12" s="183" t="s">
        <v>88</v>
      </c>
      <c r="F12" s="68" t="s">
        <v>89</v>
      </c>
      <c r="G12" s="13">
        <v>16521</v>
      </c>
      <c r="H12" s="13">
        <v>17347</v>
      </c>
      <c r="I12" s="13">
        <v>18214</v>
      </c>
      <c r="J12" s="68">
        <f t="shared" si="1"/>
        <v>0</v>
      </c>
      <c r="K12" s="68">
        <f t="shared" si="2"/>
        <v>0</v>
      </c>
      <c r="L12" s="68">
        <f t="shared" si="2"/>
        <v>0</v>
      </c>
      <c r="M12" s="68">
        <f t="shared" si="2"/>
        <v>0</v>
      </c>
      <c r="N12" s="68">
        <f t="shared" si="0"/>
        <v>0</v>
      </c>
      <c r="O12" s="52"/>
      <c r="P12" s="52"/>
      <c r="Q12" s="52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20.25" customHeight="1" x14ac:dyDescent="0.25">
      <c r="A13" s="186"/>
      <c r="B13" s="189"/>
      <c r="C13" s="177"/>
      <c r="D13" s="68" t="s">
        <v>90</v>
      </c>
      <c r="E13" s="184"/>
      <c r="F13" s="68" t="s">
        <v>89</v>
      </c>
      <c r="G13" s="13">
        <v>16521</v>
      </c>
      <c r="H13" s="13">
        <v>17347</v>
      </c>
      <c r="I13" s="13">
        <v>18214</v>
      </c>
      <c r="J13" s="68">
        <f t="shared" si="1"/>
        <v>0</v>
      </c>
      <c r="K13" s="68">
        <f t="shared" si="2"/>
        <v>0</v>
      </c>
      <c r="L13" s="68">
        <f t="shared" si="2"/>
        <v>0</v>
      </c>
      <c r="M13" s="68">
        <f t="shared" si="2"/>
        <v>0</v>
      </c>
      <c r="N13" s="68">
        <f t="shared" si="0"/>
        <v>0</v>
      </c>
      <c r="O13" s="52"/>
      <c r="P13" s="52"/>
      <c r="Q13" s="52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20.25" customHeight="1" x14ac:dyDescent="0.25">
      <c r="A14" s="190">
        <v>4</v>
      </c>
      <c r="B14" s="174" t="s">
        <v>3</v>
      </c>
      <c r="C14" s="177"/>
      <c r="D14" s="68" t="s">
        <v>87</v>
      </c>
      <c r="E14" s="183" t="s">
        <v>88</v>
      </c>
      <c r="F14" s="68" t="s">
        <v>89</v>
      </c>
      <c r="G14" s="13">
        <v>17362</v>
      </c>
      <c r="H14" s="13">
        <v>18230</v>
      </c>
      <c r="I14" s="13">
        <v>19142</v>
      </c>
      <c r="J14" s="68">
        <f t="shared" si="1"/>
        <v>0</v>
      </c>
      <c r="K14" s="68">
        <f t="shared" si="2"/>
        <v>0</v>
      </c>
      <c r="L14" s="68">
        <f t="shared" si="2"/>
        <v>0</v>
      </c>
      <c r="M14" s="68">
        <f t="shared" si="2"/>
        <v>0</v>
      </c>
      <c r="N14" s="68">
        <f t="shared" si="0"/>
        <v>0</v>
      </c>
      <c r="O14" s="52"/>
      <c r="P14" s="52"/>
      <c r="Q14" s="52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25.5" customHeight="1" x14ac:dyDescent="0.25">
      <c r="A15" s="186"/>
      <c r="B15" s="189"/>
      <c r="C15" s="176"/>
      <c r="D15" s="68" t="s">
        <v>90</v>
      </c>
      <c r="E15" s="184"/>
      <c r="F15" s="68" t="s">
        <v>89</v>
      </c>
      <c r="G15" s="13">
        <v>17362</v>
      </c>
      <c r="H15" s="13">
        <v>18230</v>
      </c>
      <c r="I15" s="13">
        <v>19142</v>
      </c>
      <c r="J15" s="68">
        <f t="shared" si="1"/>
        <v>0</v>
      </c>
      <c r="K15" s="68">
        <f t="shared" si="2"/>
        <v>0</v>
      </c>
      <c r="L15" s="68">
        <f t="shared" si="2"/>
        <v>0</v>
      </c>
      <c r="M15" s="68">
        <f t="shared" si="2"/>
        <v>0</v>
      </c>
      <c r="N15" s="68">
        <f t="shared" si="0"/>
        <v>0</v>
      </c>
      <c r="O15" s="52"/>
      <c r="P15" s="52"/>
      <c r="Q15" s="52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19.5" customHeight="1" x14ac:dyDescent="0.25">
      <c r="A16" s="190">
        <v>5</v>
      </c>
      <c r="B16" s="174" t="s">
        <v>2</v>
      </c>
      <c r="C16" s="174" t="s">
        <v>109</v>
      </c>
      <c r="D16" s="68" t="s">
        <v>87</v>
      </c>
      <c r="E16" s="183" t="s">
        <v>88</v>
      </c>
      <c r="F16" s="68" t="s">
        <v>89</v>
      </c>
      <c r="G16" s="13">
        <v>16521</v>
      </c>
      <c r="H16" s="13">
        <v>17347</v>
      </c>
      <c r="I16" s="13">
        <v>18214</v>
      </c>
      <c r="J16" s="68">
        <f t="shared" si="1"/>
        <v>0</v>
      </c>
      <c r="K16" s="68">
        <f t="shared" si="2"/>
        <v>0</v>
      </c>
      <c r="L16" s="68">
        <f t="shared" si="2"/>
        <v>0</v>
      </c>
      <c r="M16" s="68">
        <f t="shared" si="2"/>
        <v>0</v>
      </c>
      <c r="N16" s="68">
        <f t="shared" si="0"/>
        <v>0</v>
      </c>
      <c r="O16" s="52"/>
      <c r="P16" s="52"/>
      <c r="Q16" s="52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20.25" customHeight="1" x14ac:dyDescent="0.25">
      <c r="A17" s="186"/>
      <c r="B17" s="189"/>
      <c r="C17" s="177"/>
      <c r="D17" s="68" t="s">
        <v>90</v>
      </c>
      <c r="E17" s="184"/>
      <c r="F17" s="68" t="s">
        <v>89</v>
      </c>
      <c r="G17" s="13">
        <v>16521</v>
      </c>
      <c r="H17" s="13">
        <v>17347</v>
      </c>
      <c r="I17" s="13">
        <v>18214</v>
      </c>
      <c r="J17" s="68">
        <f t="shared" si="1"/>
        <v>0</v>
      </c>
      <c r="K17" s="68">
        <f t="shared" si="2"/>
        <v>0</v>
      </c>
      <c r="L17" s="68">
        <f t="shared" si="2"/>
        <v>0</v>
      </c>
      <c r="M17" s="68">
        <f t="shared" si="2"/>
        <v>0</v>
      </c>
      <c r="N17" s="68">
        <f t="shared" si="0"/>
        <v>0</v>
      </c>
      <c r="O17" s="52"/>
      <c r="P17" s="52"/>
      <c r="Q17" s="52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20.25" customHeight="1" x14ac:dyDescent="0.25">
      <c r="A18" s="190">
        <v>6</v>
      </c>
      <c r="B18" s="174" t="s">
        <v>4</v>
      </c>
      <c r="C18" s="177"/>
      <c r="D18" s="68" t="s">
        <v>87</v>
      </c>
      <c r="E18" s="183" t="s">
        <v>88</v>
      </c>
      <c r="F18" s="68" t="s">
        <v>89</v>
      </c>
      <c r="G18" s="13">
        <v>17362</v>
      </c>
      <c r="H18" s="13">
        <v>18230</v>
      </c>
      <c r="I18" s="13">
        <v>19142</v>
      </c>
      <c r="J18" s="68">
        <f t="shared" si="1"/>
        <v>0</v>
      </c>
      <c r="K18" s="68">
        <f t="shared" si="2"/>
        <v>0</v>
      </c>
      <c r="L18" s="68">
        <f t="shared" si="2"/>
        <v>0</v>
      </c>
      <c r="M18" s="68">
        <f t="shared" si="2"/>
        <v>0</v>
      </c>
      <c r="N18" s="68">
        <f t="shared" si="0"/>
        <v>0</v>
      </c>
      <c r="O18" s="52"/>
      <c r="P18" s="52"/>
      <c r="Q18" s="52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20.25" customHeight="1" x14ac:dyDescent="0.25">
      <c r="A19" s="186"/>
      <c r="B19" s="189"/>
      <c r="C19" s="176"/>
      <c r="D19" s="68" t="s">
        <v>90</v>
      </c>
      <c r="E19" s="184"/>
      <c r="F19" s="68" t="s">
        <v>89</v>
      </c>
      <c r="G19" s="13">
        <v>17362</v>
      </c>
      <c r="H19" s="13">
        <v>18230</v>
      </c>
      <c r="I19" s="13">
        <v>19142</v>
      </c>
      <c r="J19" s="68">
        <f t="shared" si="1"/>
        <v>0</v>
      </c>
      <c r="K19" s="68">
        <f t="shared" si="2"/>
        <v>0</v>
      </c>
      <c r="L19" s="68">
        <f t="shared" si="2"/>
        <v>0</v>
      </c>
      <c r="M19" s="68">
        <f t="shared" si="2"/>
        <v>0</v>
      </c>
      <c r="N19" s="68">
        <f t="shared" si="0"/>
        <v>0</v>
      </c>
      <c r="O19" s="52"/>
      <c r="P19" s="52"/>
      <c r="Q19" s="52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20.25" customHeight="1" x14ac:dyDescent="0.25">
      <c r="A20" s="190">
        <v>7</v>
      </c>
      <c r="B20" s="174" t="s">
        <v>2</v>
      </c>
      <c r="C20" s="174" t="s">
        <v>108</v>
      </c>
      <c r="D20" s="68" t="s">
        <v>87</v>
      </c>
      <c r="E20" s="183" t="s">
        <v>88</v>
      </c>
      <c r="F20" s="68" t="s">
        <v>89</v>
      </c>
      <c r="G20" s="13">
        <v>17530</v>
      </c>
      <c r="H20" s="13">
        <v>18407</v>
      </c>
      <c r="I20" s="13">
        <v>19326</v>
      </c>
      <c r="J20" s="68">
        <f t="shared" si="1"/>
        <v>0</v>
      </c>
      <c r="K20" s="68">
        <f t="shared" si="2"/>
        <v>0</v>
      </c>
      <c r="L20" s="68">
        <f t="shared" si="2"/>
        <v>0</v>
      </c>
      <c r="M20" s="68">
        <f t="shared" si="2"/>
        <v>0</v>
      </c>
      <c r="N20" s="68">
        <f t="shared" si="0"/>
        <v>0</v>
      </c>
      <c r="O20" s="52"/>
      <c r="P20" s="52"/>
      <c r="Q20" s="52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20.25" customHeight="1" x14ac:dyDescent="0.25">
      <c r="A21" s="186"/>
      <c r="B21" s="175"/>
      <c r="C21" s="177"/>
      <c r="D21" s="68" t="s">
        <v>90</v>
      </c>
      <c r="E21" s="184"/>
      <c r="F21" s="68" t="s">
        <v>89</v>
      </c>
      <c r="G21" s="13">
        <v>17530</v>
      </c>
      <c r="H21" s="13">
        <v>18407</v>
      </c>
      <c r="I21" s="13">
        <v>19326</v>
      </c>
      <c r="J21" s="68">
        <f t="shared" si="1"/>
        <v>0</v>
      </c>
      <c r="K21" s="68">
        <f t="shared" si="2"/>
        <v>0</v>
      </c>
      <c r="L21" s="68">
        <f t="shared" si="2"/>
        <v>0</v>
      </c>
      <c r="M21" s="68">
        <f t="shared" si="2"/>
        <v>0</v>
      </c>
      <c r="N21" s="68">
        <f t="shared" si="0"/>
        <v>0</v>
      </c>
      <c r="O21" s="52"/>
      <c r="P21" s="52"/>
      <c r="Q21" s="52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20.25" customHeight="1" x14ac:dyDescent="0.25">
      <c r="A22" s="190">
        <v>8</v>
      </c>
      <c r="B22" s="174" t="s">
        <v>3</v>
      </c>
      <c r="C22" s="177"/>
      <c r="D22" s="68" t="s">
        <v>87</v>
      </c>
      <c r="E22" s="183" t="s">
        <v>88</v>
      </c>
      <c r="F22" s="68" t="s">
        <v>89</v>
      </c>
      <c r="G22" s="13">
        <v>18118</v>
      </c>
      <c r="H22" s="13">
        <v>19024</v>
      </c>
      <c r="I22" s="13">
        <v>19975</v>
      </c>
      <c r="J22" s="68">
        <f t="shared" si="1"/>
        <v>0</v>
      </c>
      <c r="K22" s="68">
        <f t="shared" si="2"/>
        <v>0</v>
      </c>
      <c r="L22" s="68">
        <f t="shared" si="2"/>
        <v>0</v>
      </c>
      <c r="M22" s="68">
        <f t="shared" si="2"/>
        <v>0</v>
      </c>
      <c r="N22" s="68">
        <f t="shared" si="0"/>
        <v>0</v>
      </c>
      <c r="O22" s="52"/>
      <c r="P22" s="52"/>
      <c r="Q22" s="52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15.75" customHeight="1" x14ac:dyDescent="0.25">
      <c r="A23" s="186"/>
      <c r="B23" s="175"/>
      <c r="C23" s="176"/>
      <c r="D23" s="68" t="s">
        <v>90</v>
      </c>
      <c r="E23" s="184"/>
      <c r="F23" s="68" t="s">
        <v>89</v>
      </c>
      <c r="G23" s="13">
        <v>18118</v>
      </c>
      <c r="H23" s="13">
        <v>19024</v>
      </c>
      <c r="I23" s="13">
        <v>19975</v>
      </c>
      <c r="J23" s="68">
        <f t="shared" si="1"/>
        <v>0</v>
      </c>
      <c r="K23" s="68">
        <f t="shared" si="2"/>
        <v>0</v>
      </c>
      <c r="L23" s="68">
        <f t="shared" si="2"/>
        <v>0</v>
      </c>
      <c r="M23" s="68">
        <f t="shared" si="2"/>
        <v>0</v>
      </c>
      <c r="N23" s="68">
        <f t="shared" si="0"/>
        <v>0</v>
      </c>
      <c r="O23" s="52"/>
      <c r="P23" s="52"/>
      <c r="Q23" s="52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25.5" customHeight="1" x14ac:dyDescent="0.25">
      <c r="A24" s="190">
        <v>9</v>
      </c>
      <c r="B24" s="174" t="s">
        <v>2</v>
      </c>
      <c r="C24" s="174" t="s">
        <v>136</v>
      </c>
      <c r="D24" s="68" t="s">
        <v>87</v>
      </c>
      <c r="E24" s="183" t="s">
        <v>88</v>
      </c>
      <c r="F24" s="68" t="s">
        <v>89</v>
      </c>
      <c r="G24" s="13">
        <v>18713</v>
      </c>
      <c r="H24" s="13">
        <v>19649</v>
      </c>
      <c r="I24" s="13">
        <v>20631</v>
      </c>
      <c r="J24" s="68">
        <f t="shared" si="1"/>
        <v>0</v>
      </c>
      <c r="K24" s="68">
        <f t="shared" si="2"/>
        <v>0</v>
      </c>
      <c r="L24" s="68">
        <f t="shared" si="2"/>
        <v>0</v>
      </c>
      <c r="M24" s="68">
        <f t="shared" si="2"/>
        <v>0</v>
      </c>
      <c r="N24" s="68">
        <f t="shared" si="0"/>
        <v>0</v>
      </c>
      <c r="O24" s="52"/>
      <c r="P24" s="52"/>
      <c r="Q24" s="52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20.25" customHeight="1" x14ac:dyDescent="0.25">
      <c r="A25" s="186"/>
      <c r="B25" s="175"/>
      <c r="C25" s="177"/>
      <c r="D25" s="68" t="s">
        <v>90</v>
      </c>
      <c r="E25" s="184"/>
      <c r="F25" s="68" t="s">
        <v>89</v>
      </c>
      <c r="G25" s="13">
        <v>18713</v>
      </c>
      <c r="H25" s="13">
        <v>19649</v>
      </c>
      <c r="I25" s="13">
        <v>20631</v>
      </c>
      <c r="J25" s="68">
        <f t="shared" si="1"/>
        <v>0</v>
      </c>
      <c r="K25" s="68">
        <f t="shared" si="2"/>
        <v>0</v>
      </c>
      <c r="L25" s="68">
        <f t="shared" si="2"/>
        <v>0</v>
      </c>
      <c r="M25" s="68">
        <f t="shared" si="2"/>
        <v>0</v>
      </c>
      <c r="N25" s="68">
        <f t="shared" si="0"/>
        <v>0</v>
      </c>
      <c r="O25" s="52"/>
      <c r="P25" s="52"/>
      <c r="Q25" s="52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20.25" customHeight="1" x14ac:dyDescent="0.25">
      <c r="A26" s="190">
        <v>10</v>
      </c>
      <c r="B26" s="174" t="s">
        <v>3</v>
      </c>
      <c r="C26" s="177"/>
      <c r="D26" s="68" t="s">
        <v>87</v>
      </c>
      <c r="E26" s="183" t="s">
        <v>88</v>
      </c>
      <c r="F26" s="68" t="s">
        <v>89</v>
      </c>
      <c r="G26" s="13">
        <v>19576</v>
      </c>
      <c r="H26" s="13">
        <v>20555</v>
      </c>
      <c r="I26" s="13">
        <v>21583</v>
      </c>
      <c r="J26" s="68">
        <f t="shared" si="1"/>
        <v>0</v>
      </c>
      <c r="K26" s="68">
        <f t="shared" si="2"/>
        <v>0</v>
      </c>
      <c r="L26" s="68">
        <f t="shared" si="2"/>
        <v>0</v>
      </c>
      <c r="M26" s="68">
        <f t="shared" si="2"/>
        <v>0</v>
      </c>
      <c r="N26" s="68">
        <f t="shared" si="0"/>
        <v>0</v>
      </c>
      <c r="O26" s="52"/>
      <c r="P26" s="52"/>
      <c r="Q26" s="52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</row>
    <row r="27" spans="1:30" ht="20.25" customHeight="1" x14ac:dyDescent="0.25">
      <c r="A27" s="186"/>
      <c r="B27" s="175"/>
      <c r="C27" s="176"/>
      <c r="D27" s="68" t="s">
        <v>90</v>
      </c>
      <c r="E27" s="184"/>
      <c r="F27" s="68" t="s">
        <v>89</v>
      </c>
      <c r="G27" s="13">
        <v>19576</v>
      </c>
      <c r="H27" s="13">
        <v>20555</v>
      </c>
      <c r="I27" s="13">
        <v>21583</v>
      </c>
      <c r="J27" s="68">
        <f t="shared" si="1"/>
        <v>0</v>
      </c>
      <c r="K27" s="68">
        <f t="shared" si="2"/>
        <v>0</v>
      </c>
      <c r="L27" s="68">
        <f t="shared" si="2"/>
        <v>0</v>
      </c>
      <c r="M27" s="68">
        <f t="shared" si="2"/>
        <v>0</v>
      </c>
      <c r="N27" s="68">
        <f t="shared" si="0"/>
        <v>0</v>
      </c>
      <c r="O27" s="52"/>
      <c r="P27" s="52"/>
      <c r="Q27" s="52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1:30" ht="21.75" customHeight="1" x14ac:dyDescent="0.25">
      <c r="A28" s="190">
        <v>11</v>
      </c>
      <c r="B28" s="174" t="s">
        <v>2</v>
      </c>
      <c r="C28" s="174" t="s">
        <v>103</v>
      </c>
      <c r="D28" s="68" t="s">
        <v>87</v>
      </c>
      <c r="E28" s="183" t="s">
        <v>88</v>
      </c>
      <c r="F28" s="68" t="s">
        <v>89</v>
      </c>
      <c r="G28" s="13">
        <v>18536</v>
      </c>
      <c r="H28" s="13">
        <v>19463</v>
      </c>
      <c r="I28" s="13">
        <v>20436</v>
      </c>
      <c r="J28" s="68">
        <f t="shared" si="1"/>
        <v>0</v>
      </c>
      <c r="K28" s="68">
        <f t="shared" si="2"/>
        <v>0</v>
      </c>
      <c r="L28" s="68">
        <f t="shared" si="2"/>
        <v>0</v>
      </c>
      <c r="M28" s="68">
        <f t="shared" si="2"/>
        <v>0</v>
      </c>
      <c r="N28" s="68">
        <f t="shared" si="0"/>
        <v>0</v>
      </c>
      <c r="O28" s="52"/>
      <c r="P28" s="52"/>
      <c r="Q28" s="52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</row>
    <row r="29" spans="1:30" ht="20.25" customHeight="1" x14ac:dyDescent="0.25">
      <c r="A29" s="186"/>
      <c r="B29" s="175"/>
      <c r="C29" s="177"/>
      <c r="D29" s="68" t="s">
        <v>90</v>
      </c>
      <c r="E29" s="184"/>
      <c r="F29" s="68" t="s">
        <v>89</v>
      </c>
      <c r="G29" s="13">
        <v>18536</v>
      </c>
      <c r="H29" s="13">
        <v>19463</v>
      </c>
      <c r="I29" s="13">
        <v>20436</v>
      </c>
      <c r="J29" s="68">
        <f t="shared" si="1"/>
        <v>0</v>
      </c>
      <c r="K29" s="68">
        <f t="shared" si="2"/>
        <v>0</v>
      </c>
      <c r="L29" s="68">
        <f t="shared" si="2"/>
        <v>0</v>
      </c>
      <c r="M29" s="68">
        <f t="shared" si="2"/>
        <v>0</v>
      </c>
      <c r="N29" s="68">
        <f t="shared" si="0"/>
        <v>0</v>
      </c>
      <c r="O29" s="52"/>
      <c r="P29" s="52"/>
      <c r="Q29" s="52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</row>
    <row r="30" spans="1:30" ht="20.25" customHeight="1" x14ac:dyDescent="0.25">
      <c r="A30" s="190">
        <v>12</v>
      </c>
      <c r="B30" s="174" t="s">
        <v>3</v>
      </c>
      <c r="C30" s="177"/>
      <c r="D30" s="68" t="s">
        <v>87</v>
      </c>
      <c r="E30" s="183" t="s">
        <v>88</v>
      </c>
      <c r="F30" s="68" t="s">
        <v>89</v>
      </c>
      <c r="G30" s="13">
        <v>19139</v>
      </c>
      <c r="H30" s="13">
        <v>20096</v>
      </c>
      <c r="I30" s="13">
        <v>21101</v>
      </c>
      <c r="J30" s="68">
        <f t="shared" si="1"/>
        <v>0</v>
      </c>
      <c r="K30" s="68">
        <f t="shared" si="2"/>
        <v>0</v>
      </c>
      <c r="L30" s="68">
        <f t="shared" si="2"/>
        <v>0</v>
      </c>
      <c r="M30" s="68">
        <f t="shared" si="2"/>
        <v>0</v>
      </c>
      <c r="N30" s="68">
        <f t="shared" si="0"/>
        <v>0</v>
      </c>
      <c r="O30" s="52"/>
      <c r="P30" s="52"/>
      <c r="Q30" s="52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 ht="20.25" customHeight="1" x14ac:dyDescent="0.25">
      <c r="A31" s="186"/>
      <c r="B31" s="175"/>
      <c r="C31" s="176"/>
      <c r="D31" s="68" t="s">
        <v>90</v>
      </c>
      <c r="E31" s="184"/>
      <c r="F31" s="68" t="s">
        <v>89</v>
      </c>
      <c r="G31" s="13">
        <v>19139</v>
      </c>
      <c r="H31" s="13">
        <v>20096</v>
      </c>
      <c r="I31" s="13">
        <v>21101</v>
      </c>
      <c r="J31" s="68">
        <f t="shared" si="1"/>
        <v>0</v>
      </c>
      <c r="K31" s="68">
        <f t="shared" si="2"/>
        <v>0</v>
      </c>
      <c r="L31" s="68">
        <f t="shared" si="2"/>
        <v>0</v>
      </c>
      <c r="M31" s="68">
        <f t="shared" si="2"/>
        <v>0</v>
      </c>
      <c r="N31" s="68">
        <f t="shared" si="0"/>
        <v>0</v>
      </c>
      <c r="O31" s="52"/>
      <c r="P31" s="52"/>
      <c r="Q31" s="52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</row>
    <row r="32" spans="1:30" ht="24.75" customHeight="1" x14ac:dyDescent="0.25">
      <c r="A32" s="190">
        <v>13</v>
      </c>
      <c r="B32" s="174" t="s">
        <v>2</v>
      </c>
      <c r="C32" s="174" t="s">
        <v>104</v>
      </c>
      <c r="D32" s="68" t="s">
        <v>87</v>
      </c>
      <c r="E32" s="183" t="s">
        <v>88</v>
      </c>
      <c r="F32" s="68" t="s">
        <v>89</v>
      </c>
      <c r="G32" s="13">
        <v>19820</v>
      </c>
      <c r="H32" s="13">
        <v>20811</v>
      </c>
      <c r="I32" s="13">
        <v>21852</v>
      </c>
      <c r="J32" s="68">
        <f t="shared" si="1"/>
        <v>0</v>
      </c>
      <c r="K32" s="68">
        <f t="shared" si="2"/>
        <v>0</v>
      </c>
      <c r="L32" s="68">
        <f t="shared" si="2"/>
        <v>0</v>
      </c>
      <c r="M32" s="68">
        <f t="shared" si="2"/>
        <v>0</v>
      </c>
      <c r="N32" s="68">
        <f t="shared" si="0"/>
        <v>0</v>
      </c>
      <c r="O32" s="52"/>
      <c r="P32" s="52"/>
      <c r="Q32" s="52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</row>
    <row r="33" spans="1:30" ht="20.25" customHeight="1" x14ac:dyDescent="0.25">
      <c r="A33" s="186"/>
      <c r="B33" s="175"/>
      <c r="C33" s="177"/>
      <c r="D33" s="68" t="s">
        <v>90</v>
      </c>
      <c r="E33" s="184"/>
      <c r="F33" s="68" t="s">
        <v>89</v>
      </c>
      <c r="G33" s="13">
        <v>19820</v>
      </c>
      <c r="H33" s="13">
        <v>20811</v>
      </c>
      <c r="I33" s="13">
        <v>21852</v>
      </c>
      <c r="J33" s="68">
        <f t="shared" si="1"/>
        <v>0</v>
      </c>
      <c r="K33" s="68">
        <f t="shared" si="2"/>
        <v>0</v>
      </c>
      <c r="L33" s="68">
        <f t="shared" si="2"/>
        <v>0</v>
      </c>
      <c r="M33" s="68">
        <f t="shared" si="2"/>
        <v>0</v>
      </c>
      <c r="N33" s="68">
        <f t="shared" si="0"/>
        <v>0</v>
      </c>
      <c r="O33" s="52"/>
      <c r="P33" s="52"/>
      <c r="Q33" s="52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</row>
    <row r="34" spans="1:30" ht="20.25" customHeight="1" x14ac:dyDescent="0.25">
      <c r="A34" s="190">
        <v>14</v>
      </c>
      <c r="B34" s="174" t="s">
        <v>3</v>
      </c>
      <c r="C34" s="177"/>
      <c r="D34" s="68" t="s">
        <v>87</v>
      </c>
      <c r="E34" s="183" t="s">
        <v>88</v>
      </c>
      <c r="F34" s="68" t="s">
        <v>89</v>
      </c>
      <c r="G34" s="13">
        <v>20658</v>
      </c>
      <c r="H34" s="13">
        <v>21691</v>
      </c>
      <c r="I34" s="13">
        <v>22776</v>
      </c>
      <c r="J34" s="68">
        <f t="shared" si="1"/>
        <v>3169538</v>
      </c>
      <c r="K34" s="68">
        <f t="shared" si="2"/>
        <v>1053558</v>
      </c>
      <c r="L34" s="68">
        <f t="shared" si="2"/>
        <v>954404</v>
      </c>
      <c r="M34" s="68">
        <f t="shared" si="2"/>
        <v>1161576</v>
      </c>
      <c r="N34" s="68">
        <f t="shared" si="0"/>
        <v>146</v>
      </c>
      <c r="O34" s="52">
        <v>51</v>
      </c>
      <c r="P34" s="52">
        <v>44</v>
      </c>
      <c r="Q34" s="52">
        <v>51</v>
      </c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</row>
    <row r="35" spans="1:30" ht="19.5" customHeight="1" x14ac:dyDescent="0.25">
      <c r="A35" s="186"/>
      <c r="B35" s="175"/>
      <c r="C35" s="176"/>
      <c r="D35" s="68" t="s">
        <v>90</v>
      </c>
      <c r="E35" s="184"/>
      <c r="F35" s="68" t="s">
        <v>89</v>
      </c>
      <c r="G35" s="13">
        <v>20658</v>
      </c>
      <c r="H35" s="13">
        <v>21691</v>
      </c>
      <c r="I35" s="13">
        <v>22776</v>
      </c>
      <c r="J35" s="68">
        <f t="shared" si="1"/>
        <v>260500</v>
      </c>
      <c r="K35" s="68">
        <f t="shared" si="2"/>
        <v>82632</v>
      </c>
      <c r="L35" s="68">
        <f t="shared" si="2"/>
        <v>86764</v>
      </c>
      <c r="M35" s="68">
        <f t="shared" si="2"/>
        <v>91104</v>
      </c>
      <c r="N35" s="68">
        <f t="shared" si="0"/>
        <v>12</v>
      </c>
      <c r="O35" s="52">
        <v>4</v>
      </c>
      <c r="P35" s="52">
        <v>4</v>
      </c>
      <c r="Q35" s="52">
        <v>4</v>
      </c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</row>
    <row r="36" spans="1:30" ht="20.25" customHeight="1" x14ac:dyDescent="0.25">
      <c r="A36" s="190">
        <v>15</v>
      </c>
      <c r="B36" s="174" t="s">
        <v>106</v>
      </c>
      <c r="C36" s="174" t="s">
        <v>58</v>
      </c>
      <c r="D36" s="68" t="s">
        <v>87</v>
      </c>
      <c r="E36" s="183" t="s">
        <v>88</v>
      </c>
      <c r="F36" s="68" t="s">
        <v>89</v>
      </c>
      <c r="G36" s="13">
        <v>25128</v>
      </c>
      <c r="H36" s="13">
        <v>26384</v>
      </c>
      <c r="I36" s="13">
        <v>27703</v>
      </c>
      <c r="J36" s="68">
        <f t="shared" si="1"/>
        <v>0</v>
      </c>
      <c r="K36" s="68">
        <f t="shared" si="2"/>
        <v>0</v>
      </c>
      <c r="L36" s="68">
        <f t="shared" si="2"/>
        <v>0</v>
      </c>
      <c r="M36" s="68">
        <f t="shared" si="2"/>
        <v>0</v>
      </c>
      <c r="N36" s="68">
        <f t="shared" si="0"/>
        <v>0</v>
      </c>
      <c r="O36" s="52"/>
      <c r="P36" s="52"/>
      <c r="Q36" s="52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</row>
    <row r="37" spans="1:30" ht="20.25" customHeight="1" x14ac:dyDescent="0.25">
      <c r="A37" s="186"/>
      <c r="B37" s="175"/>
      <c r="C37" s="177"/>
      <c r="D37" s="68" t="s">
        <v>90</v>
      </c>
      <c r="E37" s="184"/>
      <c r="F37" s="68" t="s">
        <v>89</v>
      </c>
      <c r="G37" s="13">
        <v>25128</v>
      </c>
      <c r="H37" s="13">
        <v>26384</v>
      </c>
      <c r="I37" s="13">
        <v>27703</v>
      </c>
      <c r="J37" s="68">
        <f t="shared" si="1"/>
        <v>0</v>
      </c>
      <c r="K37" s="68">
        <f t="shared" si="2"/>
        <v>0</v>
      </c>
      <c r="L37" s="68">
        <f t="shared" si="2"/>
        <v>0</v>
      </c>
      <c r="M37" s="68">
        <f t="shared" si="2"/>
        <v>0</v>
      </c>
      <c r="N37" s="68">
        <f t="shared" si="0"/>
        <v>0</v>
      </c>
      <c r="O37" s="52"/>
      <c r="P37" s="52"/>
      <c r="Q37" s="52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</row>
    <row r="38" spans="1:30" ht="20.25" customHeight="1" x14ac:dyDescent="0.25">
      <c r="A38" s="190">
        <v>16</v>
      </c>
      <c r="B38" s="174" t="s">
        <v>5</v>
      </c>
      <c r="C38" s="177"/>
      <c r="D38" s="68" t="s">
        <v>87</v>
      </c>
      <c r="E38" s="183" t="s">
        <v>88</v>
      </c>
      <c r="F38" s="68" t="s">
        <v>89</v>
      </c>
      <c r="G38" s="13">
        <v>25932</v>
      </c>
      <c r="H38" s="13">
        <v>27229</v>
      </c>
      <c r="I38" s="13">
        <v>28590</v>
      </c>
      <c r="J38" s="68">
        <f t="shared" si="1"/>
        <v>0</v>
      </c>
      <c r="K38" s="68">
        <f t="shared" si="2"/>
        <v>0</v>
      </c>
      <c r="L38" s="68">
        <f t="shared" si="2"/>
        <v>0</v>
      </c>
      <c r="M38" s="68">
        <f t="shared" si="2"/>
        <v>0</v>
      </c>
      <c r="N38" s="68">
        <f t="shared" si="0"/>
        <v>0</v>
      </c>
      <c r="O38" s="52"/>
      <c r="P38" s="52"/>
      <c r="Q38" s="52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</row>
    <row r="39" spans="1:30" ht="20.25" customHeight="1" x14ac:dyDescent="0.25">
      <c r="A39" s="186"/>
      <c r="B39" s="175"/>
      <c r="C39" s="176"/>
      <c r="D39" s="68" t="s">
        <v>90</v>
      </c>
      <c r="E39" s="184"/>
      <c r="F39" s="68" t="s">
        <v>89</v>
      </c>
      <c r="G39" s="13">
        <v>25932</v>
      </c>
      <c r="H39" s="13">
        <v>27229</v>
      </c>
      <c r="I39" s="13">
        <v>28590</v>
      </c>
      <c r="J39" s="68">
        <f t="shared" si="1"/>
        <v>0</v>
      </c>
      <c r="K39" s="68">
        <f t="shared" si="2"/>
        <v>0</v>
      </c>
      <c r="L39" s="68">
        <f t="shared" si="2"/>
        <v>0</v>
      </c>
      <c r="M39" s="68">
        <f t="shared" si="2"/>
        <v>0</v>
      </c>
      <c r="N39" s="68">
        <f t="shared" si="0"/>
        <v>0</v>
      </c>
      <c r="O39" s="52"/>
      <c r="P39" s="52"/>
      <c r="Q39" s="52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</row>
    <row r="40" spans="1:30" ht="20.25" customHeight="1" x14ac:dyDescent="0.25">
      <c r="A40" s="190">
        <v>17</v>
      </c>
      <c r="B40" s="174" t="s">
        <v>107</v>
      </c>
      <c r="C40" s="174" t="s">
        <v>58</v>
      </c>
      <c r="D40" s="68" t="s">
        <v>87</v>
      </c>
      <c r="E40" s="183" t="s">
        <v>88</v>
      </c>
      <c r="F40" s="68" t="s">
        <v>89</v>
      </c>
      <c r="G40" s="13">
        <v>27156</v>
      </c>
      <c r="H40" s="13">
        <v>28514</v>
      </c>
      <c r="I40" s="13">
        <v>29940</v>
      </c>
      <c r="J40" s="68">
        <f t="shared" si="1"/>
        <v>0</v>
      </c>
      <c r="K40" s="68">
        <f t="shared" si="2"/>
        <v>0</v>
      </c>
      <c r="L40" s="68">
        <f t="shared" si="2"/>
        <v>0</v>
      </c>
      <c r="M40" s="68">
        <f t="shared" si="2"/>
        <v>0</v>
      </c>
      <c r="N40" s="68">
        <f t="shared" si="0"/>
        <v>0</v>
      </c>
      <c r="O40" s="52"/>
      <c r="P40" s="52"/>
      <c r="Q40" s="52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</row>
    <row r="41" spans="1:30" ht="20.25" customHeight="1" x14ac:dyDescent="0.25">
      <c r="A41" s="186"/>
      <c r="B41" s="189"/>
      <c r="C41" s="177"/>
      <c r="D41" s="68" t="s">
        <v>90</v>
      </c>
      <c r="E41" s="184"/>
      <c r="F41" s="68" t="s">
        <v>89</v>
      </c>
      <c r="G41" s="13">
        <v>27156</v>
      </c>
      <c r="H41" s="13">
        <v>28514</v>
      </c>
      <c r="I41" s="13">
        <v>29940</v>
      </c>
      <c r="J41" s="68">
        <f t="shared" si="1"/>
        <v>0</v>
      </c>
      <c r="K41" s="68">
        <f t="shared" si="2"/>
        <v>0</v>
      </c>
      <c r="L41" s="68">
        <f t="shared" si="2"/>
        <v>0</v>
      </c>
      <c r="M41" s="68">
        <f t="shared" si="2"/>
        <v>0</v>
      </c>
      <c r="N41" s="68">
        <f t="shared" si="0"/>
        <v>0</v>
      </c>
      <c r="O41" s="52"/>
      <c r="P41" s="52"/>
      <c r="Q41" s="52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</row>
    <row r="42" spans="1:30" ht="20.25" customHeight="1" x14ac:dyDescent="0.25">
      <c r="A42" s="185">
        <v>18</v>
      </c>
      <c r="B42" s="174" t="s">
        <v>6</v>
      </c>
      <c r="C42" s="177"/>
      <c r="D42" s="68" t="s">
        <v>87</v>
      </c>
      <c r="E42" s="183" t="s">
        <v>88</v>
      </c>
      <c r="F42" s="68" t="s">
        <v>89</v>
      </c>
      <c r="G42" s="13">
        <v>28137</v>
      </c>
      <c r="H42" s="13">
        <v>29544</v>
      </c>
      <c r="I42" s="13">
        <v>31021</v>
      </c>
      <c r="J42" s="68">
        <f t="shared" si="1"/>
        <v>4316994</v>
      </c>
      <c r="K42" s="68">
        <f t="shared" si="2"/>
        <v>1434987</v>
      </c>
      <c r="L42" s="68">
        <f t="shared" si="2"/>
        <v>1299936</v>
      </c>
      <c r="M42" s="68">
        <f t="shared" si="2"/>
        <v>1582071</v>
      </c>
      <c r="N42" s="68">
        <f t="shared" si="0"/>
        <v>146</v>
      </c>
      <c r="O42" s="52">
        <v>51</v>
      </c>
      <c r="P42" s="52">
        <v>44</v>
      </c>
      <c r="Q42" s="52">
        <v>51</v>
      </c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</row>
    <row r="43" spans="1:30" ht="20.25" customHeight="1" x14ac:dyDescent="0.25">
      <c r="A43" s="186"/>
      <c r="B43" s="189"/>
      <c r="C43" s="176"/>
      <c r="D43" s="68" t="s">
        <v>90</v>
      </c>
      <c r="E43" s="184"/>
      <c r="F43" s="68" t="s">
        <v>89</v>
      </c>
      <c r="G43" s="13">
        <v>28137</v>
      </c>
      <c r="H43" s="13">
        <v>29544</v>
      </c>
      <c r="I43" s="13">
        <v>31021</v>
      </c>
      <c r="J43" s="68">
        <f t="shared" si="1"/>
        <v>354808</v>
      </c>
      <c r="K43" s="68">
        <f t="shared" si="2"/>
        <v>112548</v>
      </c>
      <c r="L43" s="68">
        <f t="shared" si="2"/>
        <v>118176</v>
      </c>
      <c r="M43" s="68">
        <f t="shared" si="2"/>
        <v>124084</v>
      </c>
      <c r="N43" s="68">
        <f t="shared" si="0"/>
        <v>12</v>
      </c>
      <c r="O43" s="52">
        <v>4</v>
      </c>
      <c r="P43" s="52">
        <v>4</v>
      </c>
      <c r="Q43" s="52">
        <v>4</v>
      </c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</row>
    <row r="44" spans="1:30" ht="28.5" customHeight="1" x14ac:dyDescent="0.25">
      <c r="A44" s="185">
        <v>19</v>
      </c>
      <c r="B44" s="174" t="s">
        <v>107</v>
      </c>
      <c r="C44" s="174" t="s">
        <v>59</v>
      </c>
      <c r="D44" s="68" t="s">
        <v>87</v>
      </c>
      <c r="E44" s="183" t="s">
        <v>88</v>
      </c>
      <c r="F44" s="68" t="s">
        <v>89</v>
      </c>
      <c r="G44" s="13">
        <v>29769</v>
      </c>
      <c r="H44" s="13">
        <v>31257</v>
      </c>
      <c r="I44" s="13">
        <v>32820</v>
      </c>
      <c r="J44" s="68">
        <f t="shared" si="1"/>
        <v>0</v>
      </c>
      <c r="K44" s="68">
        <f t="shared" si="2"/>
        <v>0</v>
      </c>
      <c r="L44" s="68">
        <f t="shared" si="2"/>
        <v>0</v>
      </c>
      <c r="M44" s="68">
        <f t="shared" si="2"/>
        <v>0</v>
      </c>
      <c r="N44" s="68">
        <f t="shared" si="0"/>
        <v>0</v>
      </c>
      <c r="O44" s="52"/>
      <c r="P44" s="52"/>
      <c r="Q44" s="52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</row>
    <row r="45" spans="1:30" ht="20.25" customHeight="1" x14ac:dyDescent="0.25">
      <c r="A45" s="186"/>
      <c r="B45" s="175"/>
      <c r="C45" s="177"/>
      <c r="D45" s="68" t="s">
        <v>90</v>
      </c>
      <c r="E45" s="184"/>
      <c r="F45" s="68" t="s">
        <v>89</v>
      </c>
      <c r="G45" s="13">
        <v>29769</v>
      </c>
      <c r="H45" s="13">
        <v>31257</v>
      </c>
      <c r="I45" s="13">
        <v>32820</v>
      </c>
      <c r="J45" s="68">
        <f t="shared" si="1"/>
        <v>0</v>
      </c>
      <c r="K45" s="68">
        <f t="shared" si="2"/>
        <v>0</v>
      </c>
      <c r="L45" s="68">
        <f t="shared" si="2"/>
        <v>0</v>
      </c>
      <c r="M45" s="68">
        <f t="shared" si="2"/>
        <v>0</v>
      </c>
      <c r="N45" s="68">
        <f t="shared" si="0"/>
        <v>0</v>
      </c>
      <c r="O45" s="52"/>
      <c r="P45" s="52"/>
      <c r="Q45" s="52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</row>
    <row r="46" spans="1:30" ht="20.25" customHeight="1" x14ac:dyDescent="0.25">
      <c r="A46" s="185">
        <v>20</v>
      </c>
      <c r="B46" s="174" t="s">
        <v>6</v>
      </c>
      <c r="C46" s="177"/>
      <c r="D46" s="68" t="s">
        <v>87</v>
      </c>
      <c r="E46" s="183" t="s">
        <v>88</v>
      </c>
      <c r="F46" s="68" t="s">
        <v>89</v>
      </c>
      <c r="G46" s="13">
        <v>29411</v>
      </c>
      <c r="H46" s="13">
        <v>30882</v>
      </c>
      <c r="I46" s="13">
        <v>32426</v>
      </c>
      <c r="J46" s="68">
        <f t="shared" si="1"/>
        <v>0</v>
      </c>
      <c r="K46" s="68">
        <f t="shared" si="2"/>
        <v>0</v>
      </c>
      <c r="L46" s="68">
        <f t="shared" si="2"/>
        <v>0</v>
      </c>
      <c r="M46" s="68">
        <f t="shared" si="2"/>
        <v>0</v>
      </c>
      <c r="N46" s="68">
        <f t="shared" si="0"/>
        <v>0</v>
      </c>
      <c r="O46" s="52"/>
      <c r="P46" s="52"/>
      <c r="Q46" s="52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</row>
    <row r="47" spans="1:30" ht="20.25" customHeight="1" x14ac:dyDescent="0.25">
      <c r="A47" s="186"/>
      <c r="B47" s="189"/>
      <c r="C47" s="176"/>
      <c r="D47" s="68" t="s">
        <v>90</v>
      </c>
      <c r="E47" s="184"/>
      <c r="F47" s="68" t="s">
        <v>89</v>
      </c>
      <c r="G47" s="13">
        <v>29411</v>
      </c>
      <c r="H47" s="13">
        <v>30882</v>
      </c>
      <c r="I47" s="13">
        <v>32426</v>
      </c>
      <c r="J47" s="68">
        <f t="shared" si="1"/>
        <v>0</v>
      </c>
      <c r="K47" s="68">
        <f t="shared" si="2"/>
        <v>0</v>
      </c>
      <c r="L47" s="68">
        <f t="shared" si="2"/>
        <v>0</v>
      </c>
      <c r="M47" s="68">
        <f t="shared" si="2"/>
        <v>0</v>
      </c>
      <c r="N47" s="68">
        <f t="shared" si="0"/>
        <v>0</v>
      </c>
      <c r="O47" s="52"/>
      <c r="P47" s="52"/>
      <c r="Q47" s="52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</row>
    <row r="48" spans="1:30" ht="20.25" customHeight="1" x14ac:dyDescent="0.25">
      <c r="A48" s="185">
        <v>21</v>
      </c>
      <c r="B48" s="174" t="s">
        <v>107</v>
      </c>
      <c r="C48" s="174" t="s">
        <v>60</v>
      </c>
      <c r="D48" s="68" t="s">
        <v>87</v>
      </c>
      <c r="E48" s="183" t="s">
        <v>88</v>
      </c>
      <c r="F48" s="15" t="s">
        <v>89</v>
      </c>
      <c r="G48" s="13">
        <v>32150</v>
      </c>
      <c r="H48" s="13">
        <v>33758</v>
      </c>
      <c r="I48" s="13">
        <v>35445</v>
      </c>
      <c r="J48" s="68">
        <f t="shared" si="1"/>
        <v>0</v>
      </c>
      <c r="K48" s="68">
        <f t="shared" si="2"/>
        <v>0</v>
      </c>
      <c r="L48" s="68">
        <f t="shared" si="2"/>
        <v>0</v>
      </c>
      <c r="M48" s="68">
        <f t="shared" si="2"/>
        <v>0</v>
      </c>
      <c r="N48" s="68">
        <f t="shared" si="0"/>
        <v>0</v>
      </c>
      <c r="O48" s="52"/>
      <c r="P48" s="52"/>
      <c r="Q48" s="52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</row>
    <row r="49" spans="1:30" ht="20.25" customHeight="1" x14ac:dyDescent="0.25">
      <c r="A49" s="186"/>
      <c r="B49" s="175"/>
      <c r="C49" s="177"/>
      <c r="D49" s="68" t="s">
        <v>90</v>
      </c>
      <c r="E49" s="184"/>
      <c r="F49" s="15" t="s">
        <v>89</v>
      </c>
      <c r="G49" s="13">
        <v>32150</v>
      </c>
      <c r="H49" s="13">
        <v>33758</v>
      </c>
      <c r="I49" s="13">
        <v>35445</v>
      </c>
      <c r="J49" s="68">
        <f t="shared" si="1"/>
        <v>0</v>
      </c>
      <c r="K49" s="68">
        <f t="shared" si="2"/>
        <v>0</v>
      </c>
      <c r="L49" s="68">
        <f t="shared" si="2"/>
        <v>0</v>
      </c>
      <c r="M49" s="68">
        <f t="shared" si="2"/>
        <v>0</v>
      </c>
      <c r="N49" s="68">
        <f t="shared" si="0"/>
        <v>0</v>
      </c>
      <c r="O49" s="52"/>
      <c r="P49" s="52"/>
      <c r="Q49" s="52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</row>
    <row r="50" spans="1:30" ht="20.25" customHeight="1" x14ac:dyDescent="0.25">
      <c r="A50" s="185">
        <v>22</v>
      </c>
      <c r="B50" s="174" t="s">
        <v>7</v>
      </c>
      <c r="C50" s="177"/>
      <c r="D50" s="68" t="s">
        <v>87</v>
      </c>
      <c r="E50" s="183" t="s">
        <v>88</v>
      </c>
      <c r="F50" s="15" t="s">
        <v>89</v>
      </c>
      <c r="G50" s="13">
        <v>33497</v>
      </c>
      <c r="H50" s="13">
        <v>35172</v>
      </c>
      <c r="I50" s="13">
        <v>36931</v>
      </c>
      <c r="J50" s="68">
        <f t="shared" si="1"/>
        <v>0</v>
      </c>
      <c r="K50" s="68">
        <f t="shared" si="2"/>
        <v>0</v>
      </c>
      <c r="L50" s="68">
        <f t="shared" si="2"/>
        <v>0</v>
      </c>
      <c r="M50" s="68">
        <f t="shared" si="2"/>
        <v>0</v>
      </c>
      <c r="N50" s="68">
        <f t="shared" si="0"/>
        <v>0</v>
      </c>
      <c r="O50" s="52"/>
      <c r="P50" s="52"/>
      <c r="Q50" s="52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</row>
    <row r="51" spans="1:30" ht="30.75" customHeight="1" x14ac:dyDescent="0.25">
      <c r="A51" s="186"/>
      <c r="B51" s="175"/>
      <c r="C51" s="176"/>
      <c r="D51" s="68" t="s">
        <v>90</v>
      </c>
      <c r="E51" s="184"/>
      <c r="F51" s="15" t="s">
        <v>89</v>
      </c>
      <c r="G51" s="13">
        <v>33497</v>
      </c>
      <c r="H51" s="13">
        <v>35172</v>
      </c>
      <c r="I51" s="13">
        <v>36931</v>
      </c>
      <c r="J51" s="68">
        <f t="shared" si="1"/>
        <v>0</v>
      </c>
      <c r="K51" s="68">
        <f t="shared" si="2"/>
        <v>0</v>
      </c>
      <c r="L51" s="68">
        <f t="shared" si="2"/>
        <v>0</v>
      </c>
      <c r="M51" s="68">
        <f t="shared" si="2"/>
        <v>0</v>
      </c>
      <c r="N51" s="68">
        <f t="shared" si="0"/>
        <v>0</v>
      </c>
      <c r="O51" s="52"/>
      <c r="P51" s="52"/>
      <c r="Q51" s="52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</row>
    <row r="52" spans="1:30" ht="20.25" customHeight="1" x14ac:dyDescent="0.25">
      <c r="A52" s="185">
        <v>23</v>
      </c>
      <c r="B52" s="187" t="s">
        <v>8</v>
      </c>
      <c r="C52" s="174" t="s">
        <v>61</v>
      </c>
      <c r="D52" s="68" t="s">
        <v>87</v>
      </c>
      <c r="E52" s="183" t="s">
        <v>88</v>
      </c>
      <c r="F52" s="15" t="s">
        <v>89</v>
      </c>
      <c r="G52" s="13">
        <v>6828</v>
      </c>
      <c r="H52" s="13">
        <v>7169</v>
      </c>
      <c r="I52" s="13">
        <v>7527</v>
      </c>
      <c r="J52" s="68">
        <f t="shared" si="1"/>
        <v>0</v>
      </c>
      <c r="K52" s="68">
        <f t="shared" si="2"/>
        <v>0</v>
      </c>
      <c r="L52" s="68">
        <f t="shared" si="2"/>
        <v>0</v>
      </c>
      <c r="M52" s="68">
        <f t="shared" si="2"/>
        <v>0</v>
      </c>
      <c r="N52" s="68">
        <f t="shared" si="0"/>
        <v>0</v>
      </c>
      <c r="O52" s="52"/>
      <c r="P52" s="52"/>
      <c r="Q52" s="52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</row>
    <row r="53" spans="1:30" ht="32.25" customHeight="1" x14ac:dyDescent="0.25">
      <c r="A53" s="186"/>
      <c r="B53" s="173"/>
      <c r="C53" s="176"/>
      <c r="D53" s="68" t="s">
        <v>90</v>
      </c>
      <c r="E53" s="184"/>
      <c r="F53" s="15" t="s">
        <v>89</v>
      </c>
      <c r="G53" s="13">
        <v>6828</v>
      </c>
      <c r="H53" s="13">
        <v>7169</v>
      </c>
      <c r="I53" s="13">
        <v>7527</v>
      </c>
      <c r="J53" s="68">
        <f t="shared" si="1"/>
        <v>0</v>
      </c>
      <c r="K53" s="68">
        <f t="shared" si="2"/>
        <v>0</v>
      </c>
      <c r="L53" s="68">
        <f t="shared" si="2"/>
        <v>0</v>
      </c>
      <c r="M53" s="68">
        <f t="shared" si="2"/>
        <v>0</v>
      </c>
      <c r="N53" s="68">
        <f t="shared" si="0"/>
        <v>0</v>
      </c>
      <c r="O53" s="52"/>
      <c r="P53" s="52"/>
      <c r="Q53" s="52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</row>
    <row r="54" spans="1:30" ht="20.25" customHeight="1" x14ac:dyDescent="0.25">
      <c r="A54" s="185">
        <v>24</v>
      </c>
      <c r="B54" s="187" t="s">
        <v>9</v>
      </c>
      <c r="C54" s="174" t="s">
        <v>62</v>
      </c>
      <c r="D54" s="68" t="s">
        <v>87</v>
      </c>
      <c r="E54" s="183" t="s">
        <v>88</v>
      </c>
      <c r="F54" s="15" t="s">
        <v>89</v>
      </c>
      <c r="G54" s="13">
        <v>20008</v>
      </c>
      <c r="H54" s="13">
        <v>21008</v>
      </c>
      <c r="I54" s="13">
        <v>22058</v>
      </c>
      <c r="J54" s="68">
        <f t="shared" si="1"/>
        <v>0</v>
      </c>
      <c r="K54" s="68">
        <f t="shared" si="2"/>
        <v>0</v>
      </c>
      <c r="L54" s="68">
        <f t="shared" si="2"/>
        <v>0</v>
      </c>
      <c r="M54" s="68">
        <f t="shared" si="2"/>
        <v>0</v>
      </c>
      <c r="N54" s="68">
        <f t="shared" si="0"/>
        <v>0</v>
      </c>
      <c r="O54" s="52"/>
      <c r="P54" s="52"/>
      <c r="Q54" s="52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</row>
    <row r="55" spans="1:30" ht="30.75" customHeight="1" x14ac:dyDescent="0.25">
      <c r="A55" s="186"/>
      <c r="B55" s="188"/>
      <c r="C55" s="176"/>
      <c r="D55" s="68" t="s">
        <v>90</v>
      </c>
      <c r="E55" s="184"/>
      <c r="F55" s="15" t="s">
        <v>89</v>
      </c>
      <c r="G55" s="13">
        <v>20008</v>
      </c>
      <c r="H55" s="13">
        <v>21008</v>
      </c>
      <c r="I55" s="13">
        <v>22058</v>
      </c>
      <c r="J55" s="68">
        <f t="shared" si="1"/>
        <v>0</v>
      </c>
      <c r="K55" s="68">
        <f t="shared" si="2"/>
        <v>0</v>
      </c>
      <c r="L55" s="68">
        <f t="shared" si="2"/>
        <v>0</v>
      </c>
      <c r="M55" s="68">
        <f t="shared" si="2"/>
        <v>0</v>
      </c>
      <c r="N55" s="68">
        <f t="shared" si="0"/>
        <v>0</v>
      </c>
      <c r="O55" s="52"/>
      <c r="P55" s="52"/>
      <c r="Q55" s="52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</row>
    <row r="56" spans="1:30" ht="20.25" customHeight="1" x14ac:dyDescent="0.25">
      <c r="A56" s="185">
        <v>25</v>
      </c>
      <c r="B56" s="187" t="s">
        <v>9</v>
      </c>
      <c r="C56" s="174" t="s">
        <v>63</v>
      </c>
      <c r="D56" s="68" t="s">
        <v>87</v>
      </c>
      <c r="E56" s="183" t="s">
        <v>88</v>
      </c>
      <c r="F56" s="15" t="s">
        <v>89</v>
      </c>
      <c r="G56" s="13">
        <v>21716</v>
      </c>
      <c r="H56" s="13">
        <v>22802</v>
      </c>
      <c r="I56" s="13">
        <v>23942</v>
      </c>
      <c r="J56" s="68">
        <f t="shared" si="1"/>
        <v>0</v>
      </c>
      <c r="K56" s="68">
        <f t="shared" si="2"/>
        <v>0</v>
      </c>
      <c r="L56" s="68">
        <f t="shared" si="2"/>
        <v>0</v>
      </c>
      <c r="M56" s="68">
        <f t="shared" si="2"/>
        <v>0</v>
      </c>
      <c r="N56" s="68">
        <f t="shared" si="0"/>
        <v>0</v>
      </c>
      <c r="O56" s="52"/>
      <c r="P56" s="52"/>
      <c r="Q56" s="52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</row>
    <row r="57" spans="1:30" ht="30" customHeight="1" x14ac:dyDescent="0.25">
      <c r="A57" s="186"/>
      <c r="B57" s="188"/>
      <c r="C57" s="176"/>
      <c r="D57" s="68" t="s">
        <v>90</v>
      </c>
      <c r="E57" s="184"/>
      <c r="F57" s="15" t="s">
        <v>89</v>
      </c>
      <c r="G57" s="13">
        <v>21716</v>
      </c>
      <c r="H57" s="13">
        <v>22802</v>
      </c>
      <c r="I57" s="13">
        <v>23942</v>
      </c>
      <c r="J57" s="68">
        <f t="shared" si="1"/>
        <v>0</v>
      </c>
      <c r="K57" s="68">
        <f t="shared" si="2"/>
        <v>0</v>
      </c>
      <c r="L57" s="68">
        <f t="shared" si="2"/>
        <v>0</v>
      </c>
      <c r="M57" s="68">
        <f t="shared" si="2"/>
        <v>0</v>
      </c>
      <c r="N57" s="68">
        <f t="shared" si="0"/>
        <v>0</v>
      </c>
      <c r="O57" s="52"/>
      <c r="P57" s="52"/>
      <c r="Q57" s="52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</row>
    <row r="58" spans="1:30" ht="20.25" customHeight="1" x14ac:dyDescent="0.25">
      <c r="A58" s="185">
        <v>26</v>
      </c>
      <c r="B58" s="174" t="s">
        <v>10</v>
      </c>
      <c r="C58" s="174" t="s">
        <v>64</v>
      </c>
      <c r="D58" s="68" t="s">
        <v>87</v>
      </c>
      <c r="E58" s="183" t="s">
        <v>88</v>
      </c>
      <c r="F58" s="15" t="s">
        <v>89</v>
      </c>
      <c r="G58" s="13">
        <v>17318</v>
      </c>
      <c r="H58" s="13">
        <v>18184</v>
      </c>
      <c r="I58" s="13">
        <v>19093</v>
      </c>
      <c r="J58" s="68">
        <f t="shared" si="1"/>
        <v>2183972</v>
      </c>
      <c r="K58" s="68">
        <f t="shared" si="2"/>
        <v>761992</v>
      </c>
      <c r="L58" s="68">
        <f t="shared" si="2"/>
        <v>581888</v>
      </c>
      <c r="M58" s="68">
        <f t="shared" si="2"/>
        <v>840092</v>
      </c>
      <c r="N58" s="68">
        <f t="shared" si="0"/>
        <v>120</v>
      </c>
      <c r="O58" s="52">
        <v>44</v>
      </c>
      <c r="P58" s="52">
        <v>32</v>
      </c>
      <c r="Q58" s="52">
        <v>44</v>
      </c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</row>
    <row r="59" spans="1:30" ht="33" customHeight="1" x14ac:dyDescent="0.25">
      <c r="A59" s="186"/>
      <c r="B59" s="176"/>
      <c r="C59" s="176"/>
      <c r="D59" s="68" t="s">
        <v>90</v>
      </c>
      <c r="E59" s="184"/>
      <c r="F59" s="15" t="s">
        <v>89</v>
      </c>
      <c r="G59" s="13">
        <v>17318</v>
      </c>
      <c r="H59" s="13">
        <v>18184</v>
      </c>
      <c r="I59" s="13">
        <v>19093</v>
      </c>
      <c r="J59" s="68">
        <f t="shared" si="1"/>
        <v>0</v>
      </c>
      <c r="K59" s="68">
        <f t="shared" si="2"/>
        <v>0</v>
      </c>
      <c r="L59" s="68">
        <f t="shared" si="2"/>
        <v>0</v>
      </c>
      <c r="M59" s="68">
        <f t="shared" si="2"/>
        <v>0</v>
      </c>
      <c r="N59" s="68">
        <f t="shared" si="0"/>
        <v>0</v>
      </c>
      <c r="O59" s="52"/>
      <c r="P59" s="52"/>
      <c r="Q59" s="52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</row>
    <row r="60" spans="1:30" ht="68.25" customHeight="1" x14ac:dyDescent="0.25">
      <c r="A60" s="68">
        <v>27</v>
      </c>
      <c r="B60" s="16" t="s">
        <v>11</v>
      </c>
      <c r="C60" s="16" t="s">
        <v>111</v>
      </c>
      <c r="D60" s="68" t="s">
        <v>91</v>
      </c>
      <c r="E60" s="183" t="s">
        <v>88</v>
      </c>
      <c r="F60" s="15" t="s">
        <v>92</v>
      </c>
      <c r="G60" s="13">
        <v>2966</v>
      </c>
      <c r="H60" s="13">
        <v>3114</v>
      </c>
      <c r="I60" s="13">
        <v>3270</v>
      </c>
      <c r="J60" s="68">
        <f t="shared" si="1"/>
        <v>0</v>
      </c>
      <c r="K60" s="68">
        <f t="shared" si="2"/>
        <v>0</v>
      </c>
      <c r="L60" s="68">
        <f t="shared" si="2"/>
        <v>0</v>
      </c>
      <c r="M60" s="68">
        <f t="shared" si="2"/>
        <v>0</v>
      </c>
      <c r="N60" s="68">
        <f t="shared" si="0"/>
        <v>0</v>
      </c>
      <c r="O60" s="52"/>
      <c r="P60" s="52"/>
      <c r="Q60" s="52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</row>
    <row r="61" spans="1:30" ht="110.25" customHeight="1" x14ac:dyDescent="0.25">
      <c r="A61" s="68">
        <v>28</v>
      </c>
      <c r="B61" s="65" t="s">
        <v>11</v>
      </c>
      <c r="C61" s="66" t="s">
        <v>112</v>
      </c>
      <c r="D61" s="64" t="s">
        <v>91</v>
      </c>
      <c r="E61" s="184"/>
      <c r="F61" s="15" t="s">
        <v>92</v>
      </c>
      <c r="G61" s="13">
        <v>3057</v>
      </c>
      <c r="H61" s="13">
        <v>3210</v>
      </c>
      <c r="I61" s="13">
        <v>3371</v>
      </c>
      <c r="J61" s="68">
        <f t="shared" si="1"/>
        <v>427322</v>
      </c>
      <c r="K61" s="68">
        <f t="shared" si="2"/>
        <v>149793</v>
      </c>
      <c r="L61" s="68">
        <f t="shared" si="2"/>
        <v>112350</v>
      </c>
      <c r="M61" s="68">
        <f t="shared" si="2"/>
        <v>165179</v>
      </c>
      <c r="N61" s="68">
        <f t="shared" si="0"/>
        <v>133</v>
      </c>
      <c r="O61" s="52">
        <v>49</v>
      </c>
      <c r="P61" s="52">
        <v>35</v>
      </c>
      <c r="Q61" s="52">
        <v>49</v>
      </c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</row>
    <row r="62" spans="1:30" ht="51" customHeight="1" x14ac:dyDescent="0.25">
      <c r="A62" s="68">
        <v>29</v>
      </c>
      <c r="B62" s="16" t="s">
        <v>12</v>
      </c>
      <c r="C62" s="16" t="s">
        <v>113</v>
      </c>
      <c r="D62" s="68" t="s">
        <v>91</v>
      </c>
      <c r="E62" s="183" t="s">
        <v>88</v>
      </c>
      <c r="F62" s="15" t="s">
        <v>92</v>
      </c>
      <c r="G62" s="13">
        <v>3269</v>
      </c>
      <c r="H62" s="13">
        <v>3432</v>
      </c>
      <c r="I62" s="13">
        <v>3604</v>
      </c>
      <c r="J62" s="68">
        <f t="shared" si="1"/>
        <v>0</v>
      </c>
      <c r="K62" s="68">
        <f t="shared" si="2"/>
        <v>0</v>
      </c>
      <c r="L62" s="68">
        <f t="shared" si="2"/>
        <v>0</v>
      </c>
      <c r="M62" s="68">
        <f t="shared" si="2"/>
        <v>0</v>
      </c>
      <c r="N62" s="68">
        <f t="shared" si="0"/>
        <v>0</v>
      </c>
      <c r="O62" s="52"/>
      <c r="P62" s="52"/>
      <c r="Q62" s="52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</row>
    <row r="63" spans="1:30" ht="67.5" customHeight="1" x14ac:dyDescent="0.25">
      <c r="A63" s="68">
        <v>30</v>
      </c>
      <c r="B63" s="16" t="s">
        <v>12</v>
      </c>
      <c r="C63" s="16" t="s">
        <v>116</v>
      </c>
      <c r="D63" s="68" t="s">
        <v>91</v>
      </c>
      <c r="E63" s="184"/>
      <c r="F63" s="15" t="s">
        <v>92</v>
      </c>
      <c r="G63" s="13">
        <v>3378</v>
      </c>
      <c r="H63" s="13">
        <v>3547</v>
      </c>
      <c r="I63" s="13">
        <v>3724</v>
      </c>
      <c r="J63" s="68">
        <f t="shared" si="1"/>
        <v>0</v>
      </c>
      <c r="K63" s="68">
        <f t="shared" si="2"/>
        <v>0</v>
      </c>
      <c r="L63" s="68">
        <f t="shared" si="2"/>
        <v>0</v>
      </c>
      <c r="M63" s="68">
        <f t="shared" si="2"/>
        <v>0</v>
      </c>
      <c r="N63" s="68">
        <f t="shared" si="0"/>
        <v>0</v>
      </c>
      <c r="O63" s="52"/>
      <c r="P63" s="52"/>
      <c r="Q63" s="52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</row>
    <row r="64" spans="1:30" ht="44.25" customHeight="1" x14ac:dyDescent="0.25">
      <c r="A64" s="68">
        <v>31</v>
      </c>
      <c r="B64" s="16" t="s">
        <v>13</v>
      </c>
      <c r="C64" s="16" t="s">
        <v>114</v>
      </c>
      <c r="D64" s="68" t="s">
        <v>91</v>
      </c>
      <c r="E64" s="183" t="s">
        <v>88</v>
      </c>
      <c r="F64" s="15" t="s">
        <v>92</v>
      </c>
      <c r="G64" s="13">
        <v>3521</v>
      </c>
      <c r="H64" s="13">
        <v>3697</v>
      </c>
      <c r="I64" s="13">
        <v>3882</v>
      </c>
      <c r="J64" s="68">
        <f t="shared" si="1"/>
        <v>0</v>
      </c>
      <c r="K64" s="68">
        <f t="shared" si="2"/>
        <v>0</v>
      </c>
      <c r="L64" s="68">
        <f t="shared" si="2"/>
        <v>0</v>
      </c>
      <c r="M64" s="68">
        <f t="shared" si="2"/>
        <v>0</v>
      </c>
      <c r="N64" s="68">
        <f t="shared" si="0"/>
        <v>0</v>
      </c>
      <c r="O64" s="52"/>
      <c r="P64" s="52"/>
      <c r="Q64" s="52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</row>
    <row r="65" spans="1:30" ht="51" customHeight="1" x14ac:dyDescent="0.25">
      <c r="A65" s="68">
        <v>32</v>
      </c>
      <c r="B65" s="16" t="s">
        <v>13</v>
      </c>
      <c r="C65" s="16" t="s">
        <v>117</v>
      </c>
      <c r="D65" s="68" t="s">
        <v>91</v>
      </c>
      <c r="E65" s="184"/>
      <c r="F65" s="15" t="s">
        <v>92</v>
      </c>
      <c r="G65" s="13">
        <v>3768</v>
      </c>
      <c r="H65" s="13">
        <v>3956</v>
      </c>
      <c r="I65" s="13">
        <v>4154</v>
      </c>
      <c r="J65" s="68">
        <f t="shared" si="1"/>
        <v>0</v>
      </c>
      <c r="K65" s="68">
        <f t="shared" ref="K65:M119" si="3">O65*G65</f>
        <v>0</v>
      </c>
      <c r="L65" s="68">
        <f t="shared" si="3"/>
        <v>0</v>
      </c>
      <c r="M65" s="68">
        <f t="shared" si="3"/>
        <v>0</v>
      </c>
      <c r="N65" s="68">
        <f t="shared" si="0"/>
        <v>0</v>
      </c>
      <c r="O65" s="52"/>
      <c r="P65" s="52"/>
      <c r="Q65" s="52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</row>
    <row r="66" spans="1:30" ht="66.75" customHeight="1" x14ac:dyDescent="0.25">
      <c r="A66" s="68">
        <v>33</v>
      </c>
      <c r="B66" s="16" t="s">
        <v>14</v>
      </c>
      <c r="C66" s="16" t="s">
        <v>113</v>
      </c>
      <c r="D66" s="68" t="s">
        <v>91</v>
      </c>
      <c r="E66" s="183" t="s">
        <v>88</v>
      </c>
      <c r="F66" s="15" t="s">
        <v>92</v>
      </c>
      <c r="G66" s="13">
        <v>3090</v>
      </c>
      <c r="H66" s="13">
        <v>3245</v>
      </c>
      <c r="I66" s="13">
        <v>3406</v>
      </c>
      <c r="J66" s="68">
        <f t="shared" si="1"/>
        <v>0</v>
      </c>
      <c r="K66" s="68">
        <f t="shared" si="3"/>
        <v>0</v>
      </c>
      <c r="L66" s="68">
        <f t="shared" si="3"/>
        <v>0</v>
      </c>
      <c r="M66" s="68">
        <f t="shared" si="3"/>
        <v>0</v>
      </c>
      <c r="N66" s="68">
        <f t="shared" si="0"/>
        <v>0</v>
      </c>
      <c r="O66" s="52"/>
      <c r="P66" s="52"/>
      <c r="Q66" s="52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</row>
    <row r="67" spans="1:30" ht="66.75" customHeight="1" x14ac:dyDescent="0.25">
      <c r="A67" s="68">
        <v>34</v>
      </c>
      <c r="B67" s="16" t="s">
        <v>14</v>
      </c>
      <c r="C67" s="16" t="s">
        <v>116</v>
      </c>
      <c r="D67" s="68" t="s">
        <v>91</v>
      </c>
      <c r="E67" s="184"/>
      <c r="F67" s="15" t="s">
        <v>92</v>
      </c>
      <c r="G67" s="13">
        <v>3243</v>
      </c>
      <c r="H67" s="13">
        <v>3405</v>
      </c>
      <c r="I67" s="13">
        <v>3575</v>
      </c>
      <c r="J67" s="68">
        <f t="shared" si="1"/>
        <v>0</v>
      </c>
      <c r="K67" s="68">
        <f t="shared" si="3"/>
        <v>0</v>
      </c>
      <c r="L67" s="68">
        <f t="shared" si="3"/>
        <v>0</v>
      </c>
      <c r="M67" s="68">
        <f t="shared" si="3"/>
        <v>0</v>
      </c>
      <c r="N67" s="68">
        <f t="shared" si="0"/>
        <v>0</v>
      </c>
      <c r="O67" s="52"/>
      <c r="P67" s="52"/>
      <c r="Q67" s="52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</row>
    <row r="68" spans="1:30" ht="57.75" customHeight="1" x14ac:dyDescent="0.25">
      <c r="A68" s="68">
        <v>35</v>
      </c>
      <c r="B68" s="16" t="s">
        <v>15</v>
      </c>
      <c r="C68" s="16" t="s">
        <v>115</v>
      </c>
      <c r="D68" s="68" t="s">
        <v>91</v>
      </c>
      <c r="E68" s="183" t="s">
        <v>88</v>
      </c>
      <c r="F68" s="15" t="s">
        <v>92</v>
      </c>
      <c r="G68" s="13">
        <v>3018</v>
      </c>
      <c r="H68" s="13">
        <v>3169</v>
      </c>
      <c r="I68" s="13">
        <v>3327</v>
      </c>
      <c r="J68" s="68">
        <f t="shared" si="1"/>
        <v>0</v>
      </c>
      <c r="K68" s="68">
        <f t="shared" si="3"/>
        <v>0</v>
      </c>
      <c r="L68" s="68">
        <f t="shared" si="3"/>
        <v>0</v>
      </c>
      <c r="M68" s="68">
        <f t="shared" si="3"/>
        <v>0</v>
      </c>
      <c r="N68" s="68">
        <f t="shared" si="0"/>
        <v>0</v>
      </c>
      <c r="O68" s="52"/>
      <c r="P68" s="52"/>
      <c r="Q68" s="52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</row>
    <row r="69" spans="1:30" ht="90.75" customHeight="1" x14ac:dyDescent="0.25">
      <c r="A69" s="68">
        <v>36</v>
      </c>
      <c r="B69" s="16" t="s">
        <v>15</v>
      </c>
      <c r="C69" s="16" t="s">
        <v>16</v>
      </c>
      <c r="D69" s="68" t="s">
        <v>91</v>
      </c>
      <c r="E69" s="184"/>
      <c r="F69" s="15" t="s">
        <v>92</v>
      </c>
      <c r="G69" s="13">
        <v>3341</v>
      </c>
      <c r="H69" s="13">
        <v>3508</v>
      </c>
      <c r="I69" s="13">
        <v>3683</v>
      </c>
      <c r="J69" s="68">
        <f t="shared" si="1"/>
        <v>0</v>
      </c>
      <c r="K69" s="68">
        <f t="shared" si="3"/>
        <v>0</v>
      </c>
      <c r="L69" s="68">
        <f t="shared" si="3"/>
        <v>0</v>
      </c>
      <c r="M69" s="68">
        <f t="shared" si="3"/>
        <v>0</v>
      </c>
      <c r="N69" s="68">
        <f t="shared" si="0"/>
        <v>0</v>
      </c>
      <c r="O69" s="52"/>
      <c r="P69" s="52"/>
      <c r="Q69" s="52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 ht="77.25" customHeight="1" x14ac:dyDescent="0.25">
      <c r="A70" s="68">
        <v>37</v>
      </c>
      <c r="B70" s="16" t="s">
        <v>17</v>
      </c>
      <c r="C70" s="16" t="s">
        <v>118</v>
      </c>
      <c r="D70" s="68" t="s">
        <v>91</v>
      </c>
      <c r="E70" s="183" t="s">
        <v>88</v>
      </c>
      <c r="F70" s="15" t="s">
        <v>92</v>
      </c>
      <c r="G70" s="13">
        <v>4020</v>
      </c>
      <c r="H70" s="13">
        <v>4221</v>
      </c>
      <c r="I70" s="13">
        <v>4432</v>
      </c>
      <c r="J70" s="68">
        <f t="shared" si="1"/>
        <v>0</v>
      </c>
      <c r="K70" s="68">
        <f t="shared" si="3"/>
        <v>0</v>
      </c>
      <c r="L70" s="68">
        <f t="shared" si="3"/>
        <v>0</v>
      </c>
      <c r="M70" s="68">
        <f t="shared" si="3"/>
        <v>0</v>
      </c>
      <c r="N70" s="68">
        <f t="shared" si="0"/>
        <v>0</v>
      </c>
      <c r="O70" s="52"/>
      <c r="P70" s="52"/>
      <c r="Q70" s="52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 ht="64.5" customHeight="1" x14ac:dyDescent="0.25">
      <c r="A71" s="68">
        <v>38</v>
      </c>
      <c r="B71" s="16" t="s">
        <v>17</v>
      </c>
      <c r="C71" s="16" t="s">
        <v>119</v>
      </c>
      <c r="D71" s="68" t="s">
        <v>91</v>
      </c>
      <c r="E71" s="184"/>
      <c r="F71" s="15" t="s">
        <v>92</v>
      </c>
      <c r="G71" s="13">
        <v>4104</v>
      </c>
      <c r="H71" s="13">
        <v>4309</v>
      </c>
      <c r="I71" s="13">
        <v>4524</v>
      </c>
      <c r="J71" s="68">
        <f t="shared" si="1"/>
        <v>0</v>
      </c>
      <c r="K71" s="68">
        <f t="shared" si="3"/>
        <v>0</v>
      </c>
      <c r="L71" s="68">
        <f t="shared" si="3"/>
        <v>0</v>
      </c>
      <c r="M71" s="68">
        <f t="shared" si="3"/>
        <v>0</v>
      </c>
      <c r="N71" s="68">
        <f t="shared" si="0"/>
        <v>0</v>
      </c>
      <c r="O71" s="52"/>
      <c r="P71" s="52"/>
      <c r="Q71" s="52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 ht="115.5" customHeight="1" x14ac:dyDescent="0.25">
      <c r="A72" s="68">
        <v>39</v>
      </c>
      <c r="B72" s="16" t="s">
        <v>18</v>
      </c>
      <c r="C72" s="16" t="s">
        <v>120</v>
      </c>
      <c r="D72" s="68" t="s">
        <v>91</v>
      </c>
      <c r="E72" s="20" t="s">
        <v>88</v>
      </c>
      <c r="F72" s="15" t="s">
        <v>92</v>
      </c>
      <c r="G72" s="13">
        <v>4690</v>
      </c>
      <c r="H72" s="13">
        <v>4925</v>
      </c>
      <c r="I72" s="13">
        <v>5170</v>
      </c>
      <c r="J72" s="68">
        <f t="shared" si="1"/>
        <v>0</v>
      </c>
      <c r="K72" s="68">
        <f t="shared" si="3"/>
        <v>0</v>
      </c>
      <c r="L72" s="68">
        <f t="shared" si="3"/>
        <v>0</v>
      </c>
      <c r="M72" s="68">
        <f t="shared" si="3"/>
        <v>0</v>
      </c>
      <c r="N72" s="68">
        <f t="shared" ref="N72:N119" si="4">O72+P72+Q72</f>
        <v>0</v>
      </c>
      <c r="O72" s="52"/>
      <c r="P72" s="52"/>
      <c r="Q72" s="52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 ht="122.25" customHeight="1" x14ac:dyDescent="0.25">
      <c r="A73" s="68">
        <v>40</v>
      </c>
      <c r="B73" s="16" t="s">
        <v>18</v>
      </c>
      <c r="C73" s="16" t="s">
        <v>121</v>
      </c>
      <c r="D73" s="68" t="s">
        <v>91</v>
      </c>
      <c r="E73" s="20" t="s">
        <v>88</v>
      </c>
      <c r="F73" s="15" t="s">
        <v>92</v>
      </c>
      <c r="G73" s="13">
        <v>4428</v>
      </c>
      <c r="H73" s="13">
        <v>4649</v>
      </c>
      <c r="I73" s="13">
        <v>4881</v>
      </c>
      <c r="J73" s="68">
        <f t="shared" ref="J73:J119" si="5">K73+L73+M73</f>
        <v>0</v>
      </c>
      <c r="K73" s="68">
        <f t="shared" si="3"/>
        <v>0</v>
      </c>
      <c r="L73" s="68">
        <f t="shared" si="3"/>
        <v>0</v>
      </c>
      <c r="M73" s="68">
        <f t="shared" si="3"/>
        <v>0</v>
      </c>
      <c r="N73" s="68">
        <f t="shared" si="4"/>
        <v>0</v>
      </c>
      <c r="O73" s="52"/>
      <c r="P73" s="52"/>
      <c r="Q73" s="52"/>
      <c r="R73" s="14"/>
      <c r="S73" s="21"/>
      <c r="T73" s="21"/>
      <c r="U73" s="21"/>
      <c r="V73" s="14"/>
      <c r="W73" s="21"/>
      <c r="X73" s="21"/>
      <c r="Y73" s="21"/>
      <c r="Z73" s="21"/>
      <c r="AA73" s="21"/>
      <c r="AB73" s="21"/>
      <c r="AC73" s="21"/>
      <c r="AD73" s="21"/>
    </row>
    <row r="74" spans="1:30" ht="130.5" customHeight="1" x14ac:dyDescent="0.25">
      <c r="A74" s="68">
        <v>41</v>
      </c>
      <c r="B74" s="16" t="s">
        <v>18</v>
      </c>
      <c r="C74" s="16" t="s">
        <v>122</v>
      </c>
      <c r="D74" s="68" t="s">
        <v>91</v>
      </c>
      <c r="E74" s="20" t="s">
        <v>88</v>
      </c>
      <c r="F74" s="15" t="s">
        <v>92</v>
      </c>
      <c r="G74" s="13">
        <v>4840</v>
      </c>
      <c r="H74" s="13">
        <v>5082</v>
      </c>
      <c r="I74" s="13">
        <v>5336</v>
      </c>
      <c r="J74" s="68">
        <f t="shared" si="5"/>
        <v>0</v>
      </c>
      <c r="K74" s="68">
        <f t="shared" si="3"/>
        <v>0</v>
      </c>
      <c r="L74" s="68">
        <f t="shared" si="3"/>
        <v>0</v>
      </c>
      <c r="M74" s="68">
        <f t="shared" si="3"/>
        <v>0</v>
      </c>
      <c r="N74" s="68">
        <f t="shared" si="4"/>
        <v>0</v>
      </c>
      <c r="O74" s="52"/>
      <c r="P74" s="52"/>
      <c r="Q74" s="52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 ht="124.5" customHeight="1" x14ac:dyDescent="0.25">
      <c r="A75" s="68">
        <v>42</v>
      </c>
      <c r="B75" s="16" t="s">
        <v>18</v>
      </c>
      <c r="C75" s="16" t="s">
        <v>123</v>
      </c>
      <c r="D75" s="68" t="s">
        <v>91</v>
      </c>
      <c r="E75" s="20" t="s">
        <v>88</v>
      </c>
      <c r="F75" s="15" t="s">
        <v>92</v>
      </c>
      <c r="G75" s="13">
        <v>4583</v>
      </c>
      <c r="H75" s="13">
        <v>4812</v>
      </c>
      <c r="I75" s="13">
        <v>5053</v>
      </c>
      <c r="J75" s="68">
        <f t="shared" si="5"/>
        <v>703152</v>
      </c>
      <c r="K75" s="68">
        <f t="shared" si="3"/>
        <v>229150</v>
      </c>
      <c r="L75" s="68">
        <f t="shared" si="3"/>
        <v>221352</v>
      </c>
      <c r="M75" s="68">
        <f t="shared" si="3"/>
        <v>252650</v>
      </c>
      <c r="N75" s="68">
        <f t="shared" si="4"/>
        <v>146</v>
      </c>
      <c r="O75" s="52">
        <v>50</v>
      </c>
      <c r="P75" s="52">
        <v>46</v>
      </c>
      <c r="Q75" s="52">
        <v>50</v>
      </c>
      <c r="R75" s="14"/>
      <c r="S75" s="22"/>
      <c r="T75" s="22"/>
      <c r="U75" s="22"/>
      <c r="V75" s="14"/>
      <c r="W75" s="22"/>
      <c r="X75" s="22"/>
      <c r="Y75" s="22"/>
      <c r="Z75" s="22"/>
      <c r="AA75" s="22"/>
      <c r="AB75" s="22"/>
      <c r="AC75" s="22"/>
      <c r="AD75" s="22"/>
    </row>
    <row r="76" spans="1:30" ht="92.25" customHeight="1" x14ac:dyDescent="0.25">
      <c r="A76" s="68">
        <v>43</v>
      </c>
      <c r="B76" s="16" t="s">
        <v>19</v>
      </c>
      <c r="C76" s="16" t="s">
        <v>118</v>
      </c>
      <c r="D76" s="68" t="s">
        <v>91</v>
      </c>
      <c r="E76" s="20" t="s">
        <v>93</v>
      </c>
      <c r="F76" s="15" t="s">
        <v>92</v>
      </c>
      <c r="G76" s="13">
        <v>4196</v>
      </c>
      <c r="H76" s="13">
        <v>4406</v>
      </c>
      <c r="I76" s="13">
        <v>4626</v>
      </c>
      <c r="J76" s="68">
        <f t="shared" si="5"/>
        <v>0</v>
      </c>
      <c r="K76" s="68">
        <f t="shared" si="3"/>
        <v>0</v>
      </c>
      <c r="L76" s="68">
        <f t="shared" si="3"/>
        <v>0</v>
      </c>
      <c r="M76" s="68">
        <f t="shared" si="3"/>
        <v>0</v>
      </c>
      <c r="N76" s="68">
        <f t="shared" si="4"/>
        <v>0</v>
      </c>
      <c r="O76" s="52"/>
      <c r="P76" s="52"/>
      <c r="Q76" s="52"/>
      <c r="R76" s="14"/>
      <c r="S76" s="22"/>
      <c r="T76" s="22"/>
      <c r="U76" s="22"/>
      <c r="V76" s="14"/>
      <c r="W76" s="22"/>
      <c r="X76" s="22"/>
      <c r="Y76" s="22"/>
      <c r="Z76" s="22"/>
      <c r="AA76" s="22"/>
      <c r="AB76" s="22"/>
      <c r="AC76" s="22"/>
      <c r="AD76" s="22"/>
    </row>
    <row r="77" spans="1:30" ht="64.5" customHeight="1" x14ac:dyDescent="0.25">
      <c r="A77" s="68">
        <v>44</v>
      </c>
      <c r="B77" s="16" t="s">
        <v>19</v>
      </c>
      <c r="C77" s="16" t="s">
        <v>124</v>
      </c>
      <c r="D77" s="68" t="s">
        <v>91</v>
      </c>
      <c r="E77" s="20" t="s">
        <v>88</v>
      </c>
      <c r="F77" s="15" t="s">
        <v>92</v>
      </c>
      <c r="G77" s="13">
        <v>3554</v>
      </c>
      <c r="H77" s="13">
        <v>3732</v>
      </c>
      <c r="I77" s="13">
        <v>3919</v>
      </c>
      <c r="J77" s="68">
        <f t="shared" si="5"/>
        <v>0</v>
      </c>
      <c r="K77" s="68">
        <f t="shared" si="3"/>
        <v>0</v>
      </c>
      <c r="L77" s="68">
        <f t="shared" si="3"/>
        <v>0</v>
      </c>
      <c r="M77" s="68">
        <f t="shared" si="3"/>
        <v>0</v>
      </c>
      <c r="N77" s="68">
        <f t="shared" si="4"/>
        <v>0</v>
      </c>
      <c r="O77" s="52"/>
      <c r="P77" s="52"/>
      <c r="Q77" s="52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 ht="66.75" customHeight="1" x14ac:dyDescent="0.25">
      <c r="A78" s="68">
        <v>45</v>
      </c>
      <c r="B78" s="16" t="s">
        <v>19</v>
      </c>
      <c r="C78" s="16" t="s">
        <v>126</v>
      </c>
      <c r="D78" s="68" t="s">
        <v>91</v>
      </c>
      <c r="E78" s="20" t="s">
        <v>88</v>
      </c>
      <c r="F78" s="15" t="s">
        <v>92</v>
      </c>
      <c r="G78" s="13">
        <v>4400</v>
      </c>
      <c r="H78" s="13">
        <v>4620</v>
      </c>
      <c r="I78" s="13">
        <v>4851</v>
      </c>
      <c r="J78" s="68">
        <f t="shared" si="5"/>
        <v>0</v>
      </c>
      <c r="K78" s="68">
        <f t="shared" si="3"/>
        <v>0</v>
      </c>
      <c r="L78" s="68">
        <f t="shared" si="3"/>
        <v>0</v>
      </c>
      <c r="M78" s="68">
        <f t="shared" si="3"/>
        <v>0</v>
      </c>
      <c r="N78" s="68">
        <f t="shared" si="4"/>
        <v>0</v>
      </c>
      <c r="O78" s="52"/>
      <c r="P78" s="52"/>
      <c r="Q78" s="52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 ht="66.75" customHeight="1" x14ac:dyDescent="0.25">
      <c r="A79" s="68">
        <v>46</v>
      </c>
      <c r="B79" s="16" t="s">
        <v>19</v>
      </c>
      <c r="C79" s="16" t="s">
        <v>127</v>
      </c>
      <c r="D79" s="68" t="s">
        <v>91</v>
      </c>
      <c r="E79" s="20" t="s">
        <v>88</v>
      </c>
      <c r="F79" s="15" t="s">
        <v>92</v>
      </c>
      <c r="G79" s="13">
        <v>3813</v>
      </c>
      <c r="H79" s="13">
        <v>4004</v>
      </c>
      <c r="I79" s="13">
        <v>4204</v>
      </c>
      <c r="J79" s="68">
        <f t="shared" si="5"/>
        <v>0</v>
      </c>
      <c r="K79" s="68">
        <f t="shared" si="3"/>
        <v>0</v>
      </c>
      <c r="L79" s="68">
        <f t="shared" si="3"/>
        <v>0</v>
      </c>
      <c r="M79" s="68">
        <f t="shared" si="3"/>
        <v>0</v>
      </c>
      <c r="N79" s="68">
        <f t="shared" si="4"/>
        <v>0</v>
      </c>
      <c r="O79" s="52"/>
      <c r="P79" s="52"/>
      <c r="Q79" s="52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 ht="57.75" customHeight="1" x14ac:dyDescent="0.25">
      <c r="A80" s="68">
        <v>47</v>
      </c>
      <c r="B80" s="16" t="s">
        <v>20</v>
      </c>
      <c r="C80" s="16" t="s">
        <v>125</v>
      </c>
      <c r="D80" s="68" t="s">
        <v>91</v>
      </c>
      <c r="E80" s="20" t="s">
        <v>88</v>
      </c>
      <c r="F80" s="15" t="s">
        <v>92</v>
      </c>
      <c r="G80" s="13">
        <v>4760</v>
      </c>
      <c r="H80" s="13">
        <v>4998</v>
      </c>
      <c r="I80" s="13">
        <v>5248</v>
      </c>
      <c r="J80" s="68">
        <f t="shared" si="5"/>
        <v>0</v>
      </c>
      <c r="K80" s="68">
        <f t="shared" si="3"/>
        <v>0</v>
      </c>
      <c r="L80" s="68">
        <f t="shared" si="3"/>
        <v>0</v>
      </c>
      <c r="M80" s="68">
        <f t="shared" si="3"/>
        <v>0</v>
      </c>
      <c r="N80" s="68">
        <f t="shared" si="4"/>
        <v>0</v>
      </c>
      <c r="O80" s="52"/>
      <c r="P80" s="52"/>
      <c r="Q80" s="52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 ht="57.75" customHeight="1" x14ac:dyDescent="0.25">
      <c r="A81" s="68">
        <v>48</v>
      </c>
      <c r="B81" s="16" t="s">
        <v>20</v>
      </c>
      <c r="C81" s="16" t="s">
        <v>135</v>
      </c>
      <c r="D81" s="68" t="s">
        <v>91</v>
      </c>
      <c r="E81" s="20" t="s">
        <v>88</v>
      </c>
      <c r="F81" s="15" t="s">
        <v>92</v>
      </c>
      <c r="G81" s="13">
        <v>3563</v>
      </c>
      <c r="H81" s="13">
        <v>3741</v>
      </c>
      <c r="I81" s="13">
        <v>3928</v>
      </c>
      <c r="J81" s="68">
        <f t="shared" si="5"/>
        <v>0</v>
      </c>
      <c r="K81" s="68">
        <f t="shared" si="3"/>
        <v>0</v>
      </c>
      <c r="L81" s="68">
        <f t="shared" si="3"/>
        <v>0</v>
      </c>
      <c r="M81" s="68">
        <f t="shared" si="3"/>
        <v>0</v>
      </c>
      <c r="N81" s="68">
        <f t="shared" si="4"/>
        <v>0</v>
      </c>
      <c r="O81" s="52"/>
      <c r="P81" s="52"/>
      <c r="Q81" s="52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 ht="68.25" customHeight="1" x14ac:dyDescent="0.25">
      <c r="A82" s="68">
        <v>49</v>
      </c>
      <c r="B82" s="16" t="s">
        <v>20</v>
      </c>
      <c r="C82" s="16" t="s">
        <v>126</v>
      </c>
      <c r="D82" s="68" t="s">
        <v>91</v>
      </c>
      <c r="E82" s="20" t="s">
        <v>88</v>
      </c>
      <c r="F82" s="15" t="s">
        <v>92</v>
      </c>
      <c r="G82" s="13">
        <v>4910</v>
      </c>
      <c r="H82" s="13">
        <v>5156</v>
      </c>
      <c r="I82" s="13">
        <v>5413</v>
      </c>
      <c r="J82" s="68">
        <f t="shared" si="5"/>
        <v>0</v>
      </c>
      <c r="K82" s="68">
        <f t="shared" si="3"/>
        <v>0</v>
      </c>
      <c r="L82" s="68">
        <f t="shared" si="3"/>
        <v>0</v>
      </c>
      <c r="M82" s="68">
        <f t="shared" si="3"/>
        <v>0</v>
      </c>
      <c r="N82" s="68">
        <f t="shared" si="4"/>
        <v>0</v>
      </c>
      <c r="O82" s="52"/>
      <c r="P82" s="52"/>
      <c r="Q82" s="52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 ht="79.5" customHeight="1" x14ac:dyDescent="0.25">
      <c r="A83" s="68">
        <v>50</v>
      </c>
      <c r="B83" s="16" t="s">
        <v>20</v>
      </c>
      <c r="C83" s="16" t="s">
        <v>127</v>
      </c>
      <c r="D83" s="68" t="s">
        <v>91</v>
      </c>
      <c r="E83" s="20" t="s">
        <v>88</v>
      </c>
      <c r="F83" s="15" t="s">
        <v>92</v>
      </c>
      <c r="G83" s="13">
        <v>3842</v>
      </c>
      <c r="H83" s="13">
        <v>4034</v>
      </c>
      <c r="I83" s="13">
        <v>4236</v>
      </c>
      <c r="J83" s="68">
        <f t="shared" si="5"/>
        <v>0</v>
      </c>
      <c r="K83" s="68">
        <f t="shared" si="3"/>
        <v>0</v>
      </c>
      <c r="L83" s="68">
        <f t="shared" si="3"/>
        <v>0</v>
      </c>
      <c r="M83" s="68">
        <f t="shared" si="3"/>
        <v>0</v>
      </c>
      <c r="N83" s="68">
        <f t="shared" si="4"/>
        <v>0</v>
      </c>
      <c r="O83" s="52"/>
      <c r="P83" s="52"/>
      <c r="Q83" s="52"/>
      <c r="R83" s="14"/>
      <c r="S83" s="14"/>
      <c r="T83" s="14"/>
      <c r="U83" s="14"/>
      <c r="V83" s="22"/>
      <c r="W83" s="14"/>
      <c r="X83" s="14"/>
      <c r="Y83" s="14"/>
      <c r="Z83" s="14"/>
      <c r="AA83" s="14"/>
      <c r="AB83" s="14"/>
      <c r="AC83" s="14"/>
      <c r="AD83" s="14"/>
    </row>
    <row r="84" spans="1:30" ht="109.5" customHeight="1" x14ac:dyDescent="0.25">
      <c r="A84" s="68">
        <v>51</v>
      </c>
      <c r="B84" s="16" t="s">
        <v>21</v>
      </c>
      <c r="C84" s="23" t="s">
        <v>128</v>
      </c>
      <c r="D84" s="68" t="s">
        <v>91</v>
      </c>
      <c r="E84" s="20" t="s">
        <v>88</v>
      </c>
      <c r="F84" s="15" t="s">
        <v>92</v>
      </c>
      <c r="G84" s="13">
        <v>5832</v>
      </c>
      <c r="H84" s="13">
        <v>6124</v>
      </c>
      <c r="I84" s="13">
        <v>6430</v>
      </c>
      <c r="J84" s="68">
        <f t="shared" si="5"/>
        <v>0</v>
      </c>
      <c r="K84" s="68">
        <f t="shared" si="3"/>
        <v>0</v>
      </c>
      <c r="L84" s="68">
        <f t="shared" si="3"/>
        <v>0</v>
      </c>
      <c r="M84" s="68">
        <f t="shared" si="3"/>
        <v>0</v>
      </c>
      <c r="N84" s="68">
        <f t="shared" si="4"/>
        <v>0</v>
      </c>
      <c r="O84" s="52"/>
      <c r="P84" s="52"/>
      <c r="Q84" s="52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 ht="107.25" customHeight="1" x14ac:dyDescent="0.25">
      <c r="A85" s="68">
        <v>52</v>
      </c>
      <c r="B85" s="16" t="s">
        <v>21</v>
      </c>
      <c r="C85" s="23" t="s">
        <v>129</v>
      </c>
      <c r="D85" s="68" t="s">
        <v>91</v>
      </c>
      <c r="E85" s="20" t="s">
        <v>88</v>
      </c>
      <c r="F85" s="15" t="s">
        <v>92</v>
      </c>
      <c r="G85" s="13">
        <v>5208</v>
      </c>
      <c r="H85" s="13">
        <v>5468</v>
      </c>
      <c r="I85" s="13">
        <v>5741</v>
      </c>
      <c r="J85" s="68">
        <f t="shared" si="5"/>
        <v>0</v>
      </c>
      <c r="K85" s="68">
        <f t="shared" si="3"/>
        <v>0</v>
      </c>
      <c r="L85" s="68">
        <f t="shared" si="3"/>
        <v>0</v>
      </c>
      <c r="M85" s="68">
        <f t="shared" si="3"/>
        <v>0</v>
      </c>
      <c r="N85" s="68">
        <f t="shared" si="4"/>
        <v>0</v>
      </c>
      <c r="O85" s="52"/>
      <c r="P85" s="52"/>
      <c r="Q85" s="52"/>
      <c r="R85" s="14"/>
      <c r="S85" s="14"/>
      <c r="T85" s="14"/>
      <c r="U85" s="14"/>
      <c r="V85" s="22"/>
      <c r="W85" s="14"/>
      <c r="X85" s="14"/>
      <c r="Y85" s="14"/>
      <c r="Z85" s="14"/>
      <c r="AA85" s="14"/>
      <c r="AB85" s="14"/>
      <c r="AC85" s="14"/>
      <c r="AD85" s="14"/>
    </row>
    <row r="86" spans="1:30" ht="47.25" customHeight="1" x14ac:dyDescent="0.25">
      <c r="A86" s="68">
        <v>53</v>
      </c>
      <c r="B86" s="16" t="s">
        <v>22</v>
      </c>
      <c r="C86" s="23" t="s">
        <v>23</v>
      </c>
      <c r="D86" s="68" t="s">
        <v>91</v>
      </c>
      <c r="E86" s="20" t="s">
        <v>88</v>
      </c>
      <c r="F86" s="15" t="s">
        <v>92</v>
      </c>
      <c r="G86" s="13">
        <v>1260</v>
      </c>
      <c r="H86" s="13">
        <v>1323</v>
      </c>
      <c r="I86" s="13">
        <v>1389</v>
      </c>
      <c r="J86" s="68">
        <f t="shared" si="5"/>
        <v>0</v>
      </c>
      <c r="K86" s="68">
        <f t="shared" si="3"/>
        <v>0</v>
      </c>
      <c r="L86" s="68">
        <f t="shared" si="3"/>
        <v>0</v>
      </c>
      <c r="M86" s="68">
        <f t="shared" si="3"/>
        <v>0</v>
      </c>
      <c r="N86" s="68">
        <f t="shared" si="4"/>
        <v>0</v>
      </c>
      <c r="O86" s="52"/>
      <c r="P86" s="52"/>
      <c r="Q86" s="52"/>
      <c r="R86" s="14"/>
      <c r="S86" s="14"/>
      <c r="T86" s="14"/>
      <c r="U86" s="14"/>
      <c r="V86" s="22"/>
      <c r="W86" s="14"/>
      <c r="X86" s="14"/>
      <c r="Y86" s="14"/>
      <c r="Z86" s="14"/>
      <c r="AA86" s="14"/>
      <c r="AB86" s="14"/>
      <c r="AC86" s="14"/>
      <c r="AD86" s="14"/>
    </row>
    <row r="87" spans="1:30" ht="57.75" customHeight="1" x14ac:dyDescent="0.25">
      <c r="A87" s="68">
        <v>54</v>
      </c>
      <c r="B87" s="16" t="s">
        <v>24</v>
      </c>
      <c r="C87" s="23" t="s">
        <v>25</v>
      </c>
      <c r="D87" s="68" t="s">
        <v>91</v>
      </c>
      <c r="E87" s="20" t="s">
        <v>88</v>
      </c>
      <c r="F87" s="15" t="s">
        <v>92</v>
      </c>
      <c r="G87" s="13">
        <v>1962</v>
      </c>
      <c r="H87" s="13">
        <v>2060</v>
      </c>
      <c r="I87" s="13">
        <v>2163</v>
      </c>
      <c r="J87" s="68">
        <f t="shared" si="5"/>
        <v>117515</v>
      </c>
      <c r="K87" s="68">
        <f t="shared" si="3"/>
        <v>37278</v>
      </c>
      <c r="L87" s="68">
        <f t="shared" si="3"/>
        <v>39140</v>
      </c>
      <c r="M87" s="68">
        <f t="shared" si="3"/>
        <v>41097</v>
      </c>
      <c r="N87" s="68">
        <f t="shared" si="4"/>
        <v>57</v>
      </c>
      <c r="O87" s="52">
        <v>19</v>
      </c>
      <c r="P87" s="52">
        <v>19</v>
      </c>
      <c r="Q87" s="52">
        <v>19</v>
      </c>
      <c r="R87" s="14"/>
      <c r="S87" s="14"/>
      <c r="T87" s="14"/>
      <c r="U87" s="14"/>
      <c r="V87" s="22"/>
      <c r="W87" s="14"/>
      <c r="X87" s="14"/>
      <c r="Y87" s="14"/>
      <c r="Z87" s="14"/>
      <c r="AA87" s="14"/>
      <c r="AB87" s="14"/>
      <c r="AC87" s="14"/>
      <c r="AD87" s="14"/>
    </row>
    <row r="88" spans="1:30" ht="48.75" customHeight="1" x14ac:dyDescent="0.25">
      <c r="A88" s="68">
        <v>55</v>
      </c>
      <c r="B88" s="16" t="s">
        <v>26</v>
      </c>
      <c r="C88" s="16" t="s">
        <v>65</v>
      </c>
      <c r="D88" s="68" t="s">
        <v>91</v>
      </c>
      <c r="E88" s="20" t="s">
        <v>88</v>
      </c>
      <c r="F88" s="68" t="s">
        <v>89</v>
      </c>
      <c r="G88" s="13">
        <v>5762</v>
      </c>
      <c r="H88" s="13">
        <v>6050</v>
      </c>
      <c r="I88" s="13">
        <v>6353</v>
      </c>
      <c r="J88" s="68">
        <f t="shared" si="5"/>
        <v>0</v>
      </c>
      <c r="K88" s="68">
        <f t="shared" si="3"/>
        <v>0</v>
      </c>
      <c r="L88" s="68">
        <f t="shared" si="3"/>
        <v>0</v>
      </c>
      <c r="M88" s="68">
        <f t="shared" si="3"/>
        <v>0</v>
      </c>
      <c r="N88" s="68">
        <f t="shared" si="4"/>
        <v>0</v>
      </c>
      <c r="O88" s="52"/>
      <c r="P88" s="52"/>
      <c r="Q88" s="52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 ht="54" customHeight="1" x14ac:dyDescent="0.25">
      <c r="A89" s="68">
        <v>56</v>
      </c>
      <c r="B89" s="16" t="s">
        <v>26</v>
      </c>
      <c r="C89" s="16" t="s">
        <v>66</v>
      </c>
      <c r="D89" s="68" t="s">
        <v>91</v>
      </c>
      <c r="E89" s="20" t="s">
        <v>88</v>
      </c>
      <c r="F89" s="68" t="s">
        <v>89</v>
      </c>
      <c r="G89" s="13">
        <v>5762</v>
      </c>
      <c r="H89" s="13">
        <v>6050</v>
      </c>
      <c r="I89" s="13">
        <v>6353</v>
      </c>
      <c r="J89" s="68">
        <f t="shared" si="5"/>
        <v>563145</v>
      </c>
      <c r="K89" s="68">
        <f t="shared" si="3"/>
        <v>190146</v>
      </c>
      <c r="L89" s="68">
        <f t="shared" si="3"/>
        <v>163350</v>
      </c>
      <c r="M89" s="68">
        <f t="shared" si="3"/>
        <v>209649</v>
      </c>
      <c r="N89" s="68">
        <f t="shared" si="4"/>
        <v>93</v>
      </c>
      <c r="O89" s="52">
        <v>33</v>
      </c>
      <c r="P89" s="52">
        <v>27</v>
      </c>
      <c r="Q89" s="52">
        <v>33</v>
      </c>
      <c r="R89" s="14"/>
      <c r="S89" s="14"/>
      <c r="T89" s="14"/>
      <c r="U89" s="14"/>
      <c r="V89" s="22"/>
      <c r="W89" s="14"/>
      <c r="X89" s="14"/>
      <c r="Y89" s="14"/>
      <c r="Z89" s="14"/>
      <c r="AA89" s="14"/>
      <c r="AB89" s="14"/>
      <c r="AC89" s="14"/>
      <c r="AD89" s="14"/>
    </row>
    <row r="90" spans="1:30" ht="66" customHeight="1" x14ac:dyDescent="0.25">
      <c r="A90" s="68">
        <v>57</v>
      </c>
      <c r="B90" s="16" t="s">
        <v>27</v>
      </c>
      <c r="C90" s="16" t="s">
        <v>61</v>
      </c>
      <c r="D90" s="68" t="s">
        <v>91</v>
      </c>
      <c r="E90" s="20" t="s">
        <v>88</v>
      </c>
      <c r="F90" s="68" t="s">
        <v>89</v>
      </c>
      <c r="G90" s="13">
        <v>1083</v>
      </c>
      <c r="H90" s="13">
        <v>1137</v>
      </c>
      <c r="I90" s="13">
        <v>1194</v>
      </c>
      <c r="J90" s="68">
        <f t="shared" si="5"/>
        <v>159303</v>
      </c>
      <c r="K90" s="68">
        <f t="shared" si="3"/>
        <v>44403</v>
      </c>
      <c r="L90" s="68">
        <f t="shared" si="3"/>
        <v>65946</v>
      </c>
      <c r="M90" s="68">
        <f t="shared" si="3"/>
        <v>48954</v>
      </c>
      <c r="N90" s="68">
        <f t="shared" si="4"/>
        <v>140</v>
      </c>
      <c r="O90" s="52">
        <v>41</v>
      </c>
      <c r="P90" s="52">
        <v>58</v>
      </c>
      <c r="Q90" s="52">
        <v>41</v>
      </c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 ht="66" customHeight="1" x14ac:dyDescent="0.25">
      <c r="A91" s="68">
        <v>58</v>
      </c>
      <c r="B91" s="16" t="s">
        <v>28</v>
      </c>
      <c r="C91" s="16" t="s">
        <v>61</v>
      </c>
      <c r="D91" s="68" t="s">
        <v>91</v>
      </c>
      <c r="E91" s="20" t="s">
        <v>88</v>
      </c>
      <c r="F91" s="68" t="s">
        <v>89</v>
      </c>
      <c r="G91" s="13">
        <v>1542</v>
      </c>
      <c r="H91" s="13">
        <v>1619</v>
      </c>
      <c r="I91" s="13">
        <v>1700</v>
      </c>
      <c r="J91" s="68">
        <f t="shared" si="5"/>
        <v>0</v>
      </c>
      <c r="K91" s="68">
        <f t="shared" si="3"/>
        <v>0</v>
      </c>
      <c r="L91" s="68">
        <f t="shared" si="3"/>
        <v>0</v>
      </c>
      <c r="M91" s="68">
        <f t="shared" si="3"/>
        <v>0</v>
      </c>
      <c r="N91" s="68">
        <f t="shared" si="4"/>
        <v>0</v>
      </c>
      <c r="O91" s="52"/>
      <c r="P91" s="52"/>
      <c r="Q91" s="52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 ht="66" customHeight="1" x14ac:dyDescent="0.25">
      <c r="A92" s="68">
        <v>59</v>
      </c>
      <c r="B92" s="16" t="s">
        <v>28</v>
      </c>
      <c r="C92" s="16" t="s">
        <v>67</v>
      </c>
      <c r="D92" s="68" t="s">
        <v>91</v>
      </c>
      <c r="E92" s="20" t="s">
        <v>88</v>
      </c>
      <c r="F92" s="68" t="s">
        <v>89</v>
      </c>
      <c r="G92" s="13">
        <v>2171</v>
      </c>
      <c r="H92" s="13">
        <v>2280</v>
      </c>
      <c r="I92" s="13">
        <v>2394</v>
      </c>
      <c r="J92" s="68">
        <f t="shared" si="5"/>
        <v>0</v>
      </c>
      <c r="K92" s="68">
        <f t="shared" si="3"/>
        <v>0</v>
      </c>
      <c r="L92" s="68">
        <f t="shared" si="3"/>
        <v>0</v>
      </c>
      <c r="M92" s="68">
        <f t="shared" si="3"/>
        <v>0</v>
      </c>
      <c r="N92" s="68">
        <f t="shared" si="4"/>
        <v>0</v>
      </c>
      <c r="O92" s="52"/>
      <c r="P92" s="52"/>
      <c r="Q92" s="52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 ht="66" customHeight="1" x14ac:dyDescent="0.25">
      <c r="A93" s="68">
        <v>60</v>
      </c>
      <c r="B93" s="16" t="s">
        <v>28</v>
      </c>
      <c r="C93" s="16" t="s">
        <v>68</v>
      </c>
      <c r="D93" s="68" t="s">
        <v>91</v>
      </c>
      <c r="E93" s="20" t="s">
        <v>88</v>
      </c>
      <c r="F93" s="68" t="s">
        <v>89</v>
      </c>
      <c r="G93" s="13">
        <v>3345</v>
      </c>
      <c r="H93" s="13">
        <v>3512</v>
      </c>
      <c r="I93" s="13">
        <v>3688</v>
      </c>
      <c r="J93" s="68">
        <f t="shared" si="5"/>
        <v>492049</v>
      </c>
      <c r="K93" s="68">
        <f t="shared" si="3"/>
        <v>137145</v>
      </c>
      <c r="L93" s="68">
        <f t="shared" si="3"/>
        <v>203696</v>
      </c>
      <c r="M93" s="68">
        <f t="shared" si="3"/>
        <v>151208</v>
      </c>
      <c r="N93" s="68">
        <f t="shared" si="4"/>
        <v>140</v>
      </c>
      <c r="O93" s="52">
        <v>41</v>
      </c>
      <c r="P93" s="52">
        <v>58</v>
      </c>
      <c r="Q93" s="52">
        <v>41</v>
      </c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 ht="66" customHeight="1" x14ac:dyDescent="0.25">
      <c r="A94" s="68">
        <v>61</v>
      </c>
      <c r="B94" s="16" t="s">
        <v>29</v>
      </c>
      <c r="C94" s="16" t="s">
        <v>61</v>
      </c>
      <c r="D94" s="68" t="s">
        <v>91</v>
      </c>
      <c r="E94" s="20" t="s">
        <v>88</v>
      </c>
      <c r="F94" s="68" t="s">
        <v>92</v>
      </c>
      <c r="G94" s="13">
        <v>1295</v>
      </c>
      <c r="H94" s="13">
        <v>1360</v>
      </c>
      <c r="I94" s="13">
        <v>1428</v>
      </c>
      <c r="J94" s="68">
        <f t="shared" si="5"/>
        <v>0</v>
      </c>
      <c r="K94" s="68">
        <f t="shared" si="3"/>
        <v>0</v>
      </c>
      <c r="L94" s="68">
        <f t="shared" si="3"/>
        <v>0</v>
      </c>
      <c r="M94" s="68">
        <f t="shared" si="3"/>
        <v>0</v>
      </c>
      <c r="N94" s="68">
        <f t="shared" si="4"/>
        <v>0</v>
      </c>
      <c r="O94" s="52"/>
      <c r="P94" s="52"/>
      <c r="Q94" s="52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 ht="66" customHeight="1" x14ac:dyDescent="0.25">
      <c r="A95" s="68">
        <v>62</v>
      </c>
      <c r="B95" s="16" t="s">
        <v>30</v>
      </c>
      <c r="C95" s="16" t="s">
        <v>69</v>
      </c>
      <c r="D95" s="68" t="s">
        <v>91</v>
      </c>
      <c r="E95" s="20" t="s">
        <v>88</v>
      </c>
      <c r="F95" s="68" t="s">
        <v>92</v>
      </c>
      <c r="G95" s="13">
        <v>1295</v>
      </c>
      <c r="H95" s="13">
        <v>1360</v>
      </c>
      <c r="I95" s="13">
        <v>1428</v>
      </c>
      <c r="J95" s="68">
        <f t="shared" si="5"/>
        <v>244980</v>
      </c>
      <c r="K95" s="68">
        <f t="shared" si="3"/>
        <v>77700</v>
      </c>
      <c r="L95" s="68">
        <f t="shared" si="3"/>
        <v>81600</v>
      </c>
      <c r="M95" s="68">
        <f t="shared" si="3"/>
        <v>85680</v>
      </c>
      <c r="N95" s="68">
        <f t="shared" si="4"/>
        <v>180</v>
      </c>
      <c r="O95" s="52">
        <v>60</v>
      </c>
      <c r="P95" s="52">
        <v>60</v>
      </c>
      <c r="Q95" s="52">
        <v>60</v>
      </c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 ht="66" customHeight="1" x14ac:dyDescent="0.25">
      <c r="A96" s="68">
        <v>63</v>
      </c>
      <c r="B96" s="16" t="s">
        <v>30</v>
      </c>
      <c r="C96" s="16" t="s">
        <v>70</v>
      </c>
      <c r="D96" s="68" t="s">
        <v>91</v>
      </c>
      <c r="E96" s="20" t="s">
        <v>88</v>
      </c>
      <c r="F96" s="68" t="s">
        <v>92</v>
      </c>
      <c r="G96" s="13">
        <v>1413</v>
      </c>
      <c r="H96" s="13">
        <v>1484</v>
      </c>
      <c r="I96" s="13">
        <v>1558</v>
      </c>
      <c r="J96" s="68">
        <f t="shared" si="5"/>
        <v>267300</v>
      </c>
      <c r="K96" s="68">
        <f t="shared" si="3"/>
        <v>84780</v>
      </c>
      <c r="L96" s="68">
        <f t="shared" si="3"/>
        <v>89040</v>
      </c>
      <c r="M96" s="68">
        <f t="shared" si="3"/>
        <v>93480</v>
      </c>
      <c r="N96" s="68">
        <f t="shared" si="4"/>
        <v>180</v>
      </c>
      <c r="O96" s="52">
        <v>60</v>
      </c>
      <c r="P96" s="52">
        <v>60</v>
      </c>
      <c r="Q96" s="52">
        <v>60</v>
      </c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 ht="66" customHeight="1" x14ac:dyDescent="0.25">
      <c r="A97" s="68">
        <v>64</v>
      </c>
      <c r="B97" s="16" t="s">
        <v>31</v>
      </c>
      <c r="C97" s="16" t="s">
        <v>71</v>
      </c>
      <c r="D97" s="68" t="s">
        <v>91</v>
      </c>
      <c r="E97" s="20" t="s">
        <v>88</v>
      </c>
      <c r="F97" s="68" t="s">
        <v>89</v>
      </c>
      <c r="G97" s="13">
        <v>7469</v>
      </c>
      <c r="H97" s="13">
        <v>7842</v>
      </c>
      <c r="I97" s="13">
        <v>8234</v>
      </c>
      <c r="J97" s="68">
        <f t="shared" si="5"/>
        <v>863228</v>
      </c>
      <c r="K97" s="68">
        <f t="shared" si="3"/>
        <v>239008</v>
      </c>
      <c r="L97" s="68">
        <f t="shared" si="3"/>
        <v>360732</v>
      </c>
      <c r="M97" s="68">
        <f t="shared" si="3"/>
        <v>263488</v>
      </c>
      <c r="N97" s="68">
        <f t="shared" si="4"/>
        <v>110</v>
      </c>
      <c r="O97" s="52">
        <v>32</v>
      </c>
      <c r="P97" s="52">
        <v>46</v>
      </c>
      <c r="Q97" s="52">
        <v>32</v>
      </c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 ht="35.25" customHeight="1" x14ac:dyDescent="0.25">
      <c r="A98" s="172">
        <v>65</v>
      </c>
      <c r="B98" s="174" t="s">
        <v>32</v>
      </c>
      <c r="C98" s="174" t="s">
        <v>98</v>
      </c>
      <c r="D98" s="24" t="s">
        <v>94</v>
      </c>
      <c r="E98" s="20" t="s">
        <v>88</v>
      </c>
      <c r="F98" s="68" t="s">
        <v>89</v>
      </c>
      <c r="G98" s="13">
        <v>7415</v>
      </c>
      <c r="H98" s="13">
        <v>7786</v>
      </c>
      <c r="I98" s="13">
        <v>8175</v>
      </c>
      <c r="J98" s="68">
        <f t="shared" si="5"/>
        <v>0</v>
      </c>
      <c r="K98" s="68">
        <f t="shared" si="3"/>
        <v>0</v>
      </c>
      <c r="L98" s="68">
        <f t="shared" si="3"/>
        <v>0</v>
      </c>
      <c r="M98" s="68">
        <f t="shared" si="3"/>
        <v>0</v>
      </c>
      <c r="N98" s="68">
        <f t="shared" si="4"/>
        <v>0</v>
      </c>
      <c r="O98" s="52"/>
      <c r="P98" s="52"/>
      <c r="Q98" s="52"/>
      <c r="R98" s="14"/>
      <c r="S98" s="14"/>
      <c r="T98" s="14"/>
      <c r="U98" s="14"/>
      <c r="V98" s="22"/>
      <c r="W98" s="14"/>
      <c r="X98" s="14"/>
      <c r="Y98" s="14"/>
      <c r="Z98" s="14"/>
      <c r="AA98" s="14"/>
      <c r="AB98" s="14"/>
      <c r="AC98" s="14"/>
      <c r="AD98" s="14"/>
    </row>
    <row r="99" spans="1:30" ht="30" customHeight="1" x14ac:dyDescent="0.25">
      <c r="A99" s="173"/>
      <c r="B99" s="175"/>
      <c r="C99" s="176"/>
      <c r="D99" s="24" t="s">
        <v>95</v>
      </c>
      <c r="E99" s="20" t="s">
        <v>88</v>
      </c>
      <c r="F99" s="68" t="s">
        <v>89</v>
      </c>
      <c r="G99" s="13">
        <v>7415</v>
      </c>
      <c r="H99" s="13">
        <v>7786</v>
      </c>
      <c r="I99" s="13">
        <v>8175</v>
      </c>
      <c r="J99" s="68">
        <f t="shared" si="5"/>
        <v>0</v>
      </c>
      <c r="K99" s="68">
        <f t="shared" si="3"/>
        <v>0</v>
      </c>
      <c r="L99" s="68">
        <f t="shared" si="3"/>
        <v>0</v>
      </c>
      <c r="M99" s="68">
        <f t="shared" si="3"/>
        <v>0</v>
      </c>
      <c r="N99" s="68">
        <f t="shared" si="4"/>
        <v>0</v>
      </c>
      <c r="O99" s="52"/>
      <c r="P99" s="52"/>
      <c r="Q99" s="52"/>
      <c r="R99" s="14"/>
      <c r="S99" s="14"/>
      <c r="T99" s="14"/>
      <c r="U99" s="14"/>
      <c r="V99" s="22"/>
      <c r="W99" s="14"/>
      <c r="X99" s="14"/>
      <c r="Y99" s="14"/>
      <c r="Z99" s="14"/>
      <c r="AA99" s="14"/>
      <c r="AB99" s="14"/>
      <c r="AC99" s="14"/>
      <c r="AD99" s="14"/>
    </row>
    <row r="100" spans="1:30" ht="30" customHeight="1" x14ac:dyDescent="0.25">
      <c r="A100" s="172">
        <v>66</v>
      </c>
      <c r="B100" s="174" t="s">
        <v>32</v>
      </c>
      <c r="C100" s="174" t="s">
        <v>99</v>
      </c>
      <c r="D100" s="24" t="s">
        <v>94</v>
      </c>
      <c r="E100" s="20" t="s">
        <v>88</v>
      </c>
      <c r="F100" s="68" t="s">
        <v>89</v>
      </c>
      <c r="G100" s="13">
        <v>7415</v>
      </c>
      <c r="H100" s="13">
        <v>7786</v>
      </c>
      <c r="I100" s="13">
        <v>8175</v>
      </c>
      <c r="J100" s="68">
        <f t="shared" si="5"/>
        <v>1262304</v>
      </c>
      <c r="K100" s="68">
        <f t="shared" si="3"/>
        <v>400410</v>
      </c>
      <c r="L100" s="68">
        <f t="shared" si="3"/>
        <v>420444</v>
      </c>
      <c r="M100" s="68">
        <f t="shared" si="3"/>
        <v>441450</v>
      </c>
      <c r="N100" s="68">
        <f t="shared" si="4"/>
        <v>162</v>
      </c>
      <c r="O100" s="52">
        <v>54</v>
      </c>
      <c r="P100" s="52">
        <v>54</v>
      </c>
      <c r="Q100" s="52">
        <v>54</v>
      </c>
      <c r="R100" s="14"/>
      <c r="S100" s="14"/>
      <c r="T100" s="14"/>
      <c r="U100" s="14"/>
      <c r="V100" s="22"/>
      <c r="W100" s="14"/>
      <c r="X100" s="14"/>
      <c r="Y100" s="14"/>
      <c r="Z100" s="14"/>
      <c r="AA100" s="14"/>
      <c r="AB100" s="14"/>
      <c r="AC100" s="14"/>
      <c r="AD100" s="14"/>
    </row>
    <row r="101" spans="1:30" ht="54" customHeight="1" x14ac:dyDescent="0.25">
      <c r="A101" s="173"/>
      <c r="B101" s="175"/>
      <c r="C101" s="176"/>
      <c r="D101" s="24" t="s">
        <v>95</v>
      </c>
      <c r="E101" s="20" t="s">
        <v>88</v>
      </c>
      <c r="F101" s="68" t="s">
        <v>89</v>
      </c>
      <c r="G101" s="13">
        <v>7415</v>
      </c>
      <c r="H101" s="13">
        <v>7786</v>
      </c>
      <c r="I101" s="13">
        <v>8175</v>
      </c>
      <c r="J101" s="68">
        <f t="shared" si="5"/>
        <v>70128</v>
      </c>
      <c r="K101" s="68">
        <f t="shared" si="3"/>
        <v>22245</v>
      </c>
      <c r="L101" s="68">
        <f t="shared" si="3"/>
        <v>23358</v>
      </c>
      <c r="M101" s="68">
        <f t="shared" si="3"/>
        <v>24525</v>
      </c>
      <c r="N101" s="68">
        <f t="shared" si="4"/>
        <v>9</v>
      </c>
      <c r="O101" s="52">
        <v>3</v>
      </c>
      <c r="P101" s="52">
        <v>3</v>
      </c>
      <c r="Q101" s="52">
        <v>3</v>
      </c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 ht="38.25" customHeight="1" x14ac:dyDescent="0.25">
      <c r="A102" s="172">
        <v>67</v>
      </c>
      <c r="B102" s="174" t="s">
        <v>33</v>
      </c>
      <c r="C102" s="174" t="s">
        <v>72</v>
      </c>
      <c r="D102" s="24" t="s">
        <v>94</v>
      </c>
      <c r="E102" s="20" t="s">
        <v>134</v>
      </c>
      <c r="F102" s="68" t="s">
        <v>89</v>
      </c>
      <c r="G102" s="13">
        <v>737</v>
      </c>
      <c r="H102" s="13">
        <v>774</v>
      </c>
      <c r="I102" s="13">
        <v>813</v>
      </c>
      <c r="J102" s="68">
        <f t="shared" si="5"/>
        <v>125496</v>
      </c>
      <c r="K102" s="68">
        <f t="shared" si="3"/>
        <v>39798</v>
      </c>
      <c r="L102" s="68">
        <f t="shared" si="3"/>
        <v>41796</v>
      </c>
      <c r="M102" s="68">
        <f t="shared" si="3"/>
        <v>43902</v>
      </c>
      <c r="N102" s="68">
        <f t="shared" si="4"/>
        <v>162</v>
      </c>
      <c r="O102" s="52">
        <v>54</v>
      </c>
      <c r="P102" s="52">
        <v>54</v>
      </c>
      <c r="Q102" s="52">
        <v>54</v>
      </c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 ht="30" customHeight="1" x14ac:dyDescent="0.25">
      <c r="A103" s="173"/>
      <c r="B103" s="175"/>
      <c r="C103" s="176"/>
      <c r="D103" s="24" t="s">
        <v>95</v>
      </c>
      <c r="E103" s="20" t="s">
        <v>88</v>
      </c>
      <c r="F103" s="68" t="s">
        <v>89</v>
      </c>
      <c r="G103" s="13">
        <v>737</v>
      </c>
      <c r="H103" s="13">
        <v>774</v>
      </c>
      <c r="I103" s="13">
        <v>813</v>
      </c>
      <c r="J103" s="68">
        <f t="shared" si="5"/>
        <v>6972</v>
      </c>
      <c r="K103" s="68">
        <f t="shared" si="3"/>
        <v>2211</v>
      </c>
      <c r="L103" s="68">
        <f t="shared" si="3"/>
        <v>2322</v>
      </c>
      <c r="M103" s="68">
        <f t="shared" si="3"/>
        <v>2439</v>
      </c>
      <c r="N103" s="68">
        <f t="shared" si="4"/>
        <v>9</v>
      </c>
      <c r="O103" s="52">
        <v>3</v>
      </c>
      <c r="P103" s="52">
        <v>3</v>
      </c>
      <c r="Q103" s="52">
        <v>3</v>
      </c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 ht="30" customHeight="1" x14ac:dyDescent="0.25">
      <c r="A104" s="68">
        <v>68</v>
      </c>
      <c r="B104" s="16" t="s">
        <v>34</v>
      </c>
      <c r="C104" s="16" t="s">
        <v>35</v>
      </c>
      <c r="D104" s="68" t="s">
        <v>87</v>
      </c>
      <c r="E104" s="20" t="s">
        <v>88</v>
      </c>
      <c r="F104" s="68" t="s">
        <v>89</v>
      </c>
      <c r="G104" s="13">
        <v>48239</v>
      </c>
      <c r="H104" s="13">
        <v>50651</v>
      </c>
      <c r="I104" s="13">
        <v>53184</v>
      </c>
      <c r="J104" s="68">
        <f t="shared" si="5"/>
        <v>0</v>
      </c>
      <c r="K104" s="68">
        <f t="shared" si="3"/>
        <v>0</v>
      </c>
      <c r="L104" s="68">
        <f t="shared" si="3"/>
        <v>0</v>
      </c>
      <c r="M104" s="68">
        <f t="shared" si="3"/>
        <v>0</v>
      </c>
      <c r="N104" s="68">
        <f t="shared" si="4"/>
        <v>0</v>
      </c>
      <c r="O104" s="52"/>
      <c r="P104" s="52"/>
      <c r="Q104" s="52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 ht="30" customHeight="1" x14ac:dyDescent="0.25">
      <c r="A105" s="68">
        <v>69</v>
      </c>
      <c r="B105" s="16" t="s">
        <v>36</v>
      </c>
      <c r="C105" s="16" t="s">
        <v>37</v>
      </c>
      <c r="D105" s="68" t="s">
        <v>91</v>
      </c>
      <c r="E105" s="20" t="s">
        <v>88</v>
      </c>
      <c r="F105" s="68" t="s">
        <v>92</v>
      </c>
      <c r="G105" s="13">
        <v>3036</v>
      </c>
      <c r="H105" s="13">
        <v>3188</v>
      </c>
      <c r="I105" s="13">
        <v>3347</v>
      </c>
      <c r="J105" s="68">
        <f t="shared" si="5"/>
        <v>0</v>
      </c>
      <c r="K105" s="68">
        <f t="shared" si="3"/>
        <v>0</v>
      </c>
      <c r="L105" s="68">
        <f t="shared" si="3"/>
        <v>0</v>
      </c>
      <c r="M105" s="68">
        <f t="shared" si="3"/>
        <v>0</v>
      </c>
      <c r="N105" s="68">
        <f t="shared" si="4"/>
        <v>0</v>
      </c>
      <c r="O105" s="52"/>
      <c r="P105" s="52"/>
      <c r="Q105" s="52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 ht="30" customHeight="1" x14ac:dyDescent="0.25">
      <c r="A106" s="68">
        <v>70</v>
      </c>
      <c r="B106" s="16" t="s">
        <v>38</v>
      </c>
      <c r="C106" s="16" t="s">
        <v>37</v>
      </c>
      <c r="D106" s="68" t="s">
        <v>91</v>
      </c>
      <c r="E106" s="20" t="s">
        <v>88</v>
      </c>
      <c r="F106" s="68" t="s">
        <v>92</v>
      </c>
      <c r="G106" s="13">
        <v>9074</v>
      </c>
      <c r="H106" s="13">
        <v>9528</v>
      </c>
      <c r="I106" s="13">
        <v>10004</v>
      </c>
      <c r="J106" s="68">
        <f t="shared" si="5"/>
        <v>0</v>
      </c>
      <c r="K106" s="68">
        <f t="shared" si="3"/>
        <v>0</v>
      </c>
      <c r="L106" s="68">
        <f t="shared" si="3"/>
        <v>0</v>
      </c>
      <c r="M106" s="68">
        <f t="shared" si="3"/>
        <v>0</v>
      </c>
      <c r="N106" s="68">
        <f t="shared" si="4"/>
        <v>0</v>
      </c>
      <c r="O106" s="52"/>
      <c r="P106" s="52"/>
      <c r="Q106" s="52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 ht="30" customHeight="1" x14ac:dyDescent="0.25">
      <c r="A107" s="68">
        <v>71</v>
      </c>
      <c r="B107" s="16" t="s">
        <v>39</v>
      </c>
      <c r="C107" s="16" t="s">
        <v>40</v>
      </c>
      <c r="D107" s="68" t="s">
        <v>87</v>
      </c>
      <c r="E107" s="20" t="s">
        <v>88</v>
      </c>
      <c r="F107" s="68" t="s">
        <v>89</v>
      </c>
      <c r="G107" s="13">
        <v>46148</v>
      </c>
      <c r="H107" s="13">
        <v>48455</v>
      </c>
      <c r="I107" s="13">
        <v>50878</v>
      </c>
      <c r="J107" s="68">
        <f t="shared" si="5"/>
        <v>0</v>
      </c>
      <c r="K107" s="68">
        <f t="shared" si="3"/>
        <v>0</v>
      </c>
      <c r="L107" s="68">
        <f t="shared" si="3"/>
        <v>0</v>
      </c>
      <c r="M107" s="68">
        <f t="shared" si="3"/>
        <v>0</v>
      </c>
      <c r="N107" s="68">
        <f t="shared" si="4"/>
        <v>0</v>
      </c>
      <c r="O107" s="52"/>
      <c r="P107" s="52"/>
      <c r="Q107" s="52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 ht="30" customHeight="1" x14ac:dyDescent="0.25">
      <c r="A108" s="68">
        <v>72</v>
      </c>
      <c r="B108" s="16" t="s">
        <v>41</v>
      </c>
      <c r="C108" s="16" t="s">
        <v>42</v>
      </c>
      <c r="D108" s="68" t="s">
        <v>91</v>
      </c>
      <c r="E108" s="20" t="s">
        <v>88</v>
      </c>
      <c r="F108" s="68" t="s">
        <v>92</v>
      </c>
      <c r="G108" s="13">
        <v>3198</v>
      </c>
      <c r="H108" s="13">
        <v>3358</v>
      </c>
      <c r="I108" s="13">
        <v>3526</v>
      </c>
      <c r="J108" s="68">
        <f t="shared" si="5"/>
        <v>0</v>
      </c>
      <c r="K108" s="68">
        <f t="shared" si="3"/>
        <v>0</v>
      </c>
      <c r="L108" s="68">
        <f t="shared" si="3"/>
        <v>0</v>
      </c>
      <c r="M108" s="68">
        <f t="shared" si="3"/>
        <v>0</v>
      </c>
      <c r="N108" s="68">
        <f t="shared" si="4"/>
        <v>0</v>
      </c>
      <c r="O108" s="52"/>
      <c r="P108" s="52"/>
      <c r="Q108" s="52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 ht="42" customHeight="1" x14ac:dyDescent="0.25">
      <c r="A109" s="68">
        <v>73</v>
      </c>
      <c r="B109" s="16" t="s">
        <v>43</v>
      </c>
      <c r="C109" s="16" t="s">
        <v>42</v>
      </c>
      <c r="D109" s="68" t="s">
        <v>91</v>
      </c>
      <c r="E109" s="20" t="s">
        <v>88</v>
      </c>
      <c r="F109" s="68" t="s">
        <v>92</v>
      </c>
      <c r="G109" s="13">
        <v>9478</v>
      </c>
      <c r="H109" s="13">
        <v>9952</v>
      </c>
      <c r="I109" s="13">
        <v>10450</v>
      </c>
      <c r="J109" s="68">
        <f t="shared" si="5"/>
        <v>0</v>
      </c>
      <c r="K109" s="68">
        <f t="shared" si="3"/>
        <v>0</v>
      </c>
      <c r="L109" s="68">
        <f t="shared" si="3"/>
        <v>0</v>
      </c>
      <c r="M109" s="68">
        <f t="shared" si="3"/>
        <v>0</v>
      </c>
      <c r="N109" s="68">
        <f t="shared" si="4"/>
        <v>0</v>
      </c>
      <c r="O109" s="52"/>
      <c r="P109" s="52"/>
      <c r="Q109" s="52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 ht="30" customHeight="1" x14ac:dyDescent="0.25">
      <c r="A110" s="68">
        <v>74</v>
      </c>
      <c r="B110" s="16" t="s">
        <v>44</v>
      </c>
      <c r="C110" s="16" t="s">
        <v>45</v>
      </c>
      <c r="D110" s="25" t="s">
        <v>87</v>
      </c>
      <c r="E110" s="20" t="s">
        <v>88</v>
      </c>
      <c r="F110" s="68" t="s">
        <v>89</v>
      </c>
      <c r="G110" s="13">
        <v>56392</v>
      </c>
      <c r="H110" s="13">
        <v>59212</v>
      </c>
      <c r="I110" s="13">
        <v>62173</v>
      </c>
      <c r="J110" s="68">
        <f t="shared" si="5"/>
        <v>0</v>
      </c>
      <c r="K110" s="68">
        <f t="shared" si="3"/>
        <v>0</v>
      </c>
      <c r="L110" s="68">
        <f t="shared" si="3"/>
        <v>0</v>
      </c>
      <c r="M110" s="68">
        <f t="shared" si="3"/>
        <v>0</v>
      </c>
      <c r="N110" s="68">
        <f t="shared" si="4"/>
        <v>0</v>
      </c>
      <c r="O110" s="52"/>
      <c r="P110" s="52"/>
      <c r="Q110" s="52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 ht="30" customHeight="1" x14ac:dyDescent="0.25">
      <c r="A111" s="68">
        <v>75</v>
      </c>
      <c r="B111" s="16" t="s">
        <v>46</v>
      </c>
      <c r="C111" s="16" t="s">
        <v>47</v>
      </c>
      <c r="D111" s="25" t="s">
        <v>91</v>
      </c>
      <c r="E111" s="20" t="s">
        <v>88</v>
      </c>
      <c r="F111" s="68" t="s">
        <v>92</v>
      </c>
      <c r="G111" s="13">
        <v>2736</v>
      </c>
      <c r="H111" s="13">
        <v>2873</v>
      </c>
      <c r="I111" s="13">
        <v>3017</v>
      </c>
      <c r="J111" s="68">
        <f t="shared" si="5"/>
        <v>0</v>
      </c>
      <c r="K111" s="68">
        <f t="shared" si="3"/>
        <v>0</v>
      </c>
      <c r="L111" s="68">
        <f t="shared" si="3"/>
        <v>0</v>
      </c>
      <c r="M111" s="68">
        <f t="shared" si="3"/>
        <v>0</v>
      </c>
      <c r="N111" s="68">
        <f t="shared" si="4"/>
        <v>0</v>
      </c>
      <c r="O111" s="52"/>
      <c r="P111" s="52"/>
      <c r="Q111" s="52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 ht="30" customHeight="1" x14ac:dyDescent="0.25">
      <c r="A112" s="68">
        <v>76</v>
      </c>
      <c r="B112" s="16" t="s">
        <v>48</v>
      </c>
      <c r="C112" s="16" t="s">
        <v>47</v>
      </c>
      <c r="D112" s="68" t="s">
        <v>91</v>
      </c>
      <c r="E112" s="20" t="s">
        <v>88</v>
      </c>
      <c r="F112" s="68" t="s">
        <v>92</v>
      </c>
      <c r="G112" s="13">
        <v>9185</v>
      </c>
      <c r="H112" s="13">
        <v>9644</v>
      </c>
      <c r="I112" s="13">
        <v>10126</v>
      </c>
      <c r="J112" s="68">
        <f t="shared" si="5"/>
        <v>0</v>
      </c>
      <c r="K112" s="68">
        <f t="shared" si="3"/>
        <v>0</v>
      </c>
      <c r="L112" s="68">
        <f t="shared" si="3"/>
        <v>0</v>
      </c>
      <c r="M112" s="68">
        <f t="shared" si="3"/>
        <v>0</v>
      </c>
      <c r="N112" s="68">
        <f t="shared" si="4"/>
        <v>0</v>
      </c>
      <c r="O112" s="52"/>
      <c r="P112" s="52"/>
      <c r="Q112" s="52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1:30" ht="45" customHeight="1" x14ac:dyDescent="0.25">
      <c r="A113" s="68">
        <v>77</v>
      </c>
      <c r="B113" s="16" t="s">
        <v>49</v>
      </c>
      <c r="C113" s="16" t="s">
        <v>50</v>
      </c>
      <c r="D113" s="25" t="s">
        <v>87</v>
      </c>
      <c r="E113" s="20" t="s">
        <v>134</v>
      </c>
      <c r="F113" s="68" t="s">
        <v>89</v>
      </c>
      <c r="G113" s="13">
        <v>58918</v>
      </c>
      <c r="H113" s="13">
        <v>61864</v>
      </c>
      <c r="I113" s="13">
        <v>64957</v>
      </c>
      <c r="J113" s="68">
        <f t="shared" si="5"/>
        <v>0</v>
      </c>
      <c r="K113" s="68">
        <f t="shared" si="3"/>
        <v>0</v>
      </c>
      <c r="L113" s="68">
        <f t="shared" si="3"/>
        <v>0</v>
      </c>
      <c r="M113" s="68">
        <f t="shared" si="3"/>
        <v>0</v>
      </c>
      <c r="N113" s="68">
        <f t="shared" si="4"/>
        <v>0</v>
      </c>
      <c r="O113" s="52"/>
      <c r="P113" s="52"/>
      <c r="Q113" s="52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1:30" ht="40.5" customHeight="1" x14ac:dyDescent="0.25">
      <c r="A114" s="68">
        <v>78</v>
      </c>
      <c r="B114" s="16" t="s">
        <v>51</v>
      </c>
      <c r="C114" s="16" t="s">
        <v>52</v>
      </c>
      <c r="D114" s="68" t="s">
        <v>91</v>
      </c>
      <c r="E114" s="20" t="s">
        <v>134</v>
      </c>
      <c r="F114" s="68" t="s">
        <v>92</v>
      </c>
      <c r="G114" s="13">
        <v>2736</v>
      </c>
      <c r="H114" s="13">
        <v>2873</v>
      </c>
      <c r="I114" s="13">
        <v>3017</v>
      </c>
      <c r="J114" s="68">
        <f t="shared" si="5"/>
        <v>0</v>
      </c>
      <c r="K114" s="68">
        <f t="shared" si="3"/>
        <v>0</v>
      </c>
      <c r="L114" s="68">
        <f t="shared" si="3"/>
        <v>0</v>
      </c>
      <c r="M114" s="68">
        <f t="shared" si="3"/>
        <v>0</v>
      </c>
      <c r="N114" s="68">
        <f t="shared" si="4"/>
        <v>0</v>
      </c>
      <c r="O114" s="52"/>
      <c r="P114" s="52"/>
      <c r="Q114" s="52"/>
      <c r="R114" s="14"/>
      <c r="S114" s="14"/>
      <c r="T114" s="14"/>
      <c r="U114" s="14"/>
      <c r="V114" s="26"/>
      <c r="W114" s="14"/>
      <c r="X114" s="14"/>
      <c r="Y114" s="14"/>
      <c r="Z114" s="14"/>
      <c r="AA114" s="14"/>
      <c r="AB114" s="14"/>
      <c r="AC114" s="14"/>
      <c r="AD114" s="14"/>
    </row>
    <row r="115" spans="1:30" ht="48" customHeight="1" x14ac:dyDescent="0.25">
      <c r="A115" s="68">
        <v>79</v>
      </c>
      <c r="B115" s="16" t="s">
        <v>53</v>
      </c>
      <c r="C115" s="16" t="s">
        <v>52</v>
      </c>
      <c r="D115" s="68" t="s">
        <v>91</v>
      </c>
      <c r="E115" s="20" t="s">
        <v>134</v>
      </c>
      <c r="F115" s="68" t="s">
        <v>92</v>
      </c>
      <c r="G115" s="13">
        <v>9494</v>
      </c>
      <c r="H115" s="13">
        <v>9969</v>
      </c>
      <c r="I115" s="13">
        <v>10467</v>
      </c>
      <c r="J115" s="68">
        <f t="shared" si="5"/>
        <v>0</v>
      </c>
      <c r="K115" s="68">
        <f t="shared" si="3"/>
        <v>0</v>
      </c>
      <c r="L115" s="68">
        <f t="shared" si="3"/>
        <v>0</v>
      </c>
      <c r="M115" s="68">
        <f t="shared" si="3"/>
        <v>0</v>
      </c>
      <c r="N115" s="68">
        <f t="shared" si="4"/>
        <v>0</v>
      </c>
      <c r="O115" s="52"/>
      <c r="P115" s="52"/>
      <c r="Q115" s="52"/>
      <c r="R115" s="14"/>
      <c r="S115" s="14"/>
      <c r="T115" s="14"/>
      <c r="U115" s="14"/>
      <c r="V115" s="26"/>
      <c r="W115" s="14"/>
      <c r="X115" s="14"/>
      <c r="Y115" s="14"/>
      <c r="Z115" s="14"/>
      <c r="AA115" s="14"/>
      <c r="AB115" s="14"/>
      <c r="AC115" s="14"/>
      <c r="AD115" s="14"/>
    </row>
    <row r="116" spans="1:30" ht="22.5" customHeight="1" x14ac:dyDescent="0.25">
      <c r="A116" s="68">
        <v>80</v>
      </c>
      <c r="B116" s="16" t="s">
        <v>54</v>
      </c>
      <c r="C116" s="27" t="s">
        <v>73</v>
      </c>
      <c r="D116" s="68" t="s">
        <v>96</v>
      </c>
      <c r="E116" s="20" t="s">
        <v>133</v>
      </c>
      <c r="F116" s="68" t="s">
        <v>89</v>
      </c>
      <c r="G116" s="13">
        <v>3063</v>
      </c>
      <c r="H116" s="13">
        <v>3216</v>
      </c>
      <c r="I116" s="13">
        <v>3377</v>
      </c>
      <c r="J116" s="68">
        <f t="shared" si="5"/>
        <v>308992</v>
      </c>
      <c r="K116" s="68">
        <f t="shared" si="3"/>
        <v>98016</v>
      </c>
      <c r="L116" s="68">
        <f t="shared" si="3"/>
        <v>102912</v>
      </c>
      <c r="M116" s="68">
        <f t="shared" si="3"/>
        <v>108064</v>
      </c>
      <c r="N116" s="68">
        <f t="shared" si="4"/>
        <v>96</v>
      </c>
      <c r="O116" s="52">
        <v>32</v>
      </c>
      <c r="P116" s="52">
        <v>32</v>
      </c>
      <c r="Q116" s="52">
        <v>32</v>
      </c>
      <c r="R116" s="14"/>
      <c r="S116" s="14"/>
      <c r="T116" s="14"/>
      <c r="U116" s="14"/>
      <c r="V116" s="26"/>
      <c r="W116" s="14"/>
      <c r="X116" s="14"/>
      <c r="Y116" s="14"/>
      <c r="Z116" s="14"/>
      <c r="AA116" s="14"/>
      <c r="AB116" s="14"/>
      <c r="AC116" s="14"/>
      <c r="AD116" s="14"/>
    </row>
    <row r="117" spans="1:30" ht="21.75" customHeight="1" x14ac:dyDescent="0.25">
      <c r="A117" s="68">
        <v>81</v>
      </c>
      <c r="B117" s="16" t="s">
        <v>54</v>
      </c>
      <c r="C117" s="27" t="s">
        <v>55</v>
      </c>
      <c r="D117" s="68" t="s">
        <v>96</v>
      </c>
      <c r="E117" s="20" t="s">
        <v>88</v>
      </c>
      <c r="F117" s="68" t="s">
        <v>89</v>
      </c>
      <c r="G117" s="13">
        <v>3088</v>
      </c>
      <c r="H117" s="13">
        <v>3242</v>
      </c>
      <c r="I117" s="13">
        <v>3404</v>
      </c>
      <c r="J117" s="68">
        <f t="shared" si="5"/>
        <v>311488</v>
      </c>
      <c r="K117" s="68">
        <f t="shared" si="3"/>
        <v>98816</v>
      </c>
      <c r="L117" s="68">
        <f t="shared" si="3"/>
        <v>103744</v>
      </c>
      <c r="M117" s="68">
        <f t="shared" si="3"/>
        <v>108928</v>
      </c>
      <c r="N117" s="68">
        <f t="shared" si="4"/>
        <v>96</v>
      </c>
      <c r="O117" s="52">
        <v>32</v>
      </c>
      <c r="P117" s="52">
        <v>32</v>
      </c>
      <c r="Q117" s="52">
        <v>32</v>
      </c>
      <c r="R117" s="14"/>
      <c r="S117" s="2"/>
      <c r="T117" s="14"/>
      <c r="U117" s="14"/>
      <c r="V117" s="26"/>
      <c r="W117" s="14"/>
      <c r="X117" s="14"/>
      <c r="Y117" s="14"/>
      <c r="Z117" s="14"/>
      <c r="AA117" s="14"/>
      <c r="AB117" s="14"/>
      <c r="AC117" s="14"/>
      <c r="AD117" s="14"/>
    </row>
    <row r="118" spans="1:30" ht="85.5" customHeight="1" x14ac:dyDescent="0.25">
      <c r="A118" s="68">
        <v>82</v>
      </c>
      <c r="B118" s="65" t="s">
        <v>56</v>
      </c>
      <c r="C118" s="177" t="s">
        <v>105</v>
      </c>
      <c r="D118" s="68" t="s">
        <v>96</v>
      </c>
      <c r="E118" s="20" t="s">
        <v>88</v>
      </c>
      <c r="F118" s="68" t="s">
        <v>89</v>
      </c>
      <c r="G118" s="13">
        <v>11795</v>
      </c>
      <c r="H118" s="13">
        <v>12385</v>
      </c>
      <c r="I118" s="13">
        <v>13004</v>
      </c>
      <c r="J118" s="68">
        <f t="shared" si="5"/>
        <v>0</v>
      </c>
      <c r="K118" s="68">
        <f t="shared" si="3"/>
        <v>0</v>
      </c>
      <c r="L118" s="68">
        <f t="shared" si="3"/>
        <v>0</v>
      </c>
      <c r="M118" s="68">
        <f t="shared" si="3"/>
        <v>0</v>
      </c>
      <c r="N118" s="68">
        <f t="shared" si="4"/>
        <v>0</v>
      </c>
      <c r="O118" s="52"/>
      <c r="P118" s="52"/>
      <c r="Q118" s="52"/>
      <c r="R118" s="14"/>
      <c r="S118" s="14"/>
      <c r="T118" s="14"/>
      <c r="U118" s="14"/>
      <c r="V118" s="29"/>
      <c r="W118" s="14"/>
      <c r="X118" s="14"/>
      <c r="Y118" s="14"/>
      <c r="Z118" s="14"/>
      <c r="AA118" s="14"/>
      <c r="AB118" s="14"/>
      <c r="AC118" s="14"/>
      <c r="AD118" s="14"/>
    </row>
    <row r="119" spans="1:30" ht="87" customHeight="1" x14ac:dyDescent="0.25">
      <c r="A119" s="68">
        <v>83</v>
      </c>
      <c r="B119" s="16" t="s">
        <v>57</v>
      </c>
      <c r="C119" s="176"/>
      <c r="D119" s="68" t="s">
        <v>96</v>
      </c>
      <c r="E119" s="20" t="s">
        <v>88</v>
      </c>
      <c r="F119" s="68" t="s">
        <v>89</v>
      </c>
      <c r="G119" s="13">
        <v>12394</v>
      </c>
      <c r="H119" s="13">
        <v>13014</v>
      </c>
      <c r="I119" s="13">
        <v>13665</v>
      </c>
      <c r="J119" s="68">
        <f t="shared" si="5"/>
        <v>39073</v>
      </c>
      <c r="K119" s="68">
        <f t="shared" si="3"/>
        <v>12394</v>
      </c>
      <c r="L119" s="68">
        <f t="shared" si="3"/>
        <v>13014</v>
      </c>
      <c r="M119" s="68">
        <f t="shared" si="3"/>
        <v>13665</v>
      </c>
      <c r="N119" s="68">
        <f t="shared" si="4"/>
        <v>3</v>
      </c>
      <c r="O119" s="52">
        <v>1</v>
      </c>
      <c r="P119" s="52">
        <v>1</v>
      </c>
      <c r="Q119" s="52">
        <v>1</v>
      </c>
      <c r="R119" s="14"/>
      <c r="S119" s="14"/>
      <c r="T119" s="14"/>
      <c r="U119" s="14"/>
      <c r="V119" s="30"/>
      <c r="W119" s="14"/>
      <c r="X119" s="14"/>
      <c r="Y119" s="14"/>
      <c r="Z119" s="14"/>
      <c r="AA119" s="14"/>
      <c r="AB119" s="14"/>
      <c r="AC119" s="14"/>
      <c r="AD119" s="14"/>
    </row>
    <row r="120" spans="1:30" x14ac:dyDescent="0.25">
      <c r="A120" s="31"/>
      <c r="B120" s="32"/>
      <c r="C120" s="33"/>
      <c r="D120" s="34"/>
      <c r="E120" s="35"/>
      <c r="F120" s="36"/>
      <c r="G120" s="37"/>
      <c r="H120" s="37"/>
      <c r="I120" s="37"/>
      <c r="J120" s="38">
        <f t="shared" ref="J120:Q120" si="6">SUM(J8:J119)</f>
        <v>16248259</v>
      </c>
      <c r="K120" s="38">
        <f t="shared" si="6"/>
        <v>5309010</v>
      </c>
      <c r="L120" s="38">
        <f t="shared" si="6"/>
        <v>5085964</v>
      </c>
      <c r="M120" s="38">
        <f t="shared" si="6"/>
        <v>5853285</v>
      </c>
      <c r="N120" s="39">
        <f t="shared" si="6"/>
        <v>2152</v>
      </c>
      <c r="O120" s="39">
        <f t="shared" si="6"/>
        <v>718</v>
      </c>
      <c r="P120" s="39">
        <f t="shared" si="6"/>
        <v>716</v>
      </c>
      <c r="Q120" s="39">
        <f t="shared" si="6"/>
        <v>718</v>
      </c>
      <c r="R120" s="26"/>
      <c r="S120" s="26"/>
      <c r="T120" s="26"/>
      <c r="U120" s="26"/>
      <c r="V120" s="6"/>
      <c r="W120" s="40"/>
      <c r="X120" s="40"/>
      <c r="Y120" s="2"/>
      <c r="Z120" s="2"/>
      <c r="AA120" s="2"/>
      <c r="AB120" s="2"/>
      <c r="AC120" s="2"/>
      <c r="AD120" s="2"/>
    </row>
    <row r="121" spans="1:30" ht="17.25" customHeight="1" x14ac:dyDescent="0.25">
      <c r="A121" s="31"/>
      <c r="C121" s="7"/>
      <c r="E121" s="35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41"/>
      <c r="S121" s="26"/>
      <c r="T121" s="26"/>
      <c r="U121" s="26"/>
      <c r="V121" s="6"/>
      <c r="W121" s="40"/>
      <c r="X121" s="40"/>
    </row>
    <row r="122" spans="1:30" ht="26.25" customHeight="1" x14ac:dyDescent="0.25">
      <c r="A122" s="31"/>
      <c r="B122" s="178" t="s">
        <v>97</v>
      </c>
      <c r="C122" s="179"/>
      <c r="D122" s="180"/>
      <c r="E122" s="35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41"/>
      <c r="S122" s="26"/>
      <c r="T122" s="26"/>
      <c r="U122" s="26"/>
      <c r="V122" s="6"/>
      <c r="W122" s="40"/>
      <c r="X122" s="40"/>
    </row>
    <row r="123" spans="1:30" x14ac:dyDescent="0.25">
      <c r="A123" s="31"/>
      <c r="B123" s="32"/>
      <c r="C123" s="33"/>
      <c r="D123" s="34"/>
      <c r="E123" s="35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41"/>
      <c r="S123" s="26"/>
      <c r="T123" s="26"/>
      <c r="U123" s="26"/>
      <c r="V123" s="6"/>
      <c r="W123" s="40"/>
      <c r="X123" s="40"/>
    </row>
    <row r="124" spans="1:30" ht="18.75" x14ac:dyDescent="0.3">
      <c r="A124" s="31"/>
      <c r="B124" s="182" t="s">
        <v>110</v>
      </c>
      <c r="C124" s="182"/>
      <c r="D124" s="181"/>
      <c r="E124" s="181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41"/>
      <c r="S124" s="26"/>
      <c r="T124" s="26"/>
      <c r="U124" s="26"/>
      <c r="V124" s="6"/>
      <c r="W124" s="40"/>
      <c r="X124" s="40"/>
    </row>
    <row r="125" spans="1:30" ht="18.75" x14ac:dyDescent="0.3">
      <c r="A125" s="43"/>
      <c r="B125" s="42"/>
      <c r="C125" s="33"/>
      <c r="D125" s="44"/>
      <c r="E125" s="45"/>
      <c r="F125" s="43"/>
      <c r="G125" s="43"/>
      <c r="H125" s="43"/>
      <c r="I125" s="43"/>
      <c r="J125" s="43"/>
      <c r="K125" s="43"/>
      <c r="L125" s="43"/>
      <c r="M125" s="43"/>
      <c r="N125" s="43"/>
      <c r="O125" s="53"/>
      <c r="P125" s="53"/>
      <c r="Q125" s="53"/>
      <c r="R125" s="40"/>
      <c r="S125" s="28"/>
      <c r="T125" s="28"/>
      <c r="U125" s="28"/>
      <c r="V125" s="6"/>
      <c r="W125" s="40"/>
      <c r="X125" s="40"/>
    </row>
    <row r="126" spans="1:30" ht="18.75" x14ac:dyDescent="0.3">
      <c r="A126" s="43"/>
      <c r="B126" s="42"/>
      <c r="C126" s="46"/>
      <c r="D126" s="44"/>
      <c r="E126" s="45"/>
      <c r="F126" s="43"/>
      <c r="G126" s="43"/>
      <c r="H126" s="43"/>
      <c r="I126" s="43"/>
      <c r="J126" s="43"/>
      <c r="K126" s="43"/>
      <c r="L126" s="43"/>
      <c r="M126" s="43"/>
      <c r="N126" s="43"/>
      <c r="O126" s="54"/>
      <c r="P126" s="54"/>
      <c r="Q126" s="54"/>
      <c r="R126" s="47"/>
      <c r="S126" s="47"/>
      <c r="T126" s="47"/>
      <c r="U126" s="47"/>
      <c r="V126" s="6"/>
      <c r="W126" s="40"/>
      <c r="X126" s="40"/>
    </row>
    <row r="127" spans="1:30" ht="18.75" x14ac:dyDescent="0.3">
      <c r="A127" s="43"/>
      <c r="B127" s="42"/>
      <c r="C127" s="46"/>
      <c r="D127" s="44"/>
      <c r="E127" s="45"/>
      <c r="F127" s="43"/>
      <c r="G127" s="43"/>
      <c r="H127" s="43"/>
      <c r="I127" s="43"/>
      <c r="J127" s="43"/>
      <c r="K127" s="43"/>
      <c r="L127" s="43"/>
      <c r="M127" s="43"/>
      <c r="N127" s="43"/>
      <c r="O127" s="55"/>
      <c r="P127" s="55"/>
      <c r="Q127" s="55"/>
      <c r="R127" s="29"/>
      <c r="S127" s="29"/>
      <c r="T127" s="29"/>
      <c r="U127" s="29"/>
      <c r="V127" s="6"/>
      <c r="W127" s="40"/>
      <c r="X127" s="40"/>
    </row>
    <row r="128" spans="1:30" ht="18.75" x14ac:dyDescent="0.3">
      <c r="A128" s="43"/>
      <c r="B128" s="42"/>
      <c r="C128" s="46"/>
      <c r="D128" s="44"/>
      <c r="E128" s="45"/>
      <c r="F128" s="43"/>
      <c r="G128" s="43"/>
      <c r="H128" s="43"/>
      <c r="I128" s="43"/>
      <c r="J128" s="43"/>
      <c r="K128" s="43"/>
      <c r="L128" s="43"/>
      <c r="M128" s="43"/>
      <c r="N128" s="43"/>
      <c r="O128" s="56"/>
      <c r="P128" s="56"/>
      <c r="Q128" s="56"/>
      <c r="R128" s="30"/>
      <c r="S128" s="30"/>
      <c r="T128" s="30"/>
      <c r="U128" s="30"/>
      <c r="V128" s="6"/>
      <c r="W128" s="2"/>
      <c r="X128" s="2"/>
    </row>
    <row r="129" spans="1:24" x14ac:dyDescent="0.25">
      <c r="A129" s="43"/>
      <c r="B129" s="48"/>
      <c r="C129" s="46"/>
      <c r="D129" s="49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2"/>
      <c r="S129" s="6"/>
      <c r="T129" s="6"/>
      <c r="U129" s="6"/>
      <c r="V129" s="6"/>
      <c r="W129" s="2"/>
      <c r="X129" s="2"/>
    </row>
    <row r="130" spans="1:24" x14ac:dyDescent="0.25">
      <c r="A130" s="43"/>
      <c r="B130" s="48"/>
      <c r="C130" s="46"/>
      <c r="D130" s="49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2"/>
      <c r="S130" s="6"/>
      <c r="T130" s="6"/>
      <c r="U130" s="6"/>
      <c r="V130" s="6"/>
      <c r="W130" s="2"/>
      <c r="X130" s="2"/>
    </row>
    <row r="131" spans="1:24" x14ac:dyDescent="0.25">
      <c r="A131" s="43"/>
      <c r="B131" s="48"/>
      <c r="C131" s="46"/>
      <c r="D131" s="49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2"/>
      <c r="S131" s="6"/>
      <c r="T131" s="6"/>
      <c r="U131" s="6"/>
      <c r="V131" s="6"/>
      <c r="W131" s="2"/>
      <c r="X131" s="2"/>
    </row>
    <row r="132" spans="1:24" x14ac:dyDescent="0.25">
      <c r="A132" s="43"/>
      <c r="B132" s="48"/>
      <c r="C132" s="46"/>
      <c r="D132" s="49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2"/>
      <c r="S132" s="6"/>
      <c r="T132" s="6"/>
      <c r="U132" s="6"/>
      <c r="V132" s="6"/>
      <c r="W132" s="2"/>
      <c r="X132" s="2"/>
    </row>
    <row r="133" spans="1:24" x14ac:dyDescent="0.25">
      <c r="A133" s="43"/>
      <c r="B133" s="48"/>
      <c r="C133" s="46"/>
      <c r="D133" s="49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2"/>
      <c r="S133" s="6"/>
      <c r="T133" s="6"/>
      <c r="U133" s="6"/>
      <c r="V133" s="6"/>
      <c r="W133" s="2"/>
      <c r="X133" s="2"/>
    </row>
    <row r="134" spans="1:24" x14ac:dyDescent="0.25">
      <c r="A134" s="43"/>
      <c r="B134" s="48"/>
      <c r="C134" s="46"/>
      <c r="D134" s="49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2"/>
      <c r="S134" s="6"/>
      <c r="T134" s="6"/>
      <c r="U134" s="6"/>
      <c r="V134" s="6"/>
      <c r="W134" s="2"/>
      <c r="X134" s="2"/>
    </row>
    <row r="135" spans="1:24" x14ac:dyDescent="0.25">
      <c r="A135" s="43"/>
      <c r="B135" s="48"/>
      <c r="C135" s="46"/>
      <c r="D135" s="49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2"/>
      <c r="S135" s="6"/>
      <c r="T135" s="6"/>
      <c r="U135" s="6"/>
      <c r="V135" s="6"/>
      <c r="W135" s="2"/>
      <c r="X135" s="2"/>
    </row>
    <row r="136" spans="1:24" x14ac:dyDescent="0.25">
      <c r="A136" s="43"/>
      <c r="B136" s="48"/>
      <c r="C136" s="46"/>
      <c r="D136" s="49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2"/>
      <c r="S136" s="6"/>
      <c r="T136" s="6"/>
      <c r="U136" s="6"/>
      <c r="V136" s="6"/>
      <c r="W136" s="2"/>
      <c r="X136" s="2"/>
    </row>
    <row r="137" spans="1:24" x14ac:dyDescent="0.25">
      <c r="A137" s="43"/>
      <c r="B137" s="48"/>
      <c r="C137" s="46"/>
      <c r="D137" s="49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2"/>
      <c r="S137" s="6"/>
      <c r="T137" s="6"/>
      <c r="U137" s="6"/>
      <c r="V137" s="6"/>
    </row>
    <row r="138" spans="1:24" x14ac:dyDescent="0.25">
      <c r="A138" s="43"/>
      <c r="B138" s="48"/>
      <c r="C138" s="46"/>
      <c r="D138" s="49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2"/>
      <c r="S138" s="6"/>
      <c r="T138" s="6"/>
      <c r="U138" s="6"/>
      <c r="V138" s="6"/>
    </row>
    <row r="139" spans="1:24" x14ac:dyDescent="0.25">
      <c r="A139" s="43"/>
      <c r="B139" s="48"/>
      <c r="C139" s="46"/>
      <c r="D139" s="49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2"/>
      <c r="S139" s="6"/>
      <c r="T139" s="6"/>
      <c r="U139" s="6"/>
      <c r="V139" s="6"/>
    </row>
    <row r="140" spans="1:24" x14ac:dyDescent="0.25">
      <c r="A140" s="43"/>
      <c r="B140" s="48"/>
      <c r="C140" s="46"/>
      <c r="D140" s="49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2"/>
      <c r="S140" s="6"/>
      <c r="T140" s="6"/>
      <c r="U140" s="6"/>
      <c r="V140" s="6"/>
    </row>
    <row r="141" spans="1:24" x14ac:dyDescent="0.25">
      <c r="A141" s="43"/>
      <c r="B141" s="48"/>
      <c r="C141" s="46"/>
      <c r="D141" s="49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2"/>
      <c r="S141" s="6"/>
      <c r="T141" s="6"/>
      <c r="U141" s="6"/>
      <c r="V141" s="6"/>
    </row>
    <row r="142" spans="1:24" x14ac:dyDescent="0.25">
      <c r="A142" s="43"/>
      <c r="B142" s="48"/>
      <c r="C142" s="46"/>
      <c r="D142" s="49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2"/>
      <c r="S142" s="6"/>
      <c r="T142" s="6"/>
      <c r="U142" s="6"/>
      <c r="V142" s="6"/>
    </row>
    <row r="143" spans="1:24" x14ac:dyDescent="0.25">
      <c r="A143" s="43"/>
      <c r="B143" s="48"/>
      <c r="C143" s="46"/>
      <c r="D143" s="49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2"/>
      <c r="S143" s="6"/>
      <c r="T143" s="6"/>
      <c r="U143" s="6"/>
      <c r="V143" s="6"/>
    </row>
    <row r="144" spans="1:24" x14ac:dyDescent="0.25">
      <c r="A144" s="43"/>
      <c r="B144" s="48"/>
      <c r="C144" s="46"/>
      <c r="D144" s="49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2"/>
      <c r="S144" s="6"/>
      <c r="T144" s="6"/>
      <c r="U144" s="6"/>
      <c r="V144" s="6"/>
    </row>
    <row r="145" spans="1:22" x14ac:dyDescent="0.25">
      <c r="A145" s="43"/>
      <c r="B145" s="48"/>
      <c r="C145" s="46"/>
      <c r="D145" s="49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2"/>
      <c r="S145" s="6"/>
      <c r="T145" s="6"/>
      <c r="U145" s="6"/>
      <c r="V145" s="6"/>
    </row>
    <row r="146" spans="1:22" x14ac:dyDescent="0.25">
      <c r="A146" s="43"/>
      <c r="B146" s="48"/>
      <c r="C146" s="46"/>
      <c r="D146" s="49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2"/>
      <c r="S146" s="6"/>
      <c r="T146" s="6"/>
      <c r="U146" s="6"/>
      <c r="V146" s="6"/>
    </row>
    <row r="147" spans="1:22" x14ac:dyDescent="0.25">
      <c r="A147" s="43"/>
      <c r="B147" s="48"/>
      <c r="C147" s="46"/>
      <c r="D147" s="49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2"/>
      <c r="S147" s="6"/>
      <c r="T147" s="6"/>
      <c r="U147" s="6"/>
      <c r="V147" s="6"/>
    </row>
    <row r="148" spans="1:22" x14ac:dyDescent="0.25">
      <c r="A148" s="43"/>
      <c r="B148" s="48"/>
      <c r="C148" s="46"/>
      <c r="D148" s="49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2"/>
      <c r="S148" s="6"/>
      <c r="T148" s="6"/>
      <c r="U148" s="6"/>
      <c r="V148" s="6"/>
    </row>
    <row r="149" spans="1:22" x14ac:dyDescent="0.25">
      <c r="A149" s="43"/>
      <c r="B149" s="48"/>
      <c r="C149" s="46"/>
      <c r="D149" s="49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2"/>
      <c r="S149" s="6"/>
      <c r="T149" s="6"/>
      <c r="U149" s="6"/>
      <c r="V149" s="6"/>
    </row>
    <row r="150" spans="1:22" x14ac:dyDescent="0.25">
      <c r="A150" s="43"/>
      <c r="B150" s="48"/>
      <c r="C150" s="46"/>
      <c r="D150" s="49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2"/>
      <c r="S150" s="6"/>
      <c r="T150" s="6"/>
      <c r="U150" s="6"/>
      <c r="V150" s="6"/>
    </row>
    <row r="151" spans="1:22" x14ac:dyDescent="0.25">
      <c r="A151" s="43"/>
      <c r="B151" s="48"/>
      <c r="C151" s="46"/>
      <c r="D151" s="49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2"/>
      <c r="S151" s="6"/>
      <c r="T151" s="6"/>
      <c r="U151" s="6"/>
      <c r="V151" s="6"/>
    </row>
    <row r="152" spans="1:22" x14ac:dyDescent="0.25">
      <c r="A152" s="43"/>
      <c r="B152" s="48"/>
      <c r="C152" s="46"/>
      <c r="D152" s="50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2"/>
      <c r="S152" s="6"/>
      <c r="T152" s="6"/>
      <c r="U152" s="6"/>
      <c r="V152" s="6"/>
    </row>
    <row r="153" spans="1:22" x14ac:dyDescent="0.25">
      <c r="A153" s="43"/>
      <c r="B153" s="48"/>
      <c r="C153" s="46"/>
      <c r="D153" s="49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2"/>
      <c r="S153" s="6"/>
      <c r="T153" s="6"/>
      <c r="U153" s="6"/>
      <c r="V153" s="6"/>
    </row>
    <row r="154" spans="1:22" x14ac:dyDescent="0.25">
      <c r="A154" s="43"/>
      <c r="B154" s="48"/>
      <c r="C154" s="46"/>
      <c r="D154" s="49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2"/>
      <c r="S154" s="6"/>
      <c r="T154" s="6"/>
      <c r="U154" s="6"/>
      <c r="V154" s="6"/>
    </row>
    <row r="155" spans="1:22" x14ac:dyDescent="0.25">
      <c r="A155" s="43"/>
      <c r="B155" s="48"/>
      <c r="C155" s="46"/>
      <c r="D155" s="49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2"/>
      <c r="S155" s="6"/>
      <c r="T155" s="6"/>
      <c r="U155" s="6"/>
      <c r="V155" s="6"/>
    </row>
    <row r="156" spans="1:22" x14ac:dyDescent="0.25">
      <c r="A156" s="43"/>
      <c r="B156" s="48"/>
      <c r="C156" s="46"/>
      <c r="D156" s="49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2"/>
      <c r="S156" s="6"/>
      <c r="T156" s="6"/>
      <c r="U156" s="6"/>
      <c r="V156" s="6"/>
    </row>
    <row r="157" spans="1:22" x14ac:dyDescent="0.25">
      <c r="A157" s="43"/>
      <c r="B157" s="48"/>
      <c r="C157" s="46"/>
      <c r="D157" s="49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2"/>
      <c r="S157" s="6"/>
      <c r="T157" s="6"/>
      <c r="U157" s="6"/>
      <c r="V157" s="6"/>
    </row>
    <row r="158" spans="1:22" x14ac:dyDescent="0.25">
      <c r="A158" s="43"/>
      <c r="B158" s="48"/>
      <c r="C158" s="46"/>
      <c r="D158" s="49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2"/>
      <c r="S158" s="6"/>
      <c r="T158" s="6"/>
      <c r="U158" s="6"/>
      <c r="V158" s="6"/>
    </row>
    <row r="159" spans="1:22" x14ac:dyDescent="0.25">
      <c r="A159" s="43"/>
      <c r="B159" s="48"/>
      <c r="C159" s="46"/>
      <c r="D159" s="49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2"/>
      <c r="S159" s="6"/>
      <c r="T159" s="6"/>
      <c r="U159" s="6"/>
      <c r="V159" s="6"/>
    </row>
    <row r="160" spans="1:22" x14ac:dyDescent="0.25">
      <c r="A160" s="43"/>
      <c r="B160" s="48"/>
      <c r="C160" s="46"/>
      <c r="D160" s="49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2"/>
      <c r="S160" s="6"/>
      <c r="T160" s="6"/>
      <c r="U160" s="6"/>
      <c r="V160" s="6"/>
    </row>
    <row r="161" spans="1:22" x14ac:dyDescent="0.25">
      <c r="A161" s="43"/>
      <c r="B161" s="48"/>
      <c r="C161" s="46"/>
      <c r="D161" s="49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2"/>
      <c r="S161" s="6"/>
      <c r="T161" s="6"/>
      <c r="U161" s="6"/>
      <c r="V161" s="6"/>
    </row>
    <row r="162" spans="1:22" x14ac:dyDescent="0.25">
      <c r="A162" s="43"/>
      <c r="B162" s="48"/>
      <c r="C162" s="46"/>
      <c r="D162" s="49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2"/>
      <c r="S162" s="6"/>
      <c r="T162" s="6"/>
      <c r="U162" s="6"/>
      <c r="V162" s="6"/>
    </row>
    <row r="163" spans="1:22" x14ac:dyDescent="0.25">
      <c r="A163" s="43"/>
      <c r="B163" s="48"/>
      <c r="C163" s="46"/>
      <c r="D163" s="49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2"/>
      <c r="S163" s="6"/>
      <c r="T163" s="6"/>
      <c r="U163" s="6"/>
      <c r="V163" s="6"/>
    </row>
    <row r="164" spans="1:22" x14ac:dyDescent="0.25">
      <c r="A164" s="43"/>
      <c r="B164" s="48"/>
      <c r="C164" s="46"/>
      <c r="D164" s="49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2"/>
      <c r="S164" s="6"/>
      <c r="T164" s="6"/>
      <c r="U164" s="6"/>
      <c r="V164" s="6"/>
    </row>
    <row r="165" spans="1:22" x14ac:dyDescent="0.25">
      <c r="A165" s="43"/>
      <c r="B165" s="48"/>
      <c r="C165" s="46"/>
      <c r="D165" s="49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2"/>
      <c r="S165" s="6"/>
      <c r="T165" s="6"/>
      <c r="U165" s="6"/>
      <c r="V165" s="6"/>
    </row>
    <row r="166" spans="1:22" x14ac:dyDescent="0.25">
      <c r="A166" s="43"/>
      <c r="B166" s="48"/>
      <c r="C166" s="46"/>
      <c r="D166" s="49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2"/>
      <c r="S166" s="6"/>
      <c r="T166" s="6"/>
      <c r="U166" s="6"/>
      <c r="V166" s="6"/>
    </row>
    <row r="167" spans="1:22" x14ac:dyDescent="0.25">
      <c r="A167" s="43"/>
      <c r="B167" s="48"/>
      <c r="C167" s="46"/>
      <c r="D167" s="49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2"/>
      <c r="S167" s="6"/>
      <c r="T167" s="6"/>
      <c r="U167" s="6"/>
      <c r="V167" s="6"/>
    </row>
    <row r="168" spans="1:22" x14ac:dyDescent="0.25">
      <c r="A168" s="43"/>
      <c r="B168" s="48"/>
      <c r="C168" s="46"/>
      <c r="D168" s="49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2"/>
      <c r="S168" s="6"/>
      <c r="T168" s="6"/>
      <c r="U168" s="6"/>
      <c r="V168" s="6"/>
    </row>
    <row r="169" spans="1:22" x14ac:dyDescent="0.25">
      <c r="A169" s="43"/>
      <c r="B169" s="48"/>
      <c r="C169" s="46"/>
      <c r="D169" s="49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2"/>
      <c r="S169" s="6"/>
      <c r="T169" s="6"/>
      <c r="U169" s="6"/>
      <c r="V169" s="6"/>
    </row>
    <row r="170" spans="1:22" x14ac:dyDescent="0.25">
      <c r="A170" s="43"/>
      <c r="B170" s="48"/>
      <c r="C170" s="46"/>
      <c r="D170" s="49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2"/>
      <c r="S170" s="6"/>
      <c r="T170" s="6"/>
      <c r="U170" s="6"/>
      <c r="V170" s="6"/>
    </row>
    <row r="171" spans="1:22" x14ac:dyDescent="0.25">
      <c r="A171" s="43"/>
      <c r="B171" s="48"/>
      <c r="C171" s="46"/>
      <c r="D171" s="49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2"/>
      <c r="S171" s="6"/>
      <c r="T171" s="6"/>
      <c r="U171" s="6"/>
      <c r="V171" s="6"/>
    </row>
    <row r="172" spans="1:22" x14ac:dyDescent="0.25">
      <c r="A172" s="43"/>
      <c r="B172" s="48"/>
      <c r="C172" s="46"/>
      <c r="D172" s="49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2"/>
      <c r="S172" s="6"/>
      <c r="T172" s="6"/>
      <c r="U172" s="6"/>
      <c r="V172" s="6"/>
    </row>
    <row r="173" spans="1:22" x14ac:dyDescent="0.25">
      <c r="A173" s="43"/>
      <c r="B173" s="48"/>
      <c r="C173" s="46"/>
      <c r="D173" s="49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2"/>
      <c r="S173" s="6"/>
      <c r="T173" s="6"/>
      <c r="U173" s="6"/>
      <c r="V173" s="6"/>
    </row>
    <row r="174" spans="1:22" x14ac:dyDescent="0.25">
      <c r="A174" s="43"/>
      <c r="B174" s="48"/>
      <c r="C174" s="46"/>
      <c r="D174" s="49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2"/>
      <c r="S174" s="6"/>
      <c r="T174" s="6"/>
      <c r="U174" s="6"/>
      <c r="V174" s="6"/>
    </row>
    <row r="175" spans="1:22" x14ac:dyDescent="0.25">
      <c r="A175" s="43"/>
      <c r="B175" s="48"/>
      <c r="C175" s="46"/>
      <c r="D175" s="49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2"/>
      <c r="S175" s="6"/>
      <c r="T175" s="6"/>
      <c r="U175" s="6"/>
      <c r="V175" s="6"/>
    </row>
    <row r="176" spans="1:22" x14ac:dyDescent="0.25">
      <c r="A176" s="43"/>
      <c r="B176" s="48"/>
      <c r="C176" s="46"/>
      <c r="D176" s="49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2"/>
      <c r="S176" s="6"/>
      <c r="T176" s="6"/>
      <c r="U176" s="6"/>
      <c r="V176" s="6"/>
    </row>
    <row r="177" spans="1:22" x14ac:dyDescent="0.25">
      <c r="A177" s="43"/>
      <c r="B177" s="48"/>
      <c r="C177" s="46"/>
      <c r="D177" s="49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2"/>
      <c r="S177" s="6"/>
      <c r="T177" s="6"/>
      <c r="U177" s="6"/>
      <c r="V177" s="6"/>
    </row>
    <row r="178" spans="1:22" x14ac:dyDescent="0.25">
      <c r="A178" s="43"/>
      <c r="B178" s="48"/>
      <c r="C178" s="46"/>
      <c r="D178" s="49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2"/>
      <c r="S178" s="6"/>
      <c r="T178" s="6"/>
      <c r="U178" s="6"/>
      <c r="V178" s="6"/>
    </row>
    <row r="179" spans="1:22" x14ac:dyDescent="0.25">
      <c r="A179" s="43"/>
      <c r="B179" s="48"/>
      <c r="C179" s="46"/>
      <c r="D179" s="49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2"/>
      <c r="S179" s="6"/>
      <c r="T179" s="6"/>
      <c r="U179" s="6"/>
      <c r="V179" s="6"/>
    </row>
    <row r="180" spans="1:22" x14ac:dyDescent="0.25">
      <c r="A180" s="43"/>
      <c r="B180" s="48"/>
      <c r="C180" s="46"/>
      <c r="D180" s="49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2"/>
      <c r="S180" s="6"/>
      <c r="T180" s="6"/>
      <c r="U180" s="6"/>
      <c r="V180" s="6"/>
    </row>
    <row r="181" spans="1:22" x14ac:dyDescent="0.25">
      <c r="A181" s="43"/>
      <c r="B181" s="48"/>
      <c r="C181" s="46"/>
      <c r="D181" s="49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2"/>
      <c r="S181" s="6"/>
      <c r="T181" s="6"/>
      <c r="U181" s="6"/>
      <c r="V181" s="6"/>
    </row>
    <row r="182" spans="1:22" x14ac:dyDescent="0.25">
      <c r="A182" s="43"/>
      <c r="B182" s="48"/>
      <c r="C182" s="46"/>
      <c r="D182" s="49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2"/>
      <c r="S182" s="6"/>
      <c r="T182" s="6"/>
      <c r="U182" s="6"/>
      <c r="V182" s="6"/>
    </row>
    <row r="183" spans="1:22" x14ac:dyDescent="0.25">
      <c r="A183" s="43"/>
      <c r="B183" s="48"/>
      <c r="C183" s="46"/>
      <c r="D183" s="49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2"/>
      <c r="S183" s="6"/>
      <c r="T183" s="6"/>
      <c r="U183" s="6"/>
      <c r="V183" s="6"/>
    </row>
    <row r="184" spans="1:22" x14ac:dyDescent="0.25">
      <c r="A184" s="43"/>
      <c r="B184" s="48"/>
      <c r="C184" s="46"/>
      <c r="D184" s="49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2"/>
      <c r="S184" s="6"/>
      <c r="T184" s="6"/>
      <c r="U184" s="6"/>
      <c r="V184" s="6"/>
    </row>
    <row r="185" spans="1:22" x14ac:dyDescent="0.25">
      <c r="A185" s="43"/>
      <c r="B185" s="48"/>
      <c r="C185" s="46"/>
      <c r="D185" s="49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2"/>
      <c r="S185" s="6"/>
      <c r="T185" s="6"/>
      <c r="U185" s="6"/>
      <c r="V185" s="6"/>
    </row>
    <row r="186" spans="1:22" x14ac:dyDescent="0.25">
      <c r="A186" s="43"/>
      <c r="B186" s="48"/>
      <c r="C186" s="46"/>
      <c r="D186" s="49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2"/>
      <c r="S186" s="6"/>
      <c r="T186" s="6"/>
      <c r="U186" s="6"/>
      <c r="V186" s="6"/>
    </row>
    <row r="187" spans="1:22" x14ac:dyDescent="0.25">
      <c r="A187" s="43"/>
      <c r="B187" s="48"/>
      <c r="C187" s="46"/>
      <c r="D187" s="49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2"/>
      <c r="S187" s="6"/>
      <c r="T187" s="6"/>
      <c r="U187" s="6"/>
      <c r="V187" s="6"/>
    </row>
    <row r="188" spans="1:22" x14ac:dyDescent="0.25">
      <c r="A188" s="43"/>
      <c r="B188" s="48"/>
      <c r="C188" s="46"/>
      <c r="D188" s="49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2"/>
      <c r="S188" s="6"/>
      <c r="T188" s="6"/>
      <c r="U188" s="6"/>
      <c r="V188" s="6"/>
    </row>
    <row r="189" spans="1:22" x14ac:dyDescent="0.25">
      <c r="A189" s="43"/>
      <c r="B189" s="48"/>
      <c r="C189" s="46"/>
      <c r="D189" s="49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2"/>
      <c r="S189" s="6"/>
      <c r="T189" s="6"/>
      <c r="U189" s="6"/>
      <c r="V189" s="6"/>
    </row>
    <row r="190" spans="1:22" x14ac:dyDescent="0.25">
      <c r="A190" s="43"/>
      <c r="B190" s="48"/>
      <c r="C190" s="46"/>
      <c r="D190" s="49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2"/>
      <c r="S190" s="6"/>
      <c r="T190" s="6"/>
      <c r="U190" s="6"/>
      <c r="V190" s="6"/>
    </row>
    <row r="191" spans="1:22" x14ac:dyDescent="0.25">
      <c r="A191" s="43"/>
      <c r="B191" s="48"/>
      <c r="C191" s="46"/>
      <c r="D191" s="49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2"/>
      <c r="S191" s="6"/>
      <c r="T191" s="6"/>
      <c r="U191" s="6"/>
      <c r="V191" s="6"/>
    </row>
    <row r="192" spans="1:22" x14ac:dyDescent="0.25">
      <c r="A192" s="43"/>
      <c r="B192" s="48"/>
      <c r="C192" s="46"/>
      <c r="D192" s="49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2"/>
      <c r="S192" s="6"/>
      <c r="T192" s="6"/>
      <c r="U192" s="6"/>
      <c r="V192" s="6"/>
    </row>
    <row r="193" spans="1:22" x14ac:dyDescent="0.25">
      <c r="A193" s="43"/>
      <c r="B193" s="48"/>
      <c r="C193" s="46"/>
      <c r="D193" s="49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2"/>
      <c r="S193" s="6"/>
      <c r="T193" s="6"/>
      <c r="U193" s="6"/>
      <c r="V193" s="6"/>
    </row>
    <row r="194" spans="1:22" x14ac:dyDescent="0.25">
      <c r="A194" s="43"/>
      <c r="B194" s="48"/>
      <c r="C194" s="46"/>
      <c r="D194" s="49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2"/>
      <c r="S194" s="6"/>
      <c r="T194" s="6"/>
      <c r="U194" s="6"/>
      <c r="V194" s="6"/>
    </row>
    <row r="195" spans="1:22" x14ac:dyDescent="0.25">
      <c r="A195" s="43"/>
      <c r="B195" s="48"/>
      <c r="C195" s="46"/>
      <c r="D195" s="49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2"/>
      <c r="S195" s="6"/>
      <c r="T195" s="6"/>
      <c r="U195" s="6"/>
      <c r="V195" s="6"/>
    </row>
    <row r="196" spans="1:22" x14ac:dyDescent="0.25">
      <c r="A196" s="43"/>
      <c r="B196" s="48"/>
      <c r="C196" s="46"/>
      <c r="D196" s="49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2"/>
      <c r="S196" s="6"/>
      <c r="T196" s="6"/>
      <c r="U196" s="6"/>
      <c r="V196" s="6"/>
    </row>
    <row r="197" spans="1:22" x14ac:dyDescent="0.25">
      <c r="A197" s="43"/>
      <c r="B197" s="48"/>
      <c r="C197" s="46"/>
      <c r="D197" s="49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2"/>
      <c r="S197" s="6"/>
      <c r="T197" s="6"/>
      <c r="U197" s="6"/>
      <c r="V197" s="6"/>
    </row>
    <row r="198" spans="1:22" x14ac:dyDescent="0.25">
      <c r="A198" s="43"/>
      <c r="B198" s="48"/>
      <c r="C198" s="46"/>
      <c r="D198" s="49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2"/>
      <c r="S198" s="6"/>
      <c r="T198" s="6"/>
      <c r="U198" s="6"/>
      <c r="V198" s="6"/>
    </row>
    <row r="199" spans="1:22" x14ac:dyDescent="0.25">
      <c r="A199" s="43"/>
      <c r="B199" s="48"/>
      <c r="C199" s="46"/>
      <c r="D199" s="49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2"/>
      <c r="S199" s="6"/>
      <c r="T199" s="6"/>
      <c r="U199" s="6"/>
      <c r="V199" s="6"/>
    </row>
    <row r="200" spans="1:22" x14ac:dyDescent="0.25">
      <c r="A200" s="43"/>
      <c r="B200" s="48"/>
      <c r="C200" s="46"/>
      <c r="D200" s="49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2"/>
      <c r="S200" s="6"/>
      <c r="T200" s="6"/>
      <c r="U200" s="6"/>
      <c r="V200" s="6"/>
    </row>
    <row r="201" spans="1:22" x14ac:dyDescent="0.25">
      <c r="A201" s="43"/>
      <c r="B201" s="48"/>
      <c r="C201" s="46"/>
      <c r="D201" s="49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2"/>
      <c r="S201" s="6"/>
      <c r="T201" s="6"/>
      <c r="U201" s="6"/>
      <c r="V201" s="6"/>
    </row>
    <row r="202" spans="1:22" x14ac:dyDescent="0.25">
      <c r="A202" s="43"/>
      <c r="B202" s="48"/>
      <c r="C202" s="46"/>
      <c r="D202" s="49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2"/>
      <c r="S202" s="6"/>
      <c r="T202" s="6"/>
      <c r="U202" s="6"/>
      <c r="V202" s="6"/>
    </row>
    <row r="203" spans="1:22" x14ac:dyDescent="0.25">
      <c r="A203" s="43"/>
      <c r="B203" s="48"/>
      <c r="C203" s="46"/>
      <c r="D203" s="49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2"/>
      <c r="S203" s="6"/>
      <c r="T203" s="6"/>
      <c r="U203" s="6"/>
      <c r="V203" s="6"/>
    </row>
    <row r="204" spans="1:22" x14ac:dyDescent="0.25">
      <c r="A204" s="43"/>
      <c r="B204" s="48"/>
      <c r="C204" s="46"/>
      <c r="D204" s="49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2"/>
      <c r="S204" s="6"/>
      <c r="T204" s="6"/>
      <c r="U204" s="6"/>
      <c r="V204" s="6"/>
    </row>
    <row r="205" spans="1:22" x14ac:dyDescent="0.25">
      <c r="A205" s="43"/>
      <c r="B205" s="48"/>
      <c r="C205" s="46"/>
      <c r="D205" s="49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2"/>
      <c r="S205" s="6"/>
      <c r="T205" s="6"/>
      <c r="U205" s="6"/>
      <c r="V205" s="6"/>
    </row>
    <row r="206" spans="1:22" x14ac:dyDescent="0.25">
      <c r="A206" s="43"/>
      <c r="B206" s="48"/>
      <c r="C206" s="46"/>
      <c r="D206" s="49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2"/>
      <c r="S206" s="6"/>
      <c r="T206" s="6"/>
      <c r="U206" s="6"/>
      <c r="V206" s="6"/>
    </row>
    <row r="207" spans="1:22" x14ac:dyDescent="0.25">
      <c r="A207" s="43"/>
      <c r="B207" s="48"/>
      <c r="C207" s="46"/>
      <c r="D207" s="49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2"/>
      <c r="S207" s="6"/>
      <c r="T207" s="6"/>
      <c r="U207" s="6"/>
      <c r="V207" s="6"/>
    </row>
    <row r="208" spans="1:22" x14ac:dyDescent="0.25">
      <c r="A208" s="43"/>
      <c r="B208" s="48"/>
      <c r="C208" s="46"/>
      <c r="D208" s="49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2"/>
      <c r="S208" s="6"/>
      <c r="T208" s="6"/>
      <c r="U208" s="6"/>
      <c r="V208" s="6"/>
    </row>
    <row r="209" spans="1:22" x14ac:dyDescent="0.25">
      <c r="A209" s="43"/>
      <c r="B209" s="48"/>
      <c r="C209" s="46"/>
      <c r="D209" s="49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2"/>
      <c r="S209" s="6"/>
      <c r="T209" s="6"/>
      <c r="U209" s="6"/>
      <c r="V209" s="6"/>
    </row>
    <row r="210" spans="1:22" x14ac:dyDescent="0.25">
      <c r="A210" s="43"/>
      <c r="B210" s="48"/>
      <c r="C210" s="46"/>
      <c r="D210" s="49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2"/>
      <c r="S210" s="6"/>
      <c r="T210" s="6"/>
      <c r="U210" s="6"/>
      <c r="V210" s="6"/>
    </row>
    <row r="211" spans="1:22" x14ac:dyDescent="0.25">
      <c r="A211" s="43"/>
      <c r="B211" s="48"/>
      <c r="C211" s="46"/>
      <c r="D211" s="49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2"/>
      <c r="S211" s="6"/>
      <c r="T211" s="6"/>
      <c r="U211" s="6"/>
      <c r="V211" s="6"/>
    </row>
    <row r="212" spans="1:22" x14ac:dyDescent="0.25">
      <c r="A212" s="43"/>
      <c r="B212" s="48"/>
      <c r="C212" s="46"/>
      <c r="D212" s="49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2"/>
      <c r="S212" s="6"/>
      <c r="T212" s="6"/>
      <c r="U212" s="6"/>
      <c r="V212" s="6"/>
    </row>
    <row r="213" spans="1:22" x14ac:dyDescent="0.25">
      <c r="A213" s="43"/>
      <c r="B213" s="48"/>
      <c r="D213" s="49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2"/>
      <c r="S213" s="6"/>
      <c r="T213" s="6"/>
      <c r="U213" s="6"/>
      <c r="V213" s="6"/>
    </row>
    <row r="214" spans="1:22" x14ac:dyDescent="0.25">
      <c r="A214" s="43"/>
      <c r="B214" s="48"/>
      <c r="D214" s="49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2"/>
      <c r="S214" s="6"/>
      <c r="T214" s="6"/>
      <c r="U214" s="6"/>
      <c r="V214" s="6"/>
    </row>
    <row r="215" spans="1:22" x14ac:dyDescent="0.25">
      <c r="A215" s="43"/>
      <c r="B215" s="48"/>
      <c r="D215" s="49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2"/>
      <c r="S215" s="6"/>
      <c r="T215" s="6"/>
      <c r="U215" s="6"/>
      <c r="V215" s="6"/>
    </row>
    <row r="216" spans="1:22" x14ac:dyDescent="0.25">
      <c r="A216" s="43"/>
      <c r="B216" s="48"/>
      <c r="D216" s="49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2"/>
      <c r="S216" s="6"/>
      <c r="T216" s="6"/>
      <c r="U216" s="6"/>
      <c r="V216" s="6"/>
    </row>
    <row r="217" spans="1:22" x14ac:dyDescent="0.25">
      <c r="A217" s="43"/>
      <c r="B217" s="48"/>
      <c r="D217" s="49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2"/>
      <c r="S217" s="6"/>
      <c r="T217" s="6"/>
      <c r="U217" s="6"/>
      <c r="V217" s="6"/>
    </row>
    <row r="218" spans="1:22" x14ac:dyDescent="0.25">
      <c r="A218" s="43"/>
      <c r="B218" s="48"/>
      <c r="D218" s="49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2"/>
      <c r="S218" s="6"/>
      <c r="T218" s="6"/>
      <c r="U218" s="6"/>
      <c r="V218" s="6"/>
    </row>
    <row r="219" spans="1:22" x14ac:dyDescent="0.25">
      <c r="A219" s="43"/>
      <c r="B219" s="48"/>
      <c r="D219" s="49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2"/>
      <c r="S219" s="6"/>
      <c r="T219" s="6"/>
      <c r="U219" s="6"/>
      <c r="V219" s="6"/>
    </row>
    <row r="220" spans="1:22" x14ac:dyDescent="0.25">
      <c r="A220" s="43"/>
      <c r="B220" s="48"/>
      <c r="D220" s="49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2"/>
      <c r="S220" s="6"/>
      <c r="T220" s="6"/>
      <c r="U220" s="6"/>
      <c r="V220" s="6"/>
    </row>
    <row r="221" spans="1:22" x14ac:dyDescent="0.25">
      <c r="A221" s="43"/>
      <c r="B221" s="48"/>
      <c r="D221" s="49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2"/>
      <c r="S221" s="6"/>
      <c r="T221" s="6"/>
      <c r="U221" s="6"/>
      <c r="V221" s="6"/>
    </row>
    <row r="222" spans="1:22" x14ac:dyDescent="0.25">
      <c r="A222" s="43"/>
      <c r="B222" s="48"/>
      <c r="D222" s="49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2"/>
      <c r="S222" s="6"/>
      <c r="T222" s="6"/>
      <c r="U222" s="6"/>
      <c r="V222" s="6"/>
    </row>
    <row r="223" spans="1:22" x14ac:dyDescent="0.25">
      <c r="A223" s="43"/>
      <c r="B223" s="48"/>
      <c r="D223" s="49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2"/>
      <c r="S223" s="6"/>
      <c r="T223" s="6"/>
      <c r="U223" s="6"/>
      <c r="V223" s="6"/>
    </row>
    <row r="224" spans="1:22" x14ac:dyDescent="0.25">
      <c r="A224" s="43"/>
      <c r="B224" s="48"/>
      <c r="D224" s="49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2"/>
      <c r="S224" s="6"/>
      <c r="T224" s="6"/>
      <c r="U224" s="6"/>
      <c r="V224" s="6"/>
    </row>
    <row r="225" spans="1:22" x14ac:dyDescent="0.25">
      <c r="A225" s="43"/>
      <c r="B225" s="48"/>
      <c r="D225" s="49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2"/>
      <c r="S225" s="6"/>
      <c r="T225" s="6"/>
      <c r="U225" s="6"/>
      <c r="V225" s="6"/>
    </row>
    <row r="226" spans="1:22" x14ac:dyDescent="0.25">
      <c r="A226" s="43"/>
      <c r="B226" s="48"/>
      <c r="D226" s="49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2"/>
      <c r="S226" s="6"/>
      <c r="T226" s="6"/>
      <c r="U226" s="6"/>
      <c r="V226" s="6"/>
    </row>
    <row r="227" spans="1:22" x14ac:dyDescent="0.25">
      <c r="A227" s="43"/>
      <c r="B227" s="48"/>
      <c r="D227" s="49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2"/>
      <c r="S227" s="6"/>
      <c r="T227" s="6"/>
      <c r="U227" s="6"/>
      <c r="V227" s="6"/>
    </row>
    <row r="228" spans="1:22" x14ac:dyDescent="0.25">
      <c r="A228" s="43"/>
      <c r="B228" s="48"/>
      <c r="D228" s="49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2"/>
      <c r="S228" s="6"/>
      <c r="T228" s="6"/>
      <c r="U228" s="6"/>
      <c r="V228" s="6"/>
    </row>
    <row r="229" spans="1:22" x14ac:dyDescent="0.25">
      <c r="A229" s="43"/>
      <c r="B229" s="48"/>
      <c r="D229" s="49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2"/>
      <c r="S229" s="6"/>
      <c r="T229" s="6"/>
      <c r="U229" s="6"/>
      <c r="V229" s="6"/>
    </row>
    <row r="230" spans="1:22" x14ac:dyDescent="0.25">
      <c r="A230" s="43"/>
      <c r="B230" s="48"/>
      <c r="D230" s="49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2"/>
      <c r="S230" s="6"/>
      <c r="T230" s="6"/>
      <c r="U230" s="6"/>
      <c r="V230" s="6"/>
    </row>
    <row r="231" spans="1:22" x14ac:dyDescent="0.25">
      <c r="A231" s="43"/>
      <c r="B231" s="48"/>
      <c r="D231" s="49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2"/>
      <c r="S231" s="6"/>
      <c r="T231" s="6"/>
      <c r="U231" s="6"/>
      <c r="V231" s="6"/>
    </row>
    <row r="232" spans="1:22" x14ac:dyDescent="0.25">
      <c r="A232" s="43"/>
      <c r="B232" s="48"/>
      <c r="D232" s="49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2"/>
      <c r="S232" s="6"/>
      <c r="T232" s="6"/>
      <c r="U232" s="6"/>
      <c r="V232" s="6"/>
    </row>
    <row r="233" spans="1:22" x14ac:dyDescent="0.25">
      <c r="A233" s="43"/>
      <c r="B233" s="48"/>
      <c r="D233" s="49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2"/>
      <c r="S233" s="6"/>
      <c r="T233" s="6"/>
      <c r="U233" s="6"/>
      <c r="V233" s="6"/>
    </row>
    <row r="234" spans="1:22" x14ac:dyDescent="0.25">
      <c r="A234" s="43"/>
      <c r="B234" s="48"/>
      <c r="D234" s="49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2"/>
      <c r="S234" s="6"/>
      <c r="T234" s="6"/>
      <c r="U234" s="6"/>
      <c r="V234" s="6"/>
    </row>
    <row r="235" spans="1:22" x14ac:dyDescent="0.25">
      <c r="A235" s="43"/>
      <c r="B235" s="48"/>
      <c r="D235" s="49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2"/>
      <c r="S235" s="6"/>
      <c r="T235" s="6"/>
      <c r="U235" s="6"/>
      <c r="V235" s="6"/>
    </row>
    <row r="236" spans="1:22" x14ac:dyDescent="0.25">
      <c r="A236" s="43"/>
      <c r="B236" s="48"/>
      <c r="D236" s="49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2"/>
      <c r="S236" s="6"/>
      <c r="T236" s="6"/>
      <c r="U236" s="6"/>
      <c r="V236" s="6"/>
    </row>
    <row r="237" spans="1:22" x14ac:dyDescent="0.25">
      <c r="A237" s="43"/>
      <c r="B237" s="48"/>
      <c r="D237" s="49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2"/>
      <c r="S237" s="6"/>
      <c r="T237" s="6"/>
      <c r="U237" s="6"/>
      <c r="V237" s="6"/>
    </row>
    <row r="238" spans="1:22" x14ac:dyDescent="0.25">
      <c r="A238" s="43"/>
      <c r="B238" s="48"/>
      <c r="D238" s="49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2"/>
      <c r="S238" s="6"/>
      <c r="T238" s="6"/>
      <c r="U238" s="6"/>
      <c r="V238" s="6"/>
    </row>
    <row r="239" spans="1:22" x14ac:dyDescent="0.25">
      <c r="A239" s="43"/>
      <c r="B239" s="48"/>
      <c r="D239" s="49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2"/>
      <c r="S239" s="6"/>
      <c r="T239" s="6"/>
      <c r="U239" s="6"/>
      <c r="V239" s="6"/>
    </row>
    <row r="240" spans="1:22" x14ac:dyDescent="0.25">
      <c r="A240" s="43"/>
      <c r="B240" s="48"/>
      <c r="D240" s="49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2"/>
      <c r="S240" s="6"/>
      <c r="T240" s="6"/>
      <c r="U240" s="6"/>
      <c r="V240" s="6"/>
    </row>
    <row r="241" spans="1:22" x14ac:dyDescent="0.25">
      <c r="A241" s="43"/>
      <c r="B241" s="48"/>
      <c r="D241" s="49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2"/>
      <c r="S241" s="6"/>
      <c r="T241" s="6"/>
      <c r="U241" s="6"/>
      <c r="V241" s="6"/>
    </row>
    <row r="242" spans="1:22" x14ac:dyDescent="0.25">
      <c r="A242" s="43"/>
      <c r="B242" s="48"/>
      <c r="D242" s="49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2"/>
      <c r="S242" s="6"/>
      <c r="T242" s="6"/>
      <c r="U242" s="6"/>
      <c r="V242" s="6"/>
    </row>
    <row r="243" spans="1:22" x14ac:dyDescent="0.25">
      <c r="A243" s="43"/>
      <c r="B243" s="48"/>
      <c r="D243" s="49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2"/>
      <c r="S243" s="6"/>
      <c r="T243" s="6"/>
      <c r="U243" s="6"/>
      <c r="V243" s="6"/>
    </row>
    <row r="244" spans="1:22" x14ac:dyDescent="0.25">
      <c r="A244" s="43"/>
      <c r="B244" s="48"/>
      <c r="D244" s="49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2"/>
      <c r="S244" s="6"/>
      <c r="T244" s="6"/>
      <c r="U244" s="6"/>
      <c r="V244" s="6"/>
    </row>
    <row r="245" spans="1:22" x14ac:dyDescent="0.25">
      <c r="A245" s="43"/>
      <c r="B245" s="48"/>
      <c r="D245" s="49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2"/>
      <c r="S245" s="6"/>
      <c r="T245" s="6"/>
      <c r="U245" s="6"/>
      <c r="V245" s="6"/>
    </row>
    <row r="246" spans="1:22" x14ac:dyDescent="0.25">
      <c r="A246" s="43"/>
      <c r="B246" s="48"/>
      <c r="D246" s="49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2"/>
      <c r="S246" s="6"/>
      <c r="T246" s="6"/>
      <c r="U246" s="6"/>
      <c r="V246" s="6"/>
    </row>
    <row r="247" spans="1:22" x14ac:dyDescent="0.25">
      <c r="A247" s="43"/>
      <c r="B247" s="48"/>
      <c r="D247" s="49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2"/>
      <c r="S247" s="6"/>
      <c r="T247" s="6"/>
      <c r="U247" s="6"/>
      <c r="V247" s="6"/>
    </row>
    <row r="248" spans="1:22" x14ac:dyDescent="0.25">
      <c r="A248" s="43"/>
      <c r="B248" s="48"/>
      <c r="D248" s="49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2"/>
      <c r="S248" s="6"/>
      <c r="T248" s="6"/>
      <c r="U248" s="6"/>
      <c r="V248" s="6"/>
    </row>
    <row r="249" spans="1:22" x14ac:dyDescent="0.25">
      <c r="A249" s="43"/>
      <c r="B249" s="48"/>
      <c r="D249" s="49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2"/>
      <c r="S249" s="6"/>
      <c r="T249" s="6"/>
      <c r="U249" s="6"/>
      <c r="V249" s="6"/>
    </row>
    <row r="250" spans="1:22" x14ac:dyDescent="0.25">
      <c r="A250" s="43"/>
      <c r="B250" s="48"/>
      <c r="D250" s="49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2"/>
      <c r="S250" s="6"/>
      <c r="T250" s="6"/>
      <c r="U250" s="6"/>
      <c r="V250" s="6"/>
    </row>
    <row r="251" spans="1:22" x14ac:dyDescent="0.25">
      <c r="A251" s="43"/>
      <c r="B251" s="48"/>
      <c r="D251" s="49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2"/>
      <c r="S251" s="6"/>
      <c r="T251" s="6"/>
      <c r="U251" s="6"/>
      <c r="V251" s="6"/>
    </row>
    <row r="252" spans="1:22" x14ac:dyDescent="0.25">
      <c r="A252" s="43"/>
      <c r="B252" s="48"/>
      <c r="D252" s="49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2"/>
      <c r="S252" s="6"/>
      <c r="T252" s="6"/>
      <c r="U252" s="6"/>
      <c r="V252" s="6"/>
    </row>
    <row r="253" spans="1:22" x14ac:dyDescent="0.25">
      <c r="A253" s="43"/>
      <c r="B253" s="48"/>
      <c r="D253" s="49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2"/>
      <c r="S253" s="6"/>
      <c r="T253" s="6"/>
      <c r="U253" s="6"/>
      <c r="V253" s="6"/>
    </row>
    <row r="254" spans="1:22" x14ac:dyDescent="0.25">
      <c r="A254" s="43"/>
      <c r="B254" s="48"/>
      <c r="D254" s="49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2"/>
      <c r="S254" s="6"/>
      <c r="T254" s="6"/>
      <c r="U254" s="6"/>
      <c r="V254" s="6"/>
    </row>
    <row r="255" spans="1:22" x14ac:dyDescent="0.25">
      <c r="A255" s="43"/>
      <c r="B255" s="48"/>
      <c r="D255" s="49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2"/>
      <c r="S255" s="6"/>
      <c r="T255" s="6"/>
      <c r="U255" s="6"/>
      <c r="V255" s="6"/>
    </row>
    <row r="256" spans="1:22" x14ac:dyDescent="0.25">
      <c r="A256" s="43"/>
      <c r="B256" s="48"/>
      <c r="D256" s="49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2"/>
      <c r="S256" s="6"/>
      <c r="T256" s="6"/>
      <c r="U256" s="6"/>
      <c r="V256" s="6"/>
    </row>
    <row r="257" spans="1:22" x14ac:dyDescent="0.25">
      <c r="A257" s="43"/>
      <c r="B257" s="48"/>
      <c r="D257" s="49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2"/>
      <c r="S257" s="6"/>
      <c r="T257" s="6"/>
      <c r="U257" s="6"/>
      <c r="V257" s="6"/>
    </row>
    <row r="258" spans="1:22" x14ac:dyDescent="0.25">
      <c r="A258" s="43"/>
      <c r="B258" s="48"/>
      <c r="D258" s="49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2"/>
      <c r="S258" s="6"/>
      <c r="T258" s="6"/>
      <c r="U258" s="6"/>
      <c r="V258" s="6"/>
    </row>
    <row r="259" spans="1:22" x14ac:dyDescent="0.25">
      <c r="A259" s="43"/>
      <c r="B259" s="48"/>
      <c r="D259" s="49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2"/>
      <c r="S259" s="6"/>
      <c r="T259" s="6"/>
      <c r="U259" s="6"/>
      <c r="V259" s="6"/>
    </row>
    <row r="260" spans="1:22" x14ac:dyDescent="0.25">
      <c r="A260" s="43"/>
      <c r="B260" s="48"/>
      <c r="D260" s="49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</row>
    <row r="261" spans="1:22" x14ac:dyDescent="0.25">
      <c r="A261" s="43"/>
      <c r="B261" s="48"/>
      <c r="D261" s="49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</row>
    <row r="262" spans="1:22" x14ac:dyDescent="0.25">
      <c r="A262" s="43"/>
      <c r="B262" s="48"/>
      <c r="D262" s="49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</row>
    <row r="263" spans="1:22" x14ac:dyDescent="0.25">
      <c r="A263" s="43"/>
      <c r="B263" s="48"/>
      <c r="D263" s="49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</row>
    <row r="264" spans="1:22" x14ac:dyDescent="0.25">
      <c r="A264" s="43"/>
      <c r="B264" s="48"/>
      <c r="D264" s="49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</row>
  </sheetData>
  <protectedRanges>
    <protectedRange algorithmName="SHA-512" hashValue="R/ipREbn9wycHg/cWr59UHp+la9yBnF9zmE7EhcS2wLYi7u1QMRBymOcnECXN6np9gxSFb7+IpqWYf7p64HITg==" saltValue="/R4WvNOlIAhSM2Nw+bqTYQ==" spinCount="100000" sqref="D8:D119" name="Диапазон1_1"/>
    <protectedRange algorithmName="SHA-512" hashValue="R/ipREbn9wycHg/cWr59UHp+la9yBnF9zmE7EhcS2wLYi7u1QMRBymOcnECXN6np9gxSFb7+IpqWYf7p64HITg==" saltValue="/R4WvNOlIAhSM2Nw+bqTYQ==" spinCount="100000" sqref="G8:I27 G32:I43" name="Диапазон1_2_1_2_2"/>
    <protectedRange algorithmName="SHA-512" hashValue="R/ipREbn9wycHg/cWr59UHp+la9yBnF9zmE7EhcS2wLYi7u1QMRBymOcnECXN6np9gxSFb7+IpqWYf7p64HITg==" saltValue="/R4WvNOlIAhSM2Nw+bqTYQ==" spinCount="100000" sqref="G44:I47 G60:I67 G72:I79 G52:I55 G69:I69 G116:I117 G82:I110" name="Диапазон1_2_2_2_3"/>
    <protectedRange algorithmName="SHA-512" hashValue="R/ipREbn9wycHg/cWr59UHp+la9yBnF9zmE7EhcS2wLYi7u1QMRBymOcnECXN6np9gxSFb7+IpqWYf7p64HITg==" saltValue="/R4WvNOlIAhSM2Nw+bqTYQ==" spinCount="100000" sqref="G70:I71" name="Диапазон1_2_2_2_2_1"/>
    <protectedRange algorithmName="SHA-512" hashValue="R/ipREbn9wycHg/cWr59UHp+la9yBnF9zmE7EhcS2wLYi7u1QMRBymOcnECXN6np9gxSFb7+IpqWYf7p64HITg==" saltValue="/R4WvNOlIAhSM2Nw+bqTYQ==" spinCount="100000" sqref="G28:I31" name="Диапазон1_2_1_2_3_1"/>
    <protectedRange algorithmName="SHA-512" hashValue="R/ipREbn9wycHg/cWr59UHp+la9yBnF9zmE7EhcS2wLYi7u1QMRBymOcnECXN6np9gxSFb7+IpqWYf7p64HITg==" saltValue="/R4WvNOlIAhSM2Nw+bqTYQ==" spinCount="100000" sqref="G48:I51" name="Диапазон1_2_2_2_1_1_1"/>
    <protectedRange algorithmName="SHA-512" hashValue="R/ipREbn9wycHg/cWr59UHp+la9yBnF9zmE7EhcS2wLYi7u1QMRBymOcnECXN6np9gxSFb7+IpqWYf7p64HITg==" saltValue="/R4WvNOlIAhSM2Nw+bqTYQ==" spinCount="100000" sqref="G56:I57" name="Диапазон1_2_2_2_5_2"/>
    <protectedRange algorithmName="SHA-512" hashValue="R/ipREbn9wycHg/cWr59UHp+la9yBnF9zmE7EhcS2wLYi7u1QMRBymOcnECXN6np9gxSFb7+IpqWYf7p64HITg==" saltValue="/R4WvNOlIAhSM2Nw+bqTYQ==" spinCount="100000" sqref="G58:I59" name="Диапазон1_2_2_2_2_2_1"/>
    <protectedRange algorithmName="SHA-512" hashValue="R/ipREbn9wycHg/cWr59UHp+la9yBnF9zmE7EhcS2wLYi7u1QMRBymOcnECXN6np9gxSFb7+IpqWYf7p64HITg==" saltValue="/R4WvNOlIAhSM2Nw+bqTYQ==" spinCount="100000" sqref="G68:I68" name="Диапазон1_2_2_2_6_1"/>
    <protectedRange algorithmName="SHA-512" hashValue="R/ipREbn9wycHg/cWr59UHp+la9yBnF9zmE7EhcS2wLYi7u1QMRBymOcnECXN6np9gxSFb7+IpqWYf7p64HITg==" saltValue="/R4WvNOlIAhSM2Nw+bqTYQ==" spinCount="100000" sqref="G80:I81" name="Диапазон1_2_2_2_7_1"/>
    <protectedRange algorithmName="SHA-512" hashValue="R/ipREbn9wycHg/cWr59UHp+la9yBnF9zmE7EhcS2wLYi7u1QMRBymOcnECXN6np9gxSFb7+IpqWYf7p64HITg==" saltValue="/R4WvNOlIAhSM2Nw+bqTYQ==" spinCount="100000" sqref="G111:I115" name="Диапазон1_2_2_2_5_1_1"/>
    <protectedRange algorithmName="SHA-512" hashValue="R/ipREbn9wycHg/cWr59UHp+la9yBnF9zmE7EhcS2wLYi7u1QMRBymOcnECXN6np9gxSFb7+IpqWYf7p64HITg==" saltValue="/R4WvNOlIAhSM2Nw+bqTYQ==" spinCount="100000" sqref="C1:C7 C123 C125" name="Диапазон1_3"/>
    <protectedRange algorithmName="SHA-512" hashValue="R/ipREbn9wycHg/cWr59UHp+la9yBnF9zmE7EhcS2wLYi7u1QMRBymOcnECXN6np9gxSFb7+IpqWYf7p64HITg==" saltValue="/R4WvNOlIAhSM2Nw+bqTYQ==" spinCount="100000" sqref="B119 B8:B117" name="Диапазон1_1_1_1"/>
    <protectedRange algorithmName="SHA-512" hashValue="R/ipREbn9wycHg/cWr59UHp+la9yBnF9zmE7EhcS2wLYi7u1QMRBymOcnECXN6np9gxSFb7+IpqWYf7p64HITg==" saltValue="/R4WvNOlIAhSM2Nw+bqTYQ==" spinCount="100000" sqref="C8:C115" name="Диапазон1"/>
    <protectedRange algorithmName="SHA-512" hashValue="R/ipREbn9wycHg/cWr59UHp+la9yBnF9zmE7EhcS2wLYi7u1QMRBymOcnECXN6np9gxSFb7+IpqWYf7p64HITg==" saltValue="/R4WvNOlIAhSM2Nw+bqTYQ==" spinCount="100000" sqref="A8:A119" name="Диапазон1_1_1_1_1"/>
    <protectedRange algorithmName="SHA-512" hashValue="R/ipREbn9wycHg/cWr59UHp+la9yBnF9zmE7EhcS2wLYi7u1QMRBymOcnECXN6np9gxSFb7+IpqWYf7p64HITg==" saltValue="/R4WvNOlIAhSM2Nw+bqTYQ==" spinCount="100000" sqref="C116:C117" name="Диапазон1_3_1"/>
  </protectedRanges>
  <mergeCells count="116">
    <mergeCell ref="A102:A103"/>
    <mergeCell ref="B102:B103"/>
    <mergeCell ref="C102:C103"/>
    <mergeCell ref="C118:C119"/>
    <mergeCell ref="B122:D122"/>
    <mergeCell ref="B124:C124"/>
    <mergeCell ref="D124:E124"/>
    <mergeCell ref="A98:A99"/>
    <mergeCell ref="B98:B99"/>
    <mergeCell ref="C98:C99"/>
    <mergeCell ref="A100:A101"/>
    <mergeCell ref="B100:B101"/>
    <mergeCell ref="C100:C101"/>
    <mergeCell ref="E60:E61"/>
    <mergeCell ref="E62:E63"/>
    <mergeCell ref="E64:E65"/>
    <mergeCell ref="E66:E67"/>
    <mergeCell ref="E68:E69"/>
    <mergeCell ref="E70:E71"/>
    <mergeCell ref="A56:A57"/>
    <mergeCell ref="B56:B57"/>
    <mergeCell ref="C56:C57"/>
    <mergeCell ref="E56:E57"/>
    <mergeCell ref="A58:A59"/>
    <mergeCell ref="B58:B59"/>
    <mergeCell ref="C58:C59"/>
    <mergeCell ref="E58:E59"/>
    <mergeCell ref="A52:A53"/>
    <mergeCell ref="B52:B53"/>
    <mergeCell ref="C52:C53"/>
    <mergeCell ref="E52:E53"/>
    <mergeCell ref="A54:A55"/>
    <mergeCell ref="B54:B55"/>
    <mergeCell ref="C54:C55"/>
    <mergeCell ref="E54:E55"/>
    <mergeCell ref="A48:A49"/>
    <mergeCell ref="B48:B49"/>
    <mergeCell ref="C48:C51"/>
    <mergeCell ref="E48:E49"/>
    <mergeCell ref="A50:A51"/>
    <mergeCell ref="B50:B51"/>
    <mergeCell ref="E50:E51"/>
    <mergeCell ref="A44:A45"/>
    <mergeCell ref="B44:B45"/>
    <mergeCell ref="C44:C47"/>
    <mergeCell ref="E44:E45"/>
    <mergeCell ref="A46:A47"/>
    <mergeCell ref="B46:B47"/>
    <mergeCell ref="E46:E47"/>
    <mergeCell ref="A40:A41"/>
    <mergeCell ref="B40:B41"/>
    <mergeCell ref="C40:C43"/>
    <mergeCell ref="E40:E41"/>
    <mergeCell ref="A42:A43"/>
    <mergeCell ref="B42:B43"/>
    <mergeCell ref="E42:E43"/>
    <mergeCell ref="A36:A37"/>
    <mergeCell ref="B36:B37"/>
    <mergeCell ref="C36:C39"/>
    <mergeCell ref="E36:E37"/>
    <mergeCell ref="A38:A39"/>
    <mergeCell ref="B38:B39"/>
    <mergeCell ref="E38:E39"/>
    <mergeCell ref="A32:A33"/>
    <mergeCell ref="B32:B33"/>
    <mergeCell ref="C32:C35"/>
    <mergeCell ref="E32:E33"/>
    <mergeCell ref="A34:A35"/>
    <mergeCell ref="B34:B35"/>
    <mergeCell ref="E34:E35"/>
    <mergeCell ref="A28:A29"/>
    <mergeCell ref="B28:B29"/>
    <mergeCell ref="C28:C31"/>
    <mergeCell ref="E28:E29"/>
    <mergeCell ref="A30:A31"/>
    <mergeCell ref="B30:B31"/>
    <mergeCell ref="E30:E31"/>
    <mergeCell ref="A24:A25"/>
    <mergeCell ref="B24:B25"/>
    <mergeCell ref="C24:C27"/>
    <mergeCell ref="E24:E25"/>
    <mergeCell ref="A26:A27"/>
    <mergeCell ref="B26:B27"/>
    <mergeCell ref="E26:E27"/>
    <mergeCell ref="A12:A13"/>
    <mergeCell ref="B12:B13"/>
    <mergeCell ref="C12:C15"/>
    <mergeCell ref="E12:E13"/>
    <mergeCell ref="A14:A15"/>
    <mergeCell ref="B14:B15"/>
    <mergeCell ref="E14:E15"/>
    <mergeCell ref="A6:G6"/>
    <mergeCell ref="A20:A21"/>
    <mergeCell ref="B20:B21"/>
    <mergeCell ref="C20:C23"/>
    <mergeCell ref="E20:E21"/>
    <mergeCell ref="A22:A23"/>
    <mergeCell ref="B22:B23"/>
    <mergeCell ref="E22:E23"/>
    <mergeCell ref="A16:A17"/>
    <mergeCell ref="B16:B17"/>
    <mergeCell ref="C16:C19"/>
    <mergeCell ref="E16:E17"/>
    <mergeCell ref="A18:A19"/>
    <mergeCell ref="B18:B19"/>
    <mergeCell ref="E18:E19"/>
    <mergeCell ref="J6:M6"/>
    <mergeCell ref="N6:Q6"/>
    <mergeCell ref="R6:S6"/>
    <mergeCell ref="A8:A9"/>
    <mergeCell ref="B8:B9"/>
    <mergeCell ref="C8:C11"/>
    <mergeCell ref="E8:E9"/>
    <mergeCell ref="A10:A11"/>
    <mergeCell ref="B10:B11"/>
    <mergeCell ref="E10:E1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D264"/>
  <sheetViews>
    <sheetView topLeftCell="A109" workbookViewId="0">
      <selection activeCell="K122" sqref="K122"/>
    </sheetView>
  </sheetViews>
  <sheetFormatPr defaultRowHeight="15" x14ac:dyDescent="0.25"/>
  <cols>
    <col min="1" max="1" width="4.85546875" style="7" customWidth="1"/>
    <col min="2" max="2" width="25" style="7" customWidth="1"/>
    <col min="3" max="3" width="30.42578125" style="4" customWidth="1"/>
    <col min="4" max="4" width="13.140625" style="7" customWidth="1"/>
    <col min="5" max="5" width="15.5703125" style="7" customWidth="1"/>
    <col min="6" max="6" width="9.140625" style="7" customWidth="1"/>
    <col min="7" max="9" width="12.140625" style="2" customWidth="1"/>
    <col min="10" max="10" width="12.28515625" style="7" customWidth="1"/>
    <col min="11" max="11" width="14.140625" style="7" customWidth="1"/>
    <col min="12" max="12" width="14.85546875" style="7" customWidth="1"/>
    <col min="13" max="13" width="13" style="7" customWidth="1"/>
    <col min="14" max="14" width="9.140625" style="7" customWidth="1"/>
    <col min="15" max="15" width="9.140625" style="7"/>
    <col min="16" max="16" width="9.140625" style="7" customWidth="1"/>
    <col min="17" max="17" width="7.5703125" style="7" customWidth="1"/>
    <col min="18" max="18" width="13.42578125" style="7" customWidth="1"/>
    <col min="19" max="30" width="9.140625" style="7" customWidth="1"/>
    <col min="31" max="16384" width="9.140625" style="7"/>
  </cols>
  <sheetData>
    <row r="1" spans="1:30" x14ac:dyDescent="0.25">
      <c r="A1" s="2"/>
      <c r="B1" s="3"/>
      <c r="D1" s="5"/>
      <c r="E1" s="2"/>
      <c r="F1" s="2"/>
      <c r="J1" s="2"/>
      <c r="K1" s="2"/>
      <c r="L1" s="2"/>
      <c r="M1" s="2"/>
      <c r="N1" s="2"/>
      <c r="O1" s="2"/>
      <c r="P1" s="2"/>
      <c r="Q1" s="2"/>
      <c r="R1" s="2"/>
      <c r="S1" s="6"/>
      <c r="T1" s="6"/>
      <c r="U1" s="6"/>
      <c r="V1" s="6"/>
      <c r="W1" s="2"/>
      <c r="X1" s="2"/>
      <c r="Y1" s="2"/>
      <c r="Z1" s="2"/>
      <c r="AA1" s="2"/>
      <c r="AB1" s="2"/>
      <c r="AC1" s="2"/>
      <c r="AD1" s="2"/>
    </row>
    <row r="2" spans="1:30" x14ac:dyDescent="0.25">
      <c r="A2" s="2"/>
      <c r="B2" s="3"/>
      <c r="D2" s="5"/>
      <c r="E2" s="2"/>
      <c r="F2" s="8"/>
      <c r="G2" s="8"/>
      <c r="H2" s="8"/>
      <c r="I2" s="8"/>
      <c r="J2" s="8"/>
      <c r="K2" s="8"/>
      <c r="L2" s="8"/>
      <c r="M2" s="8"/>
      <c r="N2" s="8"/>
      <c r="P2" s="8"/>
      <c r="Q2" s="8"/>
      <c r="R2" s="8"/>
      <c r="S2" s="8"/>
      <c r="T2" s="8"/>
      <c r="U2" s="8"/>
      <c r="V2" s="8"/>
      <c r="W2" s="8"/>
      <c r="X2" s="8" t="s">
        <v>100</v>
      </c>
      <c r="Y2" s="8"/>
      <c r="Z2" s="8"/>
      <c r="AA2" s="8"/>
      <c r="AB2" s="8"/>
      <c r="AC2" s="8"/>
      <c r="AD2" s="8"/>
    </row>
    <row r="3" spans="1:30" ht="23.25" x14ac:dyDescent="0.35">
      <c r="A3" s="2"/>
      <c r="B3" s="3"/>
      <c r="D3" s="5"/>
      <c r="E3" s="2"/>
      <c r="F3" s="8"/>
      <c r="G3" s="8"/>
      <c r="H3" s="8"/>
      <c r="I3" s="8"/>
      <c r="J3" s="8"/>
      <c r="K3" s="8"/>
      <c r="L3" s="8"/>
      <c r="M3" s="8"/>
      <c r="N3" s="8"/>
      <c r="O3" s="51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x14ac:dyDescent="0.25">
      <c r="A4" s="2"/>
      <c r="B4" s="3"/>
      <c r="D4" s="5"/>
      <c r="E4" s="2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9"/>
      <c r="AC4" s="9"/>
      <c r="AD4" s="9"/>
    </row>
    <row r="5" spans="1:30" x14ac:dyDescent="0.25">
      <c r="A5" s="2"/>
      <c r="B5" s="3"/>
      <c r="D5" s="5"/>
      <c r="E5" s="2"/>
      <c r="F5" s="2"/>
      <c r="J5" s="2"/>
      <c r="K5" s="2"/>
      <c r="L5" s="2"/>
      <c r="M5" s="2"/>
      <c r="N5" s="2"/>
      <c r="O5" s="2"/>
      <c r="P5" s="2"/>
      <c r="Q5" s="2"/>
      <c r="R5" s="2"/>
      <c r="S5" s="6"/>
      <c r="T5" s="6"/>
      <c r="U5" s="6"/>
      <c r="V5" s="6"/>
      <c r="W5" s="2"/>
      <c r="X5" s="2"/>
      <c r="Y5" s="2"/>
      <c r="Z5" s="2"/>
      <c r="AA5" s="2"/>
      <c r="AB5" s="2"/>
      <c r="AC5" s="2"/>
      <c r="AD5" s="2"/>
    </row>
    <row r="6" spans="1:30" s="61" customFormat="1" ht="28.5" customHeight="1" x14ac:dyDescent="0.25">
      <c r="A6" s="196" t="s">
        <v>130</v>
      </c>
      <c r="B6" s="197"/>
      <c r="C6" s="197"/>
      <c r="D6" s="197"/>
      <c r="E6" s="197"/>
      <c r="F6" s="197"/>
      <c r="G6" s="198"/>
      <c r="H6" s="67"/>
      <c r="I6" s="67"/>
      <c r="J6" s="191" t="s">
        <v>132</v>
      </c>
      <c r="K6" s="192"/>
      <c r="L6" s="192"/>
      <c r="M6" s="193"/>
      <c r="N6" s="191" t="s">
        <v>131</v>
      </c>
      <c r="O6" s="192"/>
      <c r="P6" s="192"/>
      <c r="Q6" s="193"/>
      <c r="R6" s="194" t="s">
        <v>74</v>
      </c>
      <c r="S6" s="195"/>
      <c r="T6" s="59"/>
      <c r="U6" s="59"/>
      <c r="V6" s="59"/>
      <c r="W6" s="59"/>
      <c r="X6" s="59"/>
      <c r="Y6" s="59"/>
      <c r="Z6" s="59"/>
      <c r="AA6" s="59"/>
      <c r="AB6" s="59"/>
      <c r="AC6" s="59"/>
      <c r="AD6" s="60"/>
    </row>
    <row r="7" spans="1:30" ht="78.75" x14ac:dyDescent="0.25">
      <c r="A7" s="1" t="s">
        <v>0</v>
      </c>
      <c r="B7" s="1" t="s">
        <v>1</v>
      </c>
      <c r="C7" s="1" t="s">
        <v>78</v>
      </c>
      <c r="D7" s="1" t="s">
        <v>75</v>
      </c>
      <c r="E7" s="1" t="s">
        <v>76</v>
      </c>
      <c r="F7" s="1" t="s">
        <v>77</v>
      </c>
      <c r="G7" s="10" t="s">
        <v>142</v>
      </c>
      <c r="H7" s="10" t="s">
        <v>143</v>
      </c>
      <c r="I7" s="10" t="s">
        <v>144</v>
      </c>
      <c r="J7" s="1" t="s">
        <v>137</v>
      </c>
      <c r="K7" s="1" t="s">
        <v>138</v>
      </c>
      <c r="L7" s="1" t="s">
        <v>139</v>
      </c>
      <c r="M7" s="1" t="s">
        <v>140</v>
      </c>
      <c r="N7" s="1" t="s">
        <v>141</v>
      </c>
      <c r="O7" s="1">
        <v>2024</v>
      </c>
      <c r="P7" s="1">
        <v>2025</v>
      </c>
      <c r="Q7" s="1">
        <v>2026</v>
      </c>
      <c r="R7" s="1" t="s">
        <v>1</v>
      </c>
      <c r="S7" s="1" t="s">
        <v>78</v>
      </c>
      <c r="T7" s="1" t="s">
        <v>75</v>
      </c>
      <c r="U7" s="1" t="s">
        <v>76</v>
      </c>
      <c r="V7" s="1" t="s">
        <v>79</v>
      </c>
      <c r="W7" s="1" t="s">
        <v>80</v>
      </c>
      <c r="X7" s="1" t="s">
        <v>81</v>
      </c>
      <c r="Y7" s="1" t="s">
        <v>77</v>
      </c>
      <c r="Z7" s="1" t="s">
        <v>82</v>
      </c>
      <c r="AA7" s="10" t="s">
        <v>83</v>
      </c>
      <c r="AB7" s="11" t="s">
        <v>84</v>
      </c>
      <c r="AC7" s="1" t="s">
        <v>85</v>
      </c>
      <c r="AD7" s="10" t="s">
        <v>86</v>
      </c>
    </row>
    <row r="8" spans="1:30" ht="21.75" customHeight="1" x14ac:dyDescent="0.25">
      <c r="A8" s="190">
        <v>1</v>
      </c>
      <c r="B8" s="174" t="s">
        <v>2</v>
      </c>
      <c r="C8" s="174" t="s">
        <v>101</v>
      </c>
      <c r="D8" s="68" t="s">
        <v>87</v>
      </c>
      <c r="E8" s="183" t="s">
        <v>88</v>
      </c>
      <c r="F8" s="68" t="s">
        <v>89</v>
      </c>
      <c r="G8" s="13">
        <v>15911</v>
      </c>
      <c r="H8" s="13">
        <v>16707</v>
      </c>
      <c r="I8" s="13">
        <v>17542</v>
      </c>
      <c r="J8" s="68">
        <f>K8+L8+M8</f>
        <v>0</v>
      </c>
      <c r="K8" s="68">
        <f>O8*G8</f>
        <v>0</v>
      </c>
      <c r="L8" s="68">
        <f>P8*H8</f>
        <v>0</v>
      </c>
      <c r="M8" s="68">
        <f>Q8*I8</f>
        <v>0</v>
      </c>
      <c r="N8" s="68">
        <f t="shared" ref="N8:N71" si="0">O8+P8+Q8</f>
        <v>0</v>
      </c>
      <c r="O8" s="52"/>
      <c r="P8" s="52"/>
      <c r="Q8" s="52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 ht="16.5" customHeight="1" x14ac:dyDescent="0.25">
      <c r="A9" s="186"/>
      <c r="B9" s="175"/>
      <c r="C9" s="177"/>
      <c r="D9" s="68" t="s">
        <v>90</v>
      </c>
      <c r="E9" s="184"/>
      <c r="F9" s="68" t="s">
        <v>89</v>
      </c>
      <c r="G9" s="13">
        <v>15911</v>
      </c>
      <c r="H9" s="13">
        <v>16707</v>
      </c>
      <c r="I9" s="13">
        <v>17542</v>
      </c>
      <c r="J9" s="68">
        <f t="shared" ref="J9:J72" si="1">K9+L9+M9</f>
        <v>0</v>
      </c>
      <c r="K9" s="68">
        <f t="shared" ref="K9:M64" si="2">O9*G9</f>
        <v>0</v>
      </c>
      <c r="L9" s="68">
        <f t="shared" si="2"/>
        <v>0</v>
      </c>
      <c r="M9" s="68">
        <f t="shared" si="2"/>
        <v>0</v>
      </c>
      <c r="N9" s="68">
        <f t="shared" si="0"/>
        <v>0</v>
      </c>
      <c r="O9" s="52"/>
      <c r="P9" s="52"/>
      <c r="Q9" s="52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20.25" customHeight="1" x14ac:dyDescent="0.25">
      <c r="A10" s="190">
        <v>2</v>
      </c>
      <c r="B10" s="174" t="s">
        <v>3</v>
      </c>
      <c r="C10" s="177"/>
      <c r="D10" s="68" t="s">
        <v>87</v>
      </c>
      <c r="E10" s="183" t="s">
        <v>88</v>
      </c>
      <c r="F10" s="68" t="s">
        <v>89</v>
      </c>
      <c r="G10" s="13">
        <v>16433</v>
      </c>
      <c r="H10" s="13">
        <v>17255</v>
      </c>
      <c r="I10" s="13">
        <v>18118</v>
      </c>
      <c r="J10" s="68">
        <f t="shared" si="1"/>
        <v>0</v>
      </c>
      <c r="K10" s="68">
        <f t="shared" si="2"/>
        <v>0</v>
      </c>
      <c r="L10" s="68">
        <f t="shared" si="2"/>
        <v>0</v>
      </c>
      <c r="M10" s="68">
        <f t="shared" si="2"/>
        <v>0</v>
      </c>
      <c r="N10" s="68">
        <f t="shared" si="0"/>
        <v>0</v>
      </c>
      <c r="O10" s="52"/>
      <c r="P10" s="52"/>
      <c r="Q10" s="52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 ht="20.25" customHeight="1" x14ac:dyDescent="0.25">
      <c r="A11" s="186"/>
      <c r="B11" s="176"/>
      <c r="C11" s="176"/>
      <c r="D11" s="68" t="s">
        <v>90</v>
      </c>
      <c r="E11" s="184"/>
      <c r="F11" s="68" t="s">
        <v>89</v>
      </c>
      <c r="G11" s="13">
        <v>16433</v>
      </c>
      <c r="H11" s="13">
        <v>17255</v>
      </c>
      <c r="I11" s="13">
        <v>18118</v>
      </c>
      <c r="J11" s="68">
        <f t="shared" si="1"/>
        <v>0</v>
      </c>
      <c r="K11" s="68">
        <f t="shared" si="2"/>
        <v>0</v>
      </c>
      <c r="L11" s="68">
        <f t="shared" si="2"/>
        <v>0</v>
      </c>
      <c r="M11" s="68">
        <f t="shared" si="2"/>
        <v>0</v>
      </c>
      <c r="N11" s="68">
        <f t="shared" si="0"/>
        <v>0</v>
      </c>
      <c r="O11" s="52"/>
      <c r="P11" s="52"/>
      <c r="Q11" s="52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 ht="18.75" customHeight="1" x14ac:dyDescent="0.25">
      <c r="A12" s="190">
        <v>3</v>
      </c>
      <c r="B12" s="174" t="s">
        <v>2</v>
      </c>
      <c r="C12" s="174" t="s">
        <v>102</v>
      </c>
      <c r="D12" s="68" t="s">
        <v>87</v>
      </c>
      <c r="E12" s="183" t="s">
        <v>88</v>
      </c>
      <c r="F12" s="68" t="s">
        <v>89</v>
      </c>
      <c r="G12" s="13">
        <v>16521</v>
      </c>
      <c r="H12" s="13">
        <v>17347</v>
      </c>
      <c r="I12" s="13">
        <v>18214</v>
      </c>
      <c r="J12" s="68">
        <f t="shared" si="1"/>
        <v>0</v>
      </c>
      <c r="K12" s="68">
        <f t="shared" si="2"/>
        <v>0</v>
      </c>
      <c r="L12" s="68">
        <f t="shared" si="2"/>
        <v>0</v>
      </c>
      <c r="M12" s="68">
        <f t="shared" si="2"/>
        <v>0</v>
      </c>
      <c r="N12" s="68">
        <f t="shared" si="0"/>
        <v>0</v>
      </c>
      <c r="O12" s="52"/>
      <c r="P12" s="52"/>
      <c r="Q12" s="52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20.25" customHeight="1" x14ac:dyDescent="0.25">
      <c r="A13" s="186"/>
      <c r="B13" s="189"/>
      <c r="C13" s="177"/>
      <c r="D13" s="68" t="s">
        <v>90</v>
      </c>
      <c r="E13" s="184"/>
      <c r="F13" s="68" t="s">
        <v>89</v>
      </c>
      <c r="G13" s="13">
        <v>16521</v>
      </c>
      <c r="H13" s="13">
        <v>17347</v>
      </c>
      <c r="I13" s="13">
        <v>18214</v>
      </c>
      <c r="J13" s="68">
        <f t="shared" si="1"/>
        <v>0</v>
      </c>
      <c r="K13" s="68">
        <f t="shared" si="2"/>
        <v>0</v>
      </c>
      <c r="L13" s="68">
        <f t="shared" si="2"/>
        <v>0</v>
      </c>
      <c r="M13" s="68">
        <f t="shared" si="2"/>
        <v>0</v>
      </c>
      <c r="N13" s="68">
        <f t="shared" si="0"/>
        <v>0</v>
      </c>
      <c r="O13" s="52"/>
      <c r="P13" s="52"/>
      <c r="Q13" s="52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20.25" customHeight="1" x14ac:dyDescent="0.25">
      <c r="A14" s="190">
        <v>4</v>
      </c>
      <c r="B14" s="174" t="s">
        <v>3</v>
      </c>
      <c r="C14" s="177"/>
      <c r="D14" s="68" t="s">
        <v>87</v>
      </c>
      <c r="E14" s="183" t="s">
        <v>88</v>
      </c>
      <c r="F14" s="68" t="s">
        <v>89</v>
      </c>
      <c r="G14" s="13">
        <v>17362</v>
      </c>
      <c r="H14" s="13">
        <v>18230</v>
      </c>
      <c r="I14" s="13">
        <v>19142</v>
      </c>
      <c r="J14" s="68">
        <f t="shared" si="1"/>
        <v>0</v>
      </c>
      <c r="K14" s="68">
        <f t="shared" si="2"/>
        <v>0</v>
      </c>
      <c r="L14" s="68">
        <f t="shared" si="2"/>
        <v>0</v>
      </c>
      <c r="M14" s="68">
        <f t="shared" si="2"/>
        <v>0</v>
      </c>
      <c r="N14" s="68">
        <f t="shared" si="0"/>
        <v>0</v>
      </c>
      <c r="O14" s="52"/>
      <c r="P14" s="52"/>
      <c r="Q14" s="52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25.5" customHeight="1" x14ac:dyDescent="0.25">
      <c r="A15" s="186"/>
      <c r="B15" s="189"/>
      <c r="C15" s="176"/>
      <c r="D15" s="68" t="s">
        <v>90</v>
      </c>
      <c r="E15" s="184"/>
      <c r="F15" s="68" t="s">
        <v>89</v>
      </c>
      <c r="G15" s="13">
        <v>17362</v>
      </c>
      <c r="H15" s="13">
        <v>18230</v>
      </c>
      <c r="I15" s="13">
        <v>19142</v>
      </c>
      <c r="J15" s="68">
        <f t="shared" si="1"/>
        <v>0</v>
      </c>
      <c r="K15" s="68">
        <f t="shared" si="2"/>
        <v>0</v>
      </c>
      <c r="L15" s="68">
        <f t="shared" si="2"/>
        <v>0</v>
      </c>
      <c r="M15" s="68">
        <f t="shared" si="2"/>
        <v>0</v>
      </c>
      <c r="N15" s="68">
        <f t="shared" si="0"/>
        <v>0</v>
      </c>
      <c r="O15" s="52"/>
      <c r="P15" s="52"/>
      <c r="Q15" s="52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19.5" customHeight="1" x14ac:dyDescent="0.25">
      <c r="A16" s="190">
        <v>5</v>
      </c>
      <c r="B16" s="174" t="s">
        <v>2</v>
      </c>
      <c r="C16" s="174" t="s">
        <v>109</v>
      </c>
      <c r="D16" s="68" t="s">
        <v>87</v>
      </c>
      <c r="E16" s="183" t="s">
        <v>88</v>
      </c>
      <c r="F16" s="68" t="s">
        <v>89</v>
      </c>
      <c r="G16" s="13">
        <v>16521</v>
      </c>
      <c r="H16" s="13">
        <v>17347</v>
      </c>
      <c r="I16" s="13">
        <v>18214</v>
      </c>
      <c r="J16" s="68">
        <f t="shared" si="1"/>
        <v>0</v>
      </c>
      <c r="K16" s="68">
        <f t="shared" si="2"/>
        <v>0</v>
      </c>
      <c r="L16" s="68">
        <f t="shared" si="2"/>
        <v>0</v>
      </c>
      <c r="M16" s="68">
        <f t="shared" si="2"/>
        <v>0</v>
      </c>
      <c r="N16" s="68">
        <f t="shared" si="0"/>
        <v>0</v>
      </c>
      <c r="O16" s="52"/>
      <c r="P16" s="52"/>
      <c r="Q16" s="52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20.25" customHeight="1" x14ac:dyDescent="0.25">
      <c r="A17" s="186"/>
      <c r="B17" s="189"/>
      <c r="C17" s="177"/>
      <c r="D17" s="68" t="s">
        <v>90</v>
      </c>
      <c r="E17" s="184"/>
      <c r="F17" s="68" t="s">
        <v>89</v>
      </c>
      <c r="G17" s="13">
        <v>16521</v>
      </c>
      <c r="H17" s="13">
        <v>17347</v>
      </c>
      <c r="I17" s="13">
        <v>18214</v>
      </c>
      <c r="J17" s="68">
        <f t="shared" si="1"/>
        <v>0</v>
      </c>
      <c r="K17" s="68">
        <f t="shared" si="2"/>
        <v>0</v>
      </c>
      <c r="L17" s="68">
        <f t="shared" si="2"/>
        <v>0</v>
      </c>
      <c r="M17" s="68">
        <f t="shared" si="2"/>
        <v>0</v>
      </c>
      <c r="N17" s="68">
        <f t="shared" si="0"/>
        <v>0</v>
      </c>
      <c r="O17" s="52"/>
      <c r="P17" s="52"/>
      <c r="Q17" s="52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20.25" customHeight="1" x14ac:dyDescent="0.25">
      <c r="A18" s="190">
        <v>6</v>
      </c>
      <c r="B18" s="174" t="s">
        <v>4</v>
      </c>
      <c r="C18" s="177"/>
      <c r="D18" s="68" t="s">
        <v>87</v>
      </c>
      <c r="E18" s="183" t="s">
        <v>88</v>
      </c>
      <c r="F18" s="68" t="s">
        <v>89</v>
      </c>
      <c r="G18" s="13">
        <v>17362</v>
      </c>
      <c r="H18" s="13">
        <v>18230</v>
      </c>
      <c r="I18" s="13">
        <v>19142</v>
      </c>
      <c r="J18" s="68">
        <f t="shared" si="1"/>
        <v>0</v>
      </c>
      <c r="K18" s="68">
        <f t="shared" si="2"/>
        <v>0</v>
      </c>
      <c r="L18" s="68">
        <f t="shared" si="2"/>
        <v>0</v>
      </c>
      <c r="M18" s="68">
        <f t="shared" si="2"/>
        <v>0</v>
      </c>
      <c r="N18" s="68">
        <f t="shared" si="0"/>
        <v>0</v>
      </c>
      <c r="O18" s="52"/>
      <c r="P18" s="52"/>
      <c r="Q18" s="52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20.25" customHeight="1" x14ac:dyDescent="0.25">
      <c r="A19" s="186"/>
      <c r="B19" s="189"/>
      <c r="C19" s="176"/>
      <c r="D19" s="68" t="s">
        <v>90</v>
      </c>
      <c r="E19" s="184"/>
      <c r="F19" s="68" t="s">
        <v>89</v>
      </c>
      <c r="G19" s="13">
        <v>17362</v>
      </c>
      <c r="H19" s="13">
        <v>18230</v>
      </c>
      <c r="I19" s="13">
        <v>19142</v>
      </c>
      <c r="J19" s="68">
        <f t="shared" si="1"/>
        <v>0</v>
      </c>
      <c r="K19" s="68">
        <f t="shared" si="2"/>
        <v>0</v>
      </c>
      <c r="L19" s="68">
        <f t="shared" si="2"/>
        <v>0</v>
      </c>
      <c r="M19" s="68">
        <f t="shared" si="2"/>
        <v>0</v>
      </c>
      <c r="N19" s="68">
        <f t="shared" si="0"/>
        <v>0</v>
      </c>
      <c r="O19" s="52"/>
      <c r="P19" s="52"/>
      <c r="Q19" s="52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20.25" customHeight="1" x14ac:dyDescent="0.25">
      <c r="A20" s="190">
        <v>7</v>
      </c>
      <c r="B20" s="174" t="s">
        <v>2</v>
      </c>
      <c r="C20" s="174" t="s">
        <v>108</v>
      </c>
      <c r="D20" s="68" t="s">
        <v>87</v>
      </c>
      <c r="E20" s="183" t="s">
        <v>88</v>
      </c>
      <c r="F20" s="68" t="s">
        <v>89</v>
      </c>
      <c r="G20" s="13">
        <v>17530</v>
      </c>
      <c r="H20" s="13">
        <v>18407</v>
      </c>
      <c r="I20" s="13">
        <v>19326</v>
      </c>
      <c r="J20" s="68">
        <f t="shared" si="1"/>
        <v>0</v>
      </c>
      <c r="K20" s="68">
        <f t="shared" si="2"/>
        <v>0</v>
      </c>
      <c r="L20" s="68">
        <f t="shared" si="2"/>
        <v>0</v>
      </c>
      <c r="M20" s="68">
        <f t="shared" si="2"/>
        <v>0</v>
      </c>
      <c r="N20" s="68">
        <f t="shared" si="0"/>
        <v>0</v>
      </c>
      <c r="O20" s="52"/>
      <c r="P20" s="52"/>
      <c r="Q20" s="52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20.25" customHeight="1" x14ac:dyDescent="0.25">
      <c r="A21" s="186"/>
      <c r="B21" s="175"/>
      <c r="C21" s="177"/>
      <c r="D21" s="68" t="s">
        <v>90</v>
      </c>
      <c r="E21" s="184"/>
      <c r="F21" s="68" t="s">
        <v>89</v>
      </c>
      <c r="G21" s="13">
        <v>17530</v>
      </c>
      <c r="H21" s="13">
        <v>18407</v>
      </c>
      <c r="I21" s="13">
        <v>19326</v>
      </c>
      <c r="J21" s="68">
        <f t="shared" si="1"/>
        <v>0</v>
      </c>
      <c r="K21" s="68">
        <f t="shared" si="2"/>
        <v>0</v>
      </c>
      <c r="L21" s="68">
        <f t="shared" si="2"/>
        <v>0</v>
      </c>
      <c r="M21" s="68">
        <f t="shared" si="2"/>
        <v>0</v>
      </c>
      <c r="N21" s="68">
        <f t="shared" si="0"/>
        <v>0</v>
      </c>
      <c r="O21" s="52"/>
      <c r="P21" s="52"/>
      <c r="Q21" s="52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20.25" customHeight="1" x14ac:dyDescent="0.25">
      <c r="A22" s="190">
        <v>8</v>
      </c>
      <c r="B22" s="174" t="s">
        <v>3</v>
      </c>
      <c r="C22" s="177"/>
      <c r="D22" s="68" t="s">
        <v>87</v>
      </c>
      <c r="E22" s="183" t="s">
        <v>88</v>
      </c>
      <c r="F22" s="68" t="s">
        <v>89</v>
      </c>
      <c r="G22" s="13">
        <v>18118</v>
      </c>
      <c r="H22" s="13">
        <v>19024</v>
      </c>
      <c r="I22" s="13">
        <v>19975</v>
      </c>
      <c r="J22" s="68">
        <f t="shared" si="1"/>
        <v>0</v>
      </c>
      <c r="K22" s="68">
        <f t="shared" si="2"/>
        <v>0</v>
      </c>
      <c r="L22" s="68">
        <f t="shared" si="2"/>
        <v>0</v>
      </c>
      <c r="M22" s="68">
        <f t="shared" si="2"/>
        <v>0</v>
      </c>
      <c r="N22" s="68">
        <f t="shared" si="0"/>
        <v>0</v>
      </c>
      <c r="O22" s="52"/>
      <c r="P22" s="52"/>
      <c r="Q22" s="52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15.75" customHeight="1" x14ac:dyDescent="0.25">
      <c r="A23" s="186"/>
      <c r="B23" s="175"/>
      <c r="C23" s="176"/>
      <c r="D23" s="68" t="s">
        <v>90</v>
      </c>
      <c r="E23" s="184"/>
      <c r="F23" s="68" t="s">
        <v>89</v>
      </c>
      <c r="G23" s="13">
        <v>18118</v>
      </c>
      <c r="H23" s="13">
        <v>19024</v>
      </c>
      <c r="I23" s="13">
        <v>19975</v>
      </c>
      <c r="J23" s="68">
        <f t="shared" si="1"/>
        <v>0</v>
      </c>
      <c r="K23" s="68">
        <f t="shared" si="2"/>
        <v>0</v>
      </c>
      <c r="L23" s="68">
        <f t="shared" si="2"/>
        <v>0</v>
      </c>
      <c r="M23" s="68">
        <f t="shared" si="2"/>
        <v>0</v>
      </c>
      <c r="N23" s="68">
        <f t="shared" si="0"/>
        <v>0</v>
      </c>
      <c r="O23" s="52"/>
      <c r="P23" s="52"/>
      <c r="Q23" s="52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25.5" customHeight="1" x14ac:dyDescent="0.25">
      <c r="A24" s="190">
        <v>9</v>
      </c>
      <c r="B24" s="174" t="s">
        <v>2</v>
      </c>
      <c r="C24" s="174" t="s">
        <v>136</v>
      </c>
      <c r="D24" s="68" t="s">
        <v>87</v>
      </c>
      <c r="E24" s="183" t="s">
        <v>88</v>
      </c>
      <c r="F24" s="68" t="s">
        <v>89</v>
      </c>
      <c r="G24" s="13">
        <v>18713</v>
      </c>
      <c r="H24" s="13">
        <v>19649</v>
      </c>
      <c r="I24" s="13">
        <v>20631</v>
      </c>
      <c r="J24" s="68">
        <f t="shared" si="1"/>
        <v>0</v>
      </c>
      <c r="K24" s="68">
        <f t="shared" si="2"/>
        <v>0</v>
      </c>
      <c r="L24" s="68">
        <f t="shared" si="2"/>
        <v>0</v>
      </c>
      <c r="M24" s="68">
        <f t="shared" si="2"/>
        <v>0</v>
      </c>
      <c r="N24" s="68">
        <f t="shared" si="0"/>
        <v>0</v>
      </c>
      <c r="O24" s="52"/>
      <c r="P24" s="52"/>
      <c r="Q24" s="52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20.25" customHeight="1" x14ac:dyDescent="0.25">
      <c r="A25" s="186"/>
      <c r="B25" s="175"/>
      <c r="C25" s="177"/>
      <c r="D25" s="68" t="s">
        <v>90</v>
      </c>
      <c r="E25" s="184"/>
      <c r="F25" s="68" t="s">
        <v>89</v>
      </c>
      <c r="G25" s="13">
        <v>18713</v>
      </c>
      <c r="H25" s="13">
        <v>19649</v>
      </c>
      <c r="I25" s="13">
        <v>20631</v>
      </c>
      <c r="J25" s="68">
        <f t="shared" si="1"/>
        <v>0</v>
      </c>
      <c r="K25" s="68">
        <f t="shared" si="2"/>
        <v>0</v>
      </c>
      <c r="L25" s="68">
        <f t="shared" si="2"/>
        <v>0</v>
      </c>
      <c r="M25" s="68">
        <f t="shared" si="2"/>
        <v>0</v>
      </c>
      <c r="N25" s="68">
        <f t="shared" si="0"/>
        <v>0</v>
      </c>
      <c r="O25" s="52"/>
      <c r="P25" s="52"/>
      <c r="Q25" s="52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20.25" customHeight="1" x14ac:dyDescent="0.25">
      <c r="A26" s="190">
        <v>10</v>
      </c>
      <c r="B26" s="174" t="s">
        <v>3</v>
      </c>
      <c r="C26" s="177"/>
      <c r="D26" s="68" t="s">
        <v>87</v>
      </c>
      <c r="E26" s="183" t="s">
        <v>88</v>
      </c>
      <c r="F26" s="68" t="s">
        <v>89</v>
      </c>
      <c r="G26" s="13">
        <v>19576</v>
      </c>
      <c r="H26" s="13">
        <v>20555</v>
      </c>
      <c r="I26" s="13">
        <v>21583</v>
      </c>
      <c r="J26" s="68">
        <f t="shared" si="1"/>
        <v>0</v>
      </c>
      <c r="K26" s="68">
        <f t="shared" si="2"/>
        <v>0</v>
      </c>
      <c r="L26" s="68">
        <f t="shared" si="2"/>
        <v>0</v>
      </c>
      <c r="M26" s="68">
        <f t="shared" si="2"/>
        <v>0</v>
      </c>
      <c r="N26" s="68">
        <f t="shared" si="0"/>
        <v>0</v>
      </c>
      <c r="O26" s="52"/>
      <c r="P26" s="52"/>
      <c r="Q26" s="52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</row>
    <row r="27" spans="1:30" ht="20.25" customHeight="1" x14ac:dyDescent="0.25">
      <c r="A27" s="186"/>
      <c r="B27" s="175"/>
      <c r="C27" s="176"/>
      <c r="D27" s="68" t="s">
        <v>90</v>
      </c>
      <c r="E27" s="184"/>
      <c r="F27" s="68" t="s">
        <v>89</v>
      </c>
      <c r="G27" s="13">
        <v>19576</v>
      </c>
      <c r="H27" s="13">
        <v>20555</v>
      </c>
      <c r="I27" s="13">
        <v>21583</v>
      </c>
      <c r="J27" s="68">
        <f t="shared" si="1"/>
        <v>0</v>
      </c>
      <c r="K27" s="68">
        <f t="shared" si="2"/>
        <v>0</v>
      </c>
      <c r="L27" s="68">
        <f t="shared" si="2"/>
        <v>0</v>
      </c>
      <c r="M27" s="68">
        <f t="shared" si="2"/>
        <v>0</v>
      </c>
      <c r="N27" s="68">
        <f t="shared" si="0"/>
        <v>0</v>
      </c>
      <c r="O27" s="52"/>
      <c r="P27" s="52"/>
      <c r="Q27" s="52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1:30" ht="21.75" customHeight="1" x14ac:dyDescent="0.25">
      <c r="A28" s="190">
        <v>11</v>
      </c>
      <c r="B28" s="174" t="s">
        <v>2</v>
      </c>
      <c r="C28" s="174" t="s">
        <v>103</v>
      </c>
      <c r="D28" s="68" t="s">
        <v>87</v>
      </c>
      <c r="E28" s="183" t="s">
        <v>88</v>
      </c>
      <c r="F28" s="68" t="s">
        <v>89</v>
      </c>
      <c r="G28" s="13">
        <v>18536</v>
      </c>
      <c r="H28" s="13">
        <v>19463</v>
      </c>
      <c r="I28" s="13">
        <v>20436</v>
      </c>
      <c r="J28" s="68">
        <f t="shared" si="1"/>
        <v>1752406</v>
      </c>
      <c r="K28" s="68">
        <f t="shared" si="2"/>
        <v>296576</v>
      </c>
      <c r="L28" s="68">
        <f t="shared" si="2"/>
        <v>1128854</v>
      </c>
      <c r="M28" s="68">
        <f t="shared" si="2"/>
        <v>326976</v>
      </c>
      <c r="N28" s="68">
        <f t="shared" si="0"/>
        <v>90</v>
      </c>
      <c r="O28" s="52">
        <v>16</v>
      </c>
      <c r="P28" s="52">
        <v>58</v>
      </c>
      <c r="Q28" s="52">
        <v>16</v>
      </c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</row>
    <row r="29" spans="1:30" ht="20.25" customHeight="1" x14ac:dyDescent="0.25">
      <c r="A29" s="186"/>
      <c r="B29" s="175"/>
      <c r="C29" s="177"/>
      <c r="D29" s="68" t="s">
        <v>90</v>
      </c>
      <c r="E29" s="184"/>
      <c r="F29" s="68" t="s">
        <v>89</v>
      </c>
      <c r="G29" s="13">
        <v>18536</v>
      </c>
      <c r="H29" s="13">
        <v>19463</v>
      </c>
      <c r="I29" s="13">
        <v>20436</v>
      </c>
      <c r="J29" s="68">
        <f t="shared" si="1"/>
        <v>97361</v>
      </c>
      <c r="K29" s="68">
        <f t="shared" si="2"/>
        <v>18536</v>
      </c>
      <c r="L29" s="68">
        <f t="shared" si="2"/>
        <v>58389</v>
      </c>
      <c r="M29" s="68">
        <f t="shared" si="2"/>
        <v>20436</v>
      </c>
      <c r="N29" s="68">
        <f t="shared" si="0"/>
        <v>5</v>
      </c>
      <c r="O29" s="52">
        <v>1</v>
      </c>
      <c r="P29" s="52">
        <v>3</v>
      </c>
      <c r="Q29" s="52">
        <v>1</v>
      </c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</row>
    <row r="30" spans="1:30" ht="20.25" customHeight="1" x14ac:dyDescent="0.25">
      <c r="A30" s="190">
        <v>12</v>
      </c>
      <c r="B30" s="174" t="s">
        <v>3</v>
      </c>
      <c r="C30" s="177"/>
      <c r="D30" s="68" t="s">
        <v>87</v>
      </c>
      <c r="E30" s="183" t="s">
        <v>88</v>
      </c>
      <c r="F30" s="68" t="s">
        <v>89</v>
      </c>
      <c r="G30" s="13">
        <v>19139</v>
      </c>
      <c r="H30" s="13">
        <v>20096</v>
      </c>
      <c r="I30" s="13">
        <v>21101</v>
      </c>
      <c r="J30" s="68">
        <f t="shared" si="1"/>
        <v>0</v>
      </c>
      <c r="K30" s="68">
        <f t="shared" si="2"/>
        <v>0</v>
      </c>
      <c r="L30" s="68">
        <f t="shared" si="2"/>
        <v>0</v>
      </c>
      <c r="M30" s="68">
        <f t="shared" si="2"/>
        <v>0</v>
      </c>
      <c r="N30" s="68">
        <f t="shared" si="0"/>
        <v>0</v>
      </c>
      <c r="O30" s="52"/>
      <c r="P30" s="52"/>
      <c r="Q30" s="52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 ht="20.25" customHeight="1" x14ac:dyDescent="0.25">
      <c r="A31" s="186"/>
      <c r="B31" s="175"/>
      <c r="C31" s="176"/>
      <c r="D31" s="68" t="s">
        <v>90</v>
      </c>
      <c r="E31" s="184"/>
      <c r="F31" s="68" t="s">
        <v>89</v>
      </c>
      <c r="G31" s="13">
        <v>19139</v>
      </c>
      <c r="H31" s="13">
        <v>20096</v>
      </c>
      <c r="I31" s="13">
        <v>21101</v>
      </c>
      <c r="J31" s="68">
        <f t="shared" si="1"/>
        <v>0</v>
      </c>
      <c r="K31" s="68">
        <f t="shared" si="2"/>
        <v>0</v>
      </c>
      <c r="L31" s="68">
        <f t="shared" si="2"/>
        <v>0</v>
      </c>
      <c r="M31" s="68">
        <f t="shared" si="2"/>
        <v>0</v>
      </c>
      <c r="N31" s="68">
        <f t="shared" si="0"/>
        <v>0</v>
      </c>
      <c r="O31" s="52"/>
      <c r="P31" s="52"/>
      <c r="Q31" s="52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</row>
    <row r="32" spans="1:30" ht="24.75" customHeight="1" x14ac:dyDescent="0.25">
      <c r="A32" s="190">
        <v>13</v>
      </c>
      <c r="B32" s="174" t="s">
        <v>2</v>
      </c>
      <c r="C32" s="174" t="s">
        <v>104</v>
      </c>
      <c r="D32" s="68" t="s">
        <v>87</v>
      </c>
      <c r="E32" s="183" t="s">
        <v>88</v>
      </c>
      <c r="F32" s="68" t="s">
        <v>89</v>
      </c>
      <c r="G32" s="13">
        <v>19820</v>
      </c>
      <c r="H32" s="13">
        <v>20811</v>
      </c>
      <c r="I32" s="13">
        <v>21852</v>
      </c>
      <c r="J32" s="68">
        <f t="shared" si="1"/>
        <v>0</v>
      </c>
      <c r="K32" s="68">
        <f t="shared" si="2"/>
        <v>0</v>
      </c>
      <c r="L32" s="68">
        <f t="shared" si="2"/>
        <v>0</v>
      </c>
      <c r="M32" s="68">
        <f t="shared" si="2"/>
        <v>0</v>
      </c>
      <c r="N32" s="68">
        <f t="shared" si="0"/>
        <v>0</v>
      </c>
      <c r="O32" s="52"/>
      <c r="P32" s="52"/>
      <c r="Q32" s="52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</row>
    <row r="33" spans="1:30" ht="20.25" customHeight="1" x14ac:dyDescent="0.25">
      <c r="A33" s="186"/>
      <c r="B33" s="175"/>
      <c r="C33" s="177"/>
      <c r="D33" s="68" t="s">
        <v>90</v>
      </c>
      <c r="E33" s="184"/>
      <c r="F33" s="68" t="s">
        <v>89</v>
      </c>
      <c r="G33" s="13">
        <v>19820</v>
      </c>
      <c r="H33" s="13">
        <v>20811</v>
      </c>
      <c r="I33" s="13">
        <v>21852</v>
      </c>
      <c r="J33" s="68">
        <f t="shared" si="1"/>
        <v>0</v>
      </c>
      <c r="K33" s="68">
        <f t="shared" si="2"/>
        <v>0</v>
      </c>
      <c r="L33" s="68">
        <f t="shared" si="2"/>
        <v>0</v>
      </c>
      <c r="M33" s="68">
        <f t="shared" si="2"/>
        <v>0</v>
      </c>
      <c r="N33" s="68">
        <f t="shared" si="0"/>
        <v>0</v>
      </c>
      <c r="O33" s="52"/>
      <c r="P33" s="52"/>
      <c r="Q33" s="52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</row>
    <row r="34" spans="1:30" ht="20.25" customHeight="1" x14ac:dyDescent="0.25">
      <c r="A34" s="190">
        <v>14</v>
      </c>
      <c r="B34" s="174" t="s">
        <v>3</v>
      </c>
      <c r="C34" s="177"/>
      <c r="D34" s="68" t="s">
        <v>87</v>
      </c>
      <c r="E34" s="183" t="s">
        <v>88</v>
      </c>
      <c r="F34" s="68" t="s">
        <v>89</v>
      </c>
      <c r="G34" s="13">
        <v>20658</v>
      </c>
      <c r="H34" s="13">
        <v>21691</v>
      </c>
      <c r="I34" s="13">
        <v>22776</v>
      </c>
      <c r="J34" s="68">
        <f t="shared" si="1"/>
        <v>0</v>
      </c>
      <c r="K34" s="68">
        <f t="shared" si="2"/>
        <v>0</v>
      </c>
      <c r="L34" s="68">
        <f t="shared" si="2"/>
        <v>0</v>
      </c>
      <c r="M34" s="68">
        <f t="shared" si="2"/>
        <v>0</v>
      </c>
      <c r="N34" s="68">
        <f t="shared" si="0"/>
        <v>0</v>
      </c>
      <c r="O34" s="52"/>
      <c r="P34" s="52"/>
      <c r="Q34" s="52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</row>
    <row r="35" spans="1:30" ht="19.5" customHeight="1" x14ac:dyDescent="0.25">
      <c r="A35" s="186"/>
      <c r="B35" s="175"/>
      <c r="C35" s="176"/>
      <c r="D35" s="68" t="s">
        <v>90</v>
      </c>
      <c r="E35" s="184"/>
      <c r="F35" s="68" t="s">
        <v>89</v>
      </c>
      <c r="G35" s="13">
        <v>20658</v>
      </c>
      <c r="H35" s="13">
        <v>21691</v>
      </c>
      <c r="I35" s="13">
        <v>22776</v>
      </c>
      <c r="J35" s="68">
        <f t="shared" si="1"/>
        <v>0</v>
      </c>
      <c r="K35" s="68">
        <f t="shared" si="2"/>
        <v>0</v>
      </c>
      <c r="L35" s="68">
        <f t="shared" si="2"/>
        <v>0</v>
      </c>
      <c r="M35" s="68">
        <f t="shared" si="2"/>
        <v>0</v>
      </c>
      <c r="N35" s="68">
        <f t="shared" si="0"/>
        <v>0</v>
      </c>
      <c r="O35" s="52"/>
      <c r="P35" s="52"/>
      <c r="Q35" s="52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</row>
    <row r="36" spans="1:30" ht="20.25" customHeight="1" x14ac:dyDescent="0.25">
      <c r="A36" s="190">
        <v>15</v>
      </c>
      <c r="B36" s="174" t="s">
        <v>106</v>
      </c>
      <c r="C36" s="174" t="s">
        <v>58</v>
      </c>
      <c r="D36" s="68" t="s">
        <v>87</v>
      </c>
      <c r="E36" s="183" t="s">
        <v>88</v>
      </c>
      <c r="F36" s="68" t="s">
        <v>89</v>
      </c>
      <c r="G36" s="13">
        <v>25128</v>
      </c>
      <c r="H36" s="13">
        <v>26384</v>
      </c>
      <c r="I36" s="13">
        <v>27703</v>
      </c>
      <c r="J36" s="68">
        <f t="shared" si="1"/>
        <v>0</v>
      </c>
      <c r="K36" s="68">
        <f t="shared" si="2"/>
        <v>0</v>
      </c>
      <c r="L36" s="68">
        <f t="shared" si="2"/>
        <v>0</v>
      </c>
      <c r="M36" s="68">
        <f t="shared" si="2"/>
        <v>0</v>
      </c>
      <c r="N36" s="68">
        <f t="shared" si="0"/>
        <v>0</v>
      </c>
      <c r="O36" s="52"/>
      <c r="P36" s="52"/>
      <c r="Q36" s="52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</row>
    <row r="37" spans="1:30" ht="20.25" customHeight="1" x14ac:dyDescent="0.25">
      <c r="A37" s="186"/>
      <c r="B37" s="175"/>
      <c r="C37" s="177"/>
      <c r="D37" s="68" t="s">
        <v>90</v>
      </c>
      <c r="E37" s="184"/>
      <c r="F37" s="68" t="s">
        <v>89</v>
      </c>
      <c r="G37" s="13">
        <v>25128</v>
      </c>
      <c r="H37" s="13">
        <v>26384</v>
      </c>
      <c r="I37" s="13">
        <v>27703</v>
      </c>
      <c r="J37" s="68">
        <f t="shared" si="1"/>
        <v>0</v>
      </c>
      <c r="K37" s="68">
        <f t="shared" si="2"/>
        <v>0</v>
      </c>
      <c r="L37" s="68">
        <f t="shared" si="2"/>
        <v>0</v>
      </c>
      <c r="M37" s="68">
        <f t="shared" si="2"/>
        <v>0</v>
      </c>
      <c r="N37" s="68">
        <f t="shared" si="0"/>
        <v>0</v>
      </c>
      <c r="O37" s="52"/>
      <c r="P37" s="52"/>
      <c r="Q37" s="52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</row>
    <row r="38" spans="1:30" ht="20.25" customHeight="1" x14ac:dyDescent="0.25">
      <c r="A38" s="190">
        <v>16</v>
      </c>
      <c r="B38" s="174" t="s">
        <v>5</v>
      </c>
      <c r="C38" s="177"/>
      <c r="D38" s="68" t="s">
        <v>87</v>
      </c>
      <c r="E38" s="183" t="s">
        <v>88</v>
      </c>
      <c r="F38" s="68" t="s">
        <v>89</v>
      </c>
      <c r="G38" s="13">
        <v>25932</v>
      </c>
      <c r="H38" s="13">
        <v>27229</v>
      </c>
      <c r="I38" s="13">
        <v>28590</v>
      </c>
      <c r="J38" s="68">
        <f t="shared" si="1"/>
        <v>0</v>
      </c>
      <c r="K38" s="68">
        <f t="shared" si="2"/>
        <v>0</v>
      </c>
      <c r="L38" s="68">
        <f t="shared" si="2"/>
        <v>0</v>
      </c>
      <c r="M38" s="68">
        <f t="shared" si="2"/>
        <v>0</v>
      </c>
      <c r="N38" s="68">
        <f t="shared" si="0"/>
        <v>0</v>
      </c>
      <c r="O38" s="52"/>
      <c r="P38" s="52"/>
      <c r="Q38" s="52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</row>
    <row r="39" spans="1:30" ht="20.25" customHeight="1" x14ac:dyDescent="0.25">
      <c r="A39" s="186"/>
      <c r="B39" s="175"/>
      <c r="C39" s="176"/>
      <c r="D39" s="68" t="s">
        <v>90</v>
      </c>
      <c r="E39" s="184"/>
      <c r="F39" s="68" t="s">
        <v>89</v>
      </c>
      <c r="G39" s="13">
        <v>25932</v>
      </c>
      <c r="H39" s="13">
        <v>27229</v>
      </c>
      <c r="I39" s="13">
        <v>28590</v>
      </c>
      <c r="J39" s="68">
        <f t="shared" si="1"/>
        <v>0</v>
      </c>
      <c r="K39" s="68">
        <f t="shared" si="2"/>
        <v>0</v>
      </c>
      <c r="L39" s="68">
        <f t="shared" si="2"/>
        <v>0</v>
      </c>
      <c r="M39" s="68">
        <f t="shared" si="2"/>
        <v>0</v>
      </c>
      <c r="N39" s="68">
        <f t="shared" si="0"/>
        <v>0</v>
      </c>
      <c r="O39" s="52"/>
      <c r="P39" s="52"/>
      <c r="Q39" s="52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</row>
    <row r="40" spans="1:30" ht="20.25" customHeight="1" x14ac:dyDescent="0.25">
      <c r="A40" s="190">
        <v>17</v>
      </c>
      <c r="B40" s="174" t="s">
        <v>107</v>
      </c>
      <c r="C40" s="174" t="s">
        <v>58</v>
      </c>
      <c r="D40" s="68" t="s">
        <v>87</v>
      </c>
      <c r="E40" s="183" t="s">
        <v>88</v>
      </c>
      <c r="F40" s="68" t="s">
        <v>89</v>
      </c>
      <c r="G40" s="13">
        <v>27156</v>
      </c>
      <c r="H40" s="13">
        <v>28514</v>
      </c>
      <c r="I40" s="13">
        <v>29940</v>
      </c>
      <c r="J40" s="68">
        <f t="shared" si="1"/>
        <v>0</v>
      </c>
      <c r="K40" s="68">
        <f t="shared" si="2"/>
        <v>0</v>
      </c>
      <c r="L40" s="68">
        <f t="shared" si="2"/>
        <v>0</v>
      </c>
      <c r="M40" s="68">
        <f t="shared" si="2"/>
        <v>0</v>
      </c>
      <c r="N40" s="68">
        <f t="shared" si="0"/>
        <v>0</v>
      </c>
      <c r="O40" s="52"/>
      <c r="P40" s="52"/>
      <c r="Q40" s="52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</row>
    <row r="41" spans="1:30" ht="20.25" customHeight="1" x14ac:dyDescent="0.25">
      <c r="A41" s="186"/>
      <c r="B41" s="189"/>
      <c r="C41" s="177"/>
      <c r="D41" s="68" t="s">
        <v>90</v>
      </c>
      <c r="E41" s="184"/>
      <c r="F41" s="68" t="s">
        <v>89</v>
      </c>
      <c r="G41" s="13">
        <v>27156</v>
      </c>
      <c r="H41" s="13">
        <v>28514</v>
      </c>
      <c r="I41" s="13">
        <v>29940</v>
      </c>
      <c r="J41" s="68">
        <f t="shared" si="1"/>
        <v>0</v>
      </c>
      <c r="K41" s="68">
        <f t="shared" si="2"/>
        <v>0</v>
      </c>
      <c r="L41" s="68">
        <f t="shared" si="2"/>
        <v>0</v>
      </c>
      <c r="M41" s="68">
        <f t="shared" si="2"/>
        <v>0</v>
      </c>
      <c r="N41" s="68">
        <f t="shared" si="0"/>
        <v>0</v>
      </c>
      <c r="O41" s="52"/>
      <c r="P41" s="52"/>
      <c r="Q41" s="52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</row>
    <row r="42" spans="1:30" ht="20.25" customHeight="1" x14ac:dyDescent="0.25">
      <c r="A42" s="185">
        <v>18</v>
      </c>
      <c r="B42" s="174" t="s">
        <v>6</v>
      </c>
      <c r="C42" s="177"/>
      <c r="D42" s="68" t="s">
        <v>87</v>
      </c>
      <c r="E42" s="183" t="s">
        <v>88</v>
      </c>
      <c r="F42" s="68" t="s">
        <v>89</v>
      </c>
      <c r="G42" s="13">
        <v>28137</v>
      </c>
      <c r="H42" s="13">
        <v>29544</v>
      </c>
      <c r="I42" s="13">
        <v>31021</v>
      </c>
      <c r="J42" s="68">
        <f t="shared" si="1"/>
        <v>2395163</v>
      </c>
      <c r="K42" s="68">
        <f t="shared" si="2"/>
        <v>253233</v>
      </c>
      <c r="L42" s="68">
        <f t="shared" si="2"/>
        <v>590880</v>
      </c>
      <c r="M42" s="68">
        <f t="shared" si="2"/>
        <v>1551050</v>
      </c>
      <c r="N42" s="68">
        <f t="shared" si="0"/>
        <v>79</v>
      </c>
      <c r="O42" s="52">
        <v>9</v>
      </c>
      <c r="P42" s="52">
        <v>20</v>
      </c>
      <c r="Q42" s="52">
        <v>50</v>
      </c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</row>
    <row r="43" spans="1:30" ht="20.25" customHeight="1" x14ac:dyDescent="0.25">
      <c r="A43" s="186"/>
      <c r="B43" s="189"/>
      <c r="C43" s="176"/>
      <c r="D43" s="68" t="s">
        <v>90</v>
      </c>
      <c r="E43" s="184"/>
      <c r="F43" s="68" t="s">
        <v>89</v>
      </c>
      <c r="G43" s="13">
        <v>28137</v>
      </c>
      <c r="H43" s="13">
        <v>29544</v>
      </c>
      <c r="I43" s="13">
        <v>31021</v>
      </c>
      <c r="J43" s="68">
        <f t="shared" si="1"/>
        <v>91586</v>
      </c>
      <c r="K43" s="68">
        <f t="shared" si="2"/>
        <v>0</v>
      </c>
      <c r="L43" s="68">
        <f t="shared" si="2"/>
        <v>29544</v>
      </c>
      <c r="M43" s="68">
        <f t="shared" si="2"/>
        <v>62042</v>
      </c>
      <c r="N43" s="68">
        <f t="shared" si="0"/>
        <v>3</v>
      </c>
      <c r="O43" s="52">
        <v>0</v>
      </c>
      <c r="P43" s="52">
        <v>1</v>
      </c>
      <c r="Q43" s="52">
        <v>2</v>
      </c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</row>
    <row r="44" spans="1:30" ht="28.5" customHeight="1" x14ac:dyDescent="0.25">
      <c r="A44" s="185">
        <v>19</v>
      </c>
      <c r="B44" s="174" t="s">
        <v>107</v>
      </c>
      <c r="C44" s="174" t="s">
        <v>59</v>
      </c>
      <c r="D44" s="68" t="s">
        <v>87</v>
      </c>
      <c r="E44" s="183" t="s">
        <v>88</v>
      </c>
      <c r="F44" s="68" t="s">
        <v>89</v>
      </c>
      <c r="G44" s="13">
        <v>29769</v>
      </c>
      <c r="H44" s="13">
        <v>31257</v>
      </c>
      <c r="I44" s="13">
        <v>32820</v>
      </c>
      <c r="J44" s="68">
        <f t="shared" si="1"/>
        <v>0</v>
      </c>
      <c r="K44" s="68">
        <f t="shared" si="2"/>
        <v>0</v>
      </c>
      <c r="L44" s="68">
        <f t="shared" si="2"/>
        <v>0</v>
      </c>
      <c r="M44" s="68">
        <f t="shared" si="2"/>
        <v>0</v>
      </c>
      <c r="N44" s="68">
        <f t="shared" si="0"/>
        <v>0</v>
      </c>
      <c r="O44" s="52"/>
      <c r="P44" s="52"/>
      <c r="Q44" s="52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</row>
    <row r="45" spans="1:30" ht="20.25" customHeight="1" x14ac:dyDescent="0.25">
      <c r="A45" s="186"/>
      <c r="B45" s="175"/>
      <c r="C45" s="177"/>
      <c r="D45" s="68" t="s">
        <v>90</v>
      </c>
      <c r="E45" s="184"/>
      <c r="F45" s="68" t="s">
        <v>89</v>
      </c>
      <c r="G45" s="13">
        <v>29769</v>
      </c>
      <c r="H45" s="13">
        <v>31257</v>
      </c>
      <c r="I45" s="13">
        <v>32820</v>
      </c>
      <c r="J45" s="68">
        <f t="shared" si="1"/>
        <v>0</v>
      </c>
      <c r="K45" s="68">
        <f t="shared" si="2"/>
        <v>0</v>
      </c>
      <c r="L45" s="68">
        <f t="shared" si="2"/>
        <v>0</v>
      </c>
      <c r="M45" s="68">
        <f t="shared" si="2"/>
        <v>0</v>
      </c>
      <c r="N45" s="68">
        <f t="shared" si="0"/>
        <v>0</v>
      </c>
      <c r="O45" s="52"/>
      <c r="P45" s="52"/>
      <c r="Q45" s="52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</row>
    <row r="46" spans="1:30" ht="20.25" customHeight="1" x14ac:dyDescent="0.25">
      <c r="A46" s="185">
        <v>20</v>
      </c>
      <c r="B46" s="174" t="s">
        <v>6</v>
      </c>
      <c r="C46" s="177"/>
      <c r="D46" s="68" t="s">
        <v>87</v>
      </c>
      <c r="E46" s="183" t="s">
        <v>88</v>
      </c>
      <c r="F46" s="68" t="s">
        <v>89</v>
      </c>
      <c r="G46" s="13">
        <v>29411</v>
      </c>
      <c r="H46" s="13">
        <v>30882</v>
      </c>
      <c r="I46" s="13">
        <v>32426</v>
      </c>
      <c r="J46" s="68">
        <f t="shared" si="1"/>
        <v>0</v>
      </c>
      <c r="K46" s="68">
        <f t="shared" si="2"/>
        <v>0</v>
      </c>
      <c r="L46" s="68">
        <f t="shared" si="2"/>
        <v>0</v>
      </c>
      <c r="M46" s="68">
        <f t="shared" si="2"/>
        <v>0</v>
      </c>
      <c r="N46" s="68">
        <f t="shared" si="0"/>
        <v>0</v>
      </c>
      <c r="O46" s="52"/>
      <c r="P46" s="52"/>
      <c r="Q46" s="52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</row>
    <row r="47" spans="1:30" ht="20.25" customHeight="1" x14ac:dyDescent="0.25">
      <c r="A47" s="186"/>
      <c r="B47" s="189"/>
      <c r="C47" s="176"/>
      <c r="D47" s="68" t="s">
        <v>90</v>
      </c>
      <c r="E47" s="184"/>
      <c r="F47" s="68" t="s">
        <v>89</v>
      </c>
      <c r="G47" s="13">
        <v>29411</v>
      </c>
      <c r="H47" s="13">
        <v>30882</v>
      </c>
      <c r="I47" s="13">
        <v>32426</v>
      </c>
      <c r="J47" s="68">
        <f t="shared" si="1"/>
        <v>0</v>
      </c>
      <c r="K47" s="68">
        <f t="shared" si="2"/>
        <v>0</v>
      </c>
      <c r="L47" s="68">
        <f t="shared" si="2"/>
        <v>0</v>
      </c>
      <c r="M47" s="68">
        <f t="shared" si="2"/>
        <v>0</v>
      </c>
      <c r="N47" s="68">
        <f t="shared" si="0"/>
        <v>0</v>
      </c>
      <c r="O47" s="52"/>
      <c r="P47" s="52"/>
      <c r="Q47" s="52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</row>
    <row r="48" spans="1:30" ht="20.25" customHeight="1" x14ac:dyDescent="0.25">
      <c r="A48" s="185">
        <v>21</v>
      </c>
      <c r="B48" s="174" t="s">
        <v>107</v>
      </c>
      <c r="C48" s="174" t="s">
        <v>60</v>
      </c>
      <c r="D48" s="68" t="s">
        <v>87</v>
      </c>
      <c r="E48" s="183" t="s">
        <v>88</v>
      </c>
      <c r="F48" s="15" t="s">
        <v>89</v>
      </c>
      <c r="G48" s="13">
        <v>32150</v>
      </c>
      <c r="H48" s="13">
        <v>33758</v>
      </c>
      <c r="I48" s="13">
        <v>35445</v>
      </c>
      <c r="J48" s="68">
        <f t="shared" si="1"/>
        <v>0</v>
      </c>
      <c r="K48" s="68">
        <f t="shared" si="2"/>
        <v>0</v>
      </c>
      <c r="L48" s="68">
        <f t="shared" si="2"/>
        <v>0</v>
      </c>
      <c r="M48" s="68">
        <f t="shared" si="2"/>
        <v>0</v>
      </c>
      <c r="N48" s="68">
        <f t="shared" si="0"/>
        <v>0</v>
      </c>
      <c r="O48" s="52"/>
      <c r="P48" s="52"/>
      <c r="Q48" s="52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</row>
    <row r="49" spans="1:30" ht="20.25" customHeight="1" x14ac:dyDescent="0.25">
      <c r="A49" s="186"/>
      <c r="B49" s="175"/>
      <c r="C49" s="177"/>
      <c r="D49" s="68" t="s">
        <v>90</v>
      </c>
      <c r="E49" s="184"/>
      <c r="F49" s="15" t="s">
        <v>89</v>
      </c>
      <c r="G49" s="13">
        <v>32150</v>
      </c>
      <c r="H49" s="13">
        <v>33758</v>
      </c>
      <c r="I49" s="13">
        <v>35445</v>
      </c>
      <c r="J49" s="68">
        <f t="shared" si="1"/>
        <v>0</v>
      </c>
      <c r="K49" s="68">
        <f t="shared" si="2"/>
        <v>0</v>
      </c>
      <c r="L49" s="68">
        <f t="shared" si="2"/>
        <v>0</v>
      </c>
      <c r="M49" s="68">
        <f t="shared" si="2"/>
        <v>0</v>
      </c>
      <c r="N49" s="68">
        <f t="shared" si="0"/>
        <v>0</v>
      </c>
      <c r="O49" s="52"/>
      <c r="P49" s="52"/>
      <c r="Q49" s="52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</row>
    <row r="50" spans="1:30" ht="20.25" customHeight="1" x14ac:dyDescent="0.25">
      <c r="A50" s="185">
        <v>22</v>
      </c>
      <c r="B50" s="174" t="s">
        <v>7</v>
      </c>
      <c r="C50" s="177"/>
      <c r="D50" s="68" t="s">
        <v>87</v>
      </c>
      <c r="E50" s="183" t="s">
        <v>88</v>
      </c>
      <c r="F50" s="15" t="s">
        <v>89</v>
      </c>
      <c r="G50" s="13">
        <v>33497</v>
      </c>
      <c r="H50" s="13">
        <v>35172</v>
      </c>
      <c r="I50" s="13">
        <v>36931</v>
      </c>
      <c r="J50" s="68">
        <f t="shared" si="1"/>
        <v>0</v>
      </c>
      <c r="K50" s="68">
        <f t="shared" si="2"/>
        <v>0</v>
      </c>
      <c r="L50" s="68">
        <f t="shared" si="2"/>
        <v>0</v>
      </c>
      <c r="M50" s="68">
        <f t="shared" si="2"/>
        <v>0</v>
      </c>
      <c r="N50" s="68">
        <f t="shared" si="0"/>
        <v>0</v>
      </c>
      <c r="O50" s="52"/>
      <c r="P50" s="52"/>
      <c r="Q50" s="52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</row>
    <row r="51" spans="1:30" ht="30.75" customHeight="1" x14ac:dyDescent="0.25">
      <c r="A51" s="186"/>
      <c r="B51" s="175"/>
      <c r="C51" s="176"/>
      <c r="D51" s="68" t="s">
        <v>90</v>
      </c>
      <c r="E51" s="184"/>
      <c r="F51" s="15" t="s">
        <v>89</v>
      </c>
      <c r="G51" s="13">
        <v>33497</v>
      </c>
      <c r="H51" s="13">
        <v>35172</v>
      </c>
      <c r="I51" s="13">
        <v>36931</v>
      </c>
      <c r="J51" s="68">
        <f t="shared" si="1"/>
        <v>0</v>
      </c>
      <c r="K51" s="68">
        <f t="shared" si="2"/>
        <v>0</v>
      </c>
      <c r="L51" s="68">
        <f t="shared" si="2"/>
        <v>0</v>
      </c>
      <c r="M51" s="68">
        <f t="shared" si="2"/>
        <v>0</v>
      </c>
      <c r="N51" s="68">
        <f t="shared" si="0"/>
        <v>0</v>
      </c>
      <c r="O51" s="52"/>
      <c r="P51" s="52"/>
      <c r="Q51" s="52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</row>
    <row r="52" spans="1:30" ht="20.25" customHeight="1" x14ac:dyDescent="0.25">
      <c r="A52" s="185">
        <v>23</v>
      </c>
      <c r="B52" s="187" t="s">
        <v>8</v>
      </c>
      <c r="C52" s="174" t="s">
        <v>61</v>
      </c>
      <c r="D52" s="68" t="s">
        <v>87</v>
      </c>
      <c r="E52" s="183" t="s">
        <v>88</v>
      </c>
      <c r="F52" s="15" t="s">
        <v>89</v>
      </c>
      <c r="G52" s="13">
        <v>6828</v>
      </c>
      <c r="H52" s="13">
        <v>7169</v>
      </c>
      <c r="I52" s="13">
        <v>7527</v>
      </c>
      <c r="J52" s="68">
        <f t="shared" si="1"/>
        <v>731714</v>
      </c>
      <c r="K52" s="68">
        <f t="shared" si="2"/>
        <v>191184</v>
      </c>
      <c r="L52" s="68">
        <f t="shared" si="2"/>
        <v>329774</v>
      </c>
      <c r="M52" s="68">
        <f t="shared" si="2"/>
        <v>210756</v>
      </c>
      <c r="N52" s="68">
        <f t="shared" si="0"/>
        <v>102</v>
      </c>
      <c r="O52" s="52">
        <v>28</v>
      </c>
      <c r="P52" s="52">
        <v>46</v>
      </c>
      <c r="Q52" s="52">
        <v>28</v>
      </c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</row>
    <row r="53" spans="1:30" ht="32.25" customHeight="1" x14ac:dyDescent="0.25">
      <c r="A53" s="186"/>
      <c r="B53" s="173"/>
      <c r="C53" s="176"/>
      <c r="D53" s="68" t="s">
        <v>90</v>
      </c>
      <c r="E53" s="184"/>
      <c r="F53" s="15" t="s">
        <v>89</v>
      </c>
      <c r="G53" s="13">
        <v>6828</v>
      </c>
      <c r="H53" s="13">
        <v>7169</v>
      </c>
      <c r="I53" s="13">
        <v>7527</v>
      </c>
      <c r="J53" s="68">
        <f t="shared" si="1"/>
        <v>35862</v>
      </c>
      <c r="K53" s="68">
        <f t="shared" si="2"/>
        <v>6828</v>
      </c>
      <c r="L53" s="68">
        <f t="shared" si="2"/>
        <v>21507</v>
      </c>
      <c r="M53" s="68">
        <f t="shared" si="2"/>
        <v>7527</v>
      </c>
      <c r="N53" s="68">
        <f t="shared" si="0"/>
        <v>5</v>
      </c>
      <c r="O53" s="52">
        <v>1</v>
      </c>
      <c r="P53" s="52">
        <v>3</v>
      </c>
      <c r="Q53" s="52">
        <v>1</v>
      </c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</row>
    <row r="54" spans="1:30" ht="20.25" customHeight="1" x14ac:dyDescent="0.25">
      <c r="A54" s="185">
        <v>24</v>
      </c>
      <c r="B54" s="187" t="s">
        <v>9</v>
      </c>
      <c r="C54" s="174" t="s">
        <v>62</v>
      </c>
      <c r="D54" s="68" t="s">
        <v>87</v>
      </c>
      <c r="E54" s="183" t="s">
        <v>88</v>
      </c>
      <c r="F54" s="15" t="s">
        <v>89</v>
      </c>
      <c r="G54" s="13">
        <v>20008</v>
      </c>
      <c r="H54" s="13">
        <v>21008</v>
      </c>
      <c r="I54" s="13">
        <v>22058</v>
      </c>
      <c r="J54" s="68">
        <f t="shared" si="1"/>
        <v>0</v>
      </c>
      <c r="K54" s="68">
        <f t="shared" si="2"/>
        <v>0</v>
      </c>
      <c r="L54" s="68">
        <f t="shared" si="2"/>
        <v>0</v>
      </c>
      <c r="M54" s="68">
        <f t="shared" si="2"/>
        <v>0</v>
      </c>
      <c r="N54" s="68">
        <f t="shared" si="0"/>
        <v>0</v>
      </c>
      <c r="O54" s="52"/>
      <c r="P54" s="52"/>
      <c r="Q54" s="52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</row>
    <row r="55" spans="1:30" ht="30.75" customHeight="1" x14ac:dyDescent="0.25">
      <c r="A55" s="186"/>
      <c r="B55" s="188"/>
      <c r="C55" s="176"/>
      <c r="D55" s="68" t="s">
        <v>90</v>
      </c>
      <c r="E55" s="184"/>
      <c r="F55" s="15" t="s">
        <v>89</v>
      </c>
      <c r="G55" s="13">
        <v>20008</v>
      </c>
      <c r="H55" s="13">
        <v>21008</v>
      </c>
      <c r="I55" s="13">
        <v>22058</v>
      </c>
      <c r="J55" s="68">
        <f t="shared" si="1"/>
        <v>0</v>
      </c>
      <c r="K55" s="68">
        <f t="shared" si="2"/>
        <v>0</v>
      </c>
      <c r="L55" s="68">
        <f t="shared" si="2"/>
        <v>0</v>
      </c>
      <c r="M55" s="68">
        <f t="shared" si="2"/>
        <v>0</v>
      </c>
      <c r="N55" s="68">
        <f t="shared" si="0"/>
        <v>0</v>
      </c>
      <c r="O55" s="52"/>
      <c r="P55" s="52"/>
      <c r="Q55" s="52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</row>
    <row r="56" spans="1:30" ht="20.25" customHeight="1" x14ac:dyDescent="0.25">
      <c r="A56" s="185">
        <v>25</v>
      </c>
      <c r="B56" s="187" t="s">
        <v>9</v>
      </c>
      <c r="C56" s="174" t="s">
        <v>63</v>
      </c>
      <c r="D56" s="68" t="s">
        <v>87</v>
      </c>
      <c r="E56" s="183" t="s">
        <v>88</v>
      </c>
      <c r="F56" s="15" t="s">
        <v>89</v>
      </c>
      <c r="G56" s="13">
        <v>21716</v>
      </c>
      <c r="H56" s="13">
        <v>22802</v>
      </c>
      <c r="I56" s="13">
        <v>23942</v>
      </c>
      <c r="J56" s="68">
        <f t="shared" si="1"/>
        <v>3127060</v>
      </c>
      <c r="K56" s="68">
        <f t="shared" si="2"/>
        <v>1281244</v>
      </c>
      <c r="L56" s="68">
        <f t="shared" si="2"/>
        <v>433238</v>
      </c>
      <c r="M56" s="68">
        <f t="shared" si="2"/>
        <v>1412578</v>
      </c>
      <c r="N56" s="68">
        <f t="shared" si="0"/>
        <v>137</v>
      </c>
      <c r="O56" s="52">
        <v>59</v>
      </c>
      <c r="P56" s="52">
        <v>19</v>
      </c>
      <c r="Q56" s="52">
        <v>59</v>
      </c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</row>
    <row r="57" spans="1:30" ht="30" customHeight="1" x14ac:dyDescent="0.25">
      <c r="A57" s="186"/>
      <c r="B57" s="188"/>
      <c r="C57" s="176"/>
      <c r="D57" s="68" t="s">
        <v>90</v>
      </c>
      <c r="E57" s="184"/>
      <c r="F57" s="15" t="s">
        <v>89</v>
      </c>
      <c r="G57" s="13">
        <v>21716</v>
      </c>
      <c r="H57" s="13">
        <v>22802</v>
      </c>
      <c r="I57" s="13">
        <v>23942</v>
      </c>
      <c r="J57" s="68">
        <f t="shared" si="1"/>
        <v>136920</v>
      </c>
      <c r="K57" s="68">
        <f t="shared" si="2"/>
        <v>43432</v>
      </c>
      <c r="L57" s="68">
        <f t="shared" si="2"/>
        <v>45604</v>
      </c>
      <c r="M57" s="68">
        <f t="shared" si="2"/>
        <v>47884</v>
      </c>
      <c r="N57" s="68">
        <f t="shared" si="0"/>
        <v>6</v>
      </c>
      <c r="O57" s="52">
        <v>2</v>
      </c>
      <c r="P57" s="52">
        <v>2</v>
      </c>
      <c r="Q57" s="52">
        <v>2</v>
      </c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</row>
    <row r="58" spans="1:30" ht="20.25" customHeight="1" x14ac:dyDescent="0.25">
      <c r="A58" s="185">
        <v>26</v>
      </c>
      <c r="B58" s="174" t="s">
        <v>10</v>
      </c>
      <c r="C58" s="174" t="s">
        <v>64</v>
      </c>
      <c r="D58" s="68" t="s">
        <v>87</v>
      </c>
      <c r="E58" s="183" t="s">
        <v>88</v>
      </c>
      <c r="F58" s="15" t="s">
        <v>89</v>
      </c>
      <c r="G58" s="13">
        <v>17318</v>
      </c>
      <c r="H58" s="13">
        <v>18184</v>
      </c>
      <c r="I58" s="13">
        <v>19093</v>
      </c>
      <c r="J58" s="68">
        <f t="shared" si="1"/>
        <v>69272</v>
      </c>
      <c r="K58" s="68">
        <f t="shared" si="2"/>
        <v>69272</v>
      </c>
      <c r="L58" s="68">
        <f t="shared" si="2"/>
        <v>0</v>
      </c>
      <c r="M58" s="68">
        <f t="shared" si="2"/>
        <v>0</v>
      </c>
      <c r="N58" s="68">
        <f t="shared" si="0"/>
        <v>4</v>
      </c>
      <c r="O58" s="52">
        <v>4</v>
      </c>
      <c r="P58" s="52"/>
      <c r="Q58" s="52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</row>
    <row r="59" spans="1:30" ht="33" customHeight="1" x14ac:dyDescent="0.25">
      <c r="A59" s="186"/>
      <c r="B59" s="176"/>
      <c r="C59" s="176"/>
      <c r="D59" s="68" t="s">
        <v>90</v>
      </c>
      <c r="E59" s="184"/>
      <c r="F59" s="15" t="s">
        <v>89</v>
      </c>
      <c r="G59" s="13">
        <v>17318</v>
      </c>
      <c r="H59" s="13">
        <v>18184</v>
      </c>
      <c r="I59" s="13">
        <v>19093</v>
      </c>
      <c r="J59" s="68">
        <f t="shared" si="1"/>
        <v>0</v>
      </c>
      <c r="K59" s="68">
        <f t="shared" si="2"/>
        <v>0</v>
      </c>
      <c r="L59" s="68">
        <f t="shared" si="2"/>
        <v>0</v>
      </c>
      <c r="M59" s="68">
        <f t="shared" si="2"/>
        <v>0</v>
      </c>
      <c r="N59" s="68">
        <f t="shared" si="0"/>
        <v>0</v>
      </c>
      <c r="O59" s="52"/>
      <c r="P59" s="52"/>
      <c r="Q59" s="52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</row>
    <row r="60" spans="1:30" ht="68.25" customHeight="1" x14ac:dyDescent="0.25">
      <c r="A60" s="68">
        <v>27</v>
      </c>
      <c r="B60" s="16" t="s">
        <v>11</v>
      </c>
      <c r="C60" s="16" t="s">
        <v>111</v>
      </c>
      <c r="D60" s="68" t="s">
        <v>91</v>
      </c>
      <c r="E60" s="183" t="s">
        <v>88</v>
      </c>
      <c r="F60" s="15" t="s">
        <v>92</v>
      </c>
      <c r="G60" s="13">
        <v>2966</v>
      </c>
      <c r="H60" s="13">
        <v>3114</v>
      </c>
      <c r="I60" s="13">
        <v>3270</v>
      </c>
      <c r="J60" s="68">
        <f t="shared" si="1"/>
        <v>0</v>
      </c>
      <c r="K60" s="68">
        <f t="shared" si="2"/>
        <v>0</v>
      </c>
      <c r="L60" s="68">
        <f t="shared" si="2"/>
        <v>0</v>
      </c>
      <c r="M60" s="68">
        <f t="shared" si="2"/>
        <v>0</v>
      </c>
      <c r="N60" s="68">
        <f t="shared" si="0"/>
        <v>0</v>
      </c>
      <c r="O60" s="52"/>
      <c r="P60" s="52"/>
      <c r="Q60" s="52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</row>
    <row r="61" spans="1:30" ht="110.25" customHeight="1" x14ac:dyDescent="0.25">
      <c r="A61" s="68">
        <v>28</v>
      </c>
      <c r="B61" s="65" t="s">
        <v>11</v>
      </c>
      <c r="C61" s="66" t="s">
        <v>112</v>
      </c>
      <c r="D61" s="64" t="s">
        <v>91</v>
      </c>
      <c r="E61" s="184"/>
      <c r="F61" s="15" t="s">
        <v>92</v>
      </c>
      <c r="G61" s="13">
        <v>3057</v>
      </c>
      <c r="H61" s="13">
        <v>3210</v>
      </c>
      <c r="I61" s="13">
        <v>3371</v>
      </c>
      <c r="J61" s="68">
        <f t="shared" si="1"/>
        <v>751764</v>
      </c>
      <c r="K61" s="68">
        <f t="shared" si="2"/>
        <v>238446</v>
      </c>
      <c r="L61" s="68">
        <f t="shared" si="2"/>
        <v>250380</v>
      </c>
      <c r="M61" s="68">
        <f t="shared" si="2"/>
        <v>262938</v>
      </c>
      <c r="N61" s="68">
        <f t="shared" si="0"/>
        <v>234</v>
      </c>
      <c r="O61" s="52">
        <v>78</v>
      </c>
      <c r="P61" s="52">
        <v>78</v>
      </c>
      <c r="Q61" s="52">
        <v>78</v>
      </c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</row>
    <row r="62" spans="1:30" ht="51" customHeight="1" x14ac:dyDescent="0.25">
      <c r="A62" s="68">
        <v>29</v>
      </c>
      <c r="B62" s="16" t="s">
        <v>12</v>
      </c>
      <c r="C62" s="16" t="s">
        <v>113</v>
      </c>
      <c r="D62" s="68" t="s">
        <v>91</v>
      </c>
      <c r="E62" s="183" t="s">
        <v>88</v>
      </c>
      <c r="F62" s="15" t="s">
        <v>92</v>
      </c>
      <c r="G62" s="13">
        <v>3269</v>
      </c>
      <c r="H62" s="13">
        <v>3432</v>
      </c>
      <c r="I62" s="13">
        <v>3604</v>
      </c>
      <c r="J62" s="68">
        <f t="shared" si="1"/>
        <v>0</v>
      </c>
      <c r="K62" s="68">
        <f t="shared" si="2"/>
        <v>0</v>
      </c>
      <c r="L62" s="68">
        <f t="shared" si="2"/>
        <v>0</v>
      </c>
      <c r="M62" s="68">
        <f t="shared" si="2"/>
        <v>0</v>
      </c>
      <c r="N62" s="68">
        <f t="shared" si="0"/>
        <v>0</v>
      </c>
      <c r="O62" s="52"/>
      <c r="P62" s="52"/>
      <c r="Q62" s="52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</row>
    <row r="63" spans="1:30" ht="67.5" customHeight="1" x14ac:dyDescent="0.25">
      <c r="A63" s="68">
        <v>30</v>
      </c>
      <c r="B63" s="16" t="s">
        <v>12</v>
      </c>
      <c r="C63" s="16" t="s">
        <v>116</v>
      </c>
      <c r="D63" s="68" t="s">
        <v>91</v>
      </c>
      <c r="E63" s="184"/>
      <c r="F63" s="15" t="s">
        <v>92</v>
      </c>
      <c r="G63" s="13">
        <v>3378</v>
      </c>
      <c r="H63" s="13">
        <v>3547</v>
      </c>
      <c r="I63" s="13">
        <v>3724</v>
      </c>
      <c r="J63" s="68">
        <f t="shared" si="1"/>
        <v>0</v>
      </c>
      <c r="K63" s="68">
        <f t="shared" si="2"/>
        <v>0</v>
      </c>
      <c r="L63" s="68">
        <f t="shared" si="2"/>
        <v>0</v>
      </c>
      <c r="M63" s="68">
        <f t="shared" si="2"/>
        <v>0</v>
      </c>
      <c r="N63" s="68">
        <f t="shared" si="0"/>
        <v>0</v>
      </c>
      <c r="O63" s="52"/>
      <c r="P63" s="52"/>
      <c r="Q63" s="52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</row>
    <row r="64" spans="1:30" ht="44.25" customHeight="1" x14ac:dyDescent="0.25">
      <c r="A64" s="68">
        <v>31</v>
      </c>
      <c r="B64" s="16" t="s">
        <v>13</v>
      </c>
      <c r="C64" s="16" t="s">
        <v>114</v>
      </c>
      <c r="D64" s="68" t="s">
        <v>91</v>
      </c>
      <c r="E64" s="183" t="s">
        <v>88</v>
      </c>
      <c r="F64" s="15" t="s">
        <v>92</v>
      </c>
      <c r="G64" s="13">
        <v>3521</v>
      </c>
      <c r="H64" s="13">
        <v>3697</v>
      </c>
      <c r="I64" s="13">
        <v>3882</v>
      </c>
      <c r="J64" s="68">
        <f t="shared" si="1"/>
        <v>0</v>
      </c>
      <c r="K64" s="68">
        <f t="shared" si="2"/>
        <v>0</v>
      </c>
      <c r="L64" s="68">
        <f t="shared" si="2"/>
        <v>0</v>
      </c>
      <c r="M64" s="68">
        <f t="shared" si="2"/>
        <v>0</v>
      </c>
      <c r="N64" s="68">
        <f t="shared" si="0"/>
        <v>0</v>
      </c>
      <c r="O64" s="52"/>
      <c r="P64" s="52"/>
      <c r="Q64" s="52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</row>
    <row r="65" spans="1:30" ht="51" customHeight="1" x14ac:dyDescent="0.25">
      <c r="A65" s="68">
        <v>32</v>
      </c>
      <c r="B65" s="16" t="s">
        <v>13</v>
      </c>
      <c r="C65" s="16" t="s">
        <v>117</v>
      </c>
      <c r="D65" s="68" t="s">
        <v>91</v>
      </c>
      <c r="E65" s="184"/>
      <c r="F65" s="15" t="s">
        <v>92</v>
      </c>
      <c r="G65" s="13">
        <v>3768</v>
      </c>
      <c r="H65" s="13">
        <v>3956</v>
      </c>
      <c r="I65" s="13">
        <v>4154</v>
      </c>
      <c r="J65" s="68">
        <f t="shared" si="1"/>
        <v>0</v>
      </c>
      <c r="K65" s="68">
        <f t="shared" ref="K65:M119" si="3">O65*G65</f>
        <v>0</v>
      </c>
      <c r="L65" s="68">
        <f t="shared" si="3"/>
        <v>0</v>
      </c>
      <c r="M65" s="68">
        <f t="shared" si="3"/>
        <v>0</v>
      </c>
      <c r="N65" s="68">
        <f t="shared" si="0"/>
        <v>0</v>
      </c>
      <c r="O65" s="52"/>
      <c r="P65" s="52"/>
      <c r="Q65" s="52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</row>
    <row r="66" spans="1:30" ht="66.75" customHeight="1" x14ac:dyDescent="0.25">
      <c r="A66" s="68">
        <v>33</v>
      </c>
      <c r="B66" s="16" t="s">
        <v>14</v>
      </c>
      <c r="C66" s="16" t="s">
        <v>113</v>
      </c>
      <c r="D66" s="68" t="s">
        <v>91</v>
      </c>
      <c r="E66" s="183" t="s">
        <v>88</v>
      </c>
      <c r="F66" s="15" t="s">
        <v>92</v>
      </c>
      <c r="G66" s="13">
        <v>3090</v>
      </c>
      <c r="H66" s="13">
        <v>3245</v>
      </c>
      <c r="I66" s="13">
        <v>3406</v>
      </c>
      <c r="J66" s="68">
        <f t="shared" si="1"/>
        <v>0</v>
      </c>
      <c r="K66" s="68">
        <f t="shared" si="3"/>
        <v>0</v>
      </c>
      <c r="L66" s="68">
        <f t="shared" si="3"/>
        <v>0</v>
      </c>
      <c r="M66" s="68">
        <f t="shared" si="3"/>
        <v>0</v>
      </c>
      <c r="N66" s="68">
        <f t="shared" si="0"/>
        <v>0</v>
      </c>
      <c r="O66" s="52"/>
      <c r="P66" s="52"/>
      <c r="Q66" s="52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</row>
    <row r="67" spans="1:30" ht="66.75" customHeight="1" x14ac:dyDescent="0.25">
      <c r="A67" s="68">
        <v>34</v>
      </c>
      <c r="B67" s="16" t="s">
        <v>14</v>
      </c>
      <c r="C67" s="16" t="s">
        <v>116</v>
      </c>
      <c r="D67" s="68" t="s">
        <v>91</v>
      </c>
      <c r="E67" s="184"/>
      <c r="F67" s="15" t="s">
        <v>92</v>
      </c>
      <c r="G67" s="13">
        <v>3243</v>
      </c>
      <c r="H67" s="13">
        <v>3405</v>
      </c>
      <c r="I67" s="13">
        <v>3575</v>
      </c>
      <c r="J67" s="68">
        <f t="shared" si="1"/>
        <v>0</v>
      </c>
      <c r="K67" s="68">
        <f t="shared" si="3"/>
        <v>0</v>
      </c>
      <c r="L67" s="68">
        <f t="shared" si="3"/>
        <v>0</v>
      </c>
      <c r="M67" s="68">
        <f t="shared" si="3"/>
        <v>0</v>
      </c>
      <c r="N67" s="68">
        <f t="shared" si="0"/>
        <v>0</v>
      </c>
      <c r="O67" s="52"/>
      <c r="P67" s="52"/>
      <c r="Q67" s="52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</row>
    <row r="68" spans="1:30" ht="57.75" customHeight="1" x14ac:dyDescent="0.25">
      <c r="A68" s="68">
        <v>35</v>
      </c>
      <c r="B68" s="16" t="s">
        <v>15</v>
      </c>
      <c r="C68" s="16" t="s">
        <v>115</v>
      </c>
      <c r="D68" s="68" t="s">
        <v>91</v>
      </c>
      <c r="E68" s="183" t="s">
        <v>88</v>
      </c>
      <c r="F68" s="15" t="s">
        <v>92</v>
      </c>
      <c r="G68" s="13">
        <v>3018</v>
      </c>
      <c r="H68" s="13">
        <v>3169</v>
      </c>
      <c r="I68" s="13">
        <v>3327</v>
      </c>
      <c r="J68" s="68">
        <f t="shared" si="1"/>
        <v>0</v>
      </c>
      <c r="K68" s="68">
        <f t="shared" si="3"/>
        <v>0</v>
      </c>
      <c r="L68" s="68">
        <f t="shared" si="3"/>
        <v>0</v>
      </c>
      <c r="M68" s="68">
        <f t="shared" si="3"/>
        <v>0</v>
      </c>
      <c r="N68" s="68">
        <f t="shared" si="0"/>
        <v>0</v>
      </c>
      <c r="O68" s="52"/>
      <c r="P68" s="52"/>
      <c r="Q68" s="52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</row>
    <row r="69" spans="1:30" ht="90.75" customHeight="1" x14ac:dyDescent="0.25">
      <c r="A69" s="68">
        <v>36</v>
      </c>
      <c r="B69" s="16" t="s">
        <v>15</v>
      </c>
      <c r="C69" s="16" t="s">
        <v>16</v>
      </c>
      <c r="D69" s="68" t="s">
        <v>91</v>
      </c>
      <c r="E69" s="184"/>
      <c r="F69" s="15" t="s">
        <v>92</v>
      </c>
      <c r="G69" s="13">
        <v>3341</v>
      </c>
      <c r="H69" s="13">
        <v>3508</v>
      </c>
      <c r="I69" s="13">
        <v>3683</v>
      </c>
      <c r="J69" s="68">
        <f t="shared" si="1"/>
        <v>0</v>
      </c>
      <c r="K69" s="68">
        <f t="shared" si="3"/>
        <v>0</v>
      </c>
      <c r="L69" s="68">
        <f t="shared" si="3"/>
        <v>0</v>
      </c>
      <c r="M69" s="68">
        <f t="shared" si="3"/>
        <v>0</v>
      </c>
      <c r="N69" s="68">
        <f t="shared" si="0"/>
        <v>0</v>
      </c>
      <c r="O69" s="52"/>
      <c r="P69" s="52"/>
      <c r="Q69" s="52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 ht="77.25" customHeight="1" x14ac:dyDescent="0.25">
      <c r="A70" s="68">
        <v>37</v>
      </c>
      <c r="B70" s="16" t="s">
        <v>17</v>
      </c>
      <c r="C70" s="16" t="s">
        <v>118</v>
      </c>
      <c r="D70" s="68" t="s">
        <v>91</v>
      </c>
      <c r="E70" s="183" t="s">
        <v>88</v>
      </c>
      <c r="F70" s="15" t="s">
        <v>92</v>
      </c>
      <c r="G70" s="13">
        <v>4020</v>
      </c>
      <c r="H70" s="13">
        <v>4221</v>
      </c>
      <c r="I70" s="13">
        <v>4432</v>
      </c>
      <c r="J70" s="68">
        <f t="shared" si="1"/>
        <v>0</v>
      </c>
      <c r="K70" s="68">
        <f t="shared" si="3"/>
        <v>0</v>
      </c>
      <c r="L70" s="68">
        <f t="shared" si="3"/>
        <v>0</v>
      </c>
      <c r="M70" s="68">
        <f t="shared" si="3"/>
        <v>0</v>
      </c>
      <c r="N70" s="68">
        <f t="shared" si="0"/>
        <v>0</v>
      </c>
      <c r="O70" s="52"/>
      <c r="P70" s="52"/>
      <c r="Q70" s="52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 ht="64.5" customHeight="1" x14ac:dyDescent="0.25">
      <c r="A71" s="68">
        <v>38</v>
      </c>
      <c r="B71" s="16" t="s">
        <v>17</v>
      </c>
      <c r="C71" s="16" t="s">
        <v>119</v>
      </c>
      <c r="D71" s="68" t="s">
        <v>91</v>
      </c>
      <c r="E71" s="184"/>
      <c r="F71" s="15" t="s">
        <v>92</v>
      </c>
      <c r="G71" s="13">
        <v>4104</v>
      </c>
      <c r="H71" s="13">
        <v>4309</v>
      </c>
      <c r="I71" s="13">
        <v>4524</v>
      </c>
      <c r="J71" s="68">
        <f t="shared" si="1"/>
        <v>0</v>
      </c>
      <c r="K71" s="68">
        <f t="shared" si="3"/>
        <v>0</v>
      </c>
      <c r="L71" s="68">
        <f t="shared" si="3"/>
        <v>0</v>
      </c>
      <c r="M71" s="68">
        <f t="shared" si="3"/>
        <v>0</v>
      </c>
      <c r="N71" s="68">
        <f t="shared" si="0"/>
        <v>0</v>
      </c>
      <c r="O71" s="52"/>
      <c r="P71" s="52"/>
      <c r="Q71" s="52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 ht="115.5" customHeight="1" x14ac:dyDescent="0.25">
      <c r="A72" s="68">
        <v>39</v>
      </c>
      <c r="B72" s="16" t="s">
        <v>18</v>
      </c>
      <c r="C72" s="16" t="s">
        <v>120</v>
      </c>
      <c r="D72" s="68" t="s">
        <v>91</v>
      </c>
      <c r="E72" s="20" t="s">
        <v>88</v>
      </c>
      <c r="F72" s="15" t="s">
        <v>92</v>
      </c>
      <c r="G72" s="13">
        <v>4690</v>
      </c>
      <c r="H72" s="13">
        <v>4925</v>
      </c>
      <c r="I72" s="13">
        <v>5170</v>
      </c>
      <c r="J72" s="68">
        <f t="shared" si="1"/>
        <v>0</v>
      </c>
      <c r="K72" s="68">
        <f t="shared" si="3"/>
        <v>0</v>
      </c>
      <c r="L72" s="68">
        <f t="shared" si="3"/>
        <v>0</v>
      </c>
      <c r="M72" s="68">
        <f t="shared" si="3"/>
        <v>0</v>
      </c>
      <c r="N72" s="68">
        <f t="shared" ref="N72:N119" si="4">O72+P72+Q72</f>
        <v>0</v>
      </c>
      <c r="O72" s="52"/>
      <c r="P72" s="52"/>
      <c r="Q72" s="52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 ht="122.25" customHeight="1" x14ac:dyDescent="0.25">
      <c r="A73" s="68">
        <v>40</v>
      </c>
      <c r="B73" s="16" t="s">
        <v>18</v>
      </c>
      <c r="C73" s="16" t="s">
        <v>121</v>
      </c>
      <c r="D73" s="68" t="s">
        <v>91</v>
      </c>
      <c r="E73" s="20" t="s">
        <v>88</v>
      </c>
      <c r="F73" s="15" t="s">
        <v>92</v>
      </c>
      <c r="G73" s="13">
        <v>4428</v>
      </c>
      <c r="H73" s="13">
        <v>4649</v>
      </c>
      <c r="I73" s="13">
        <v>4881</v>
      </c>
      <c r="J73" s="68">
        <f t="shared" ref="J73:J119" si="5">K73+L73+M73</f>
        <v>0</v>
      </c>
      <c r="K73" s="68">
        <f t="shared" si="3"/>
        <v>0</v>
      </c>
      <c r="L73" s="68">
        <f t="shared" si="3"/>
        <v>0</v>
      </c>
      <c r="M73" s="68">
        <f t="shared" si="3"/>
        <v>0</v>
      </c>
      <c r="N73" s="68">
        <f t="shared" si="4"/>
        <v>0</v>
      </c>
      <c r="O73" s="52"/>
      <c r="P73" s="52"/>
      <c r="Q73" s="52"/>
      <c r="R73" s="14"/>
      <c r="S73" s="21"/>
      <c r="T73" s="21"/>
      <c r="U73" s="21"/>
      <c r="V73" s="14"/>
      <c r="W73" s="21"/>
      <c r="X73" s="21"/>
      <c r="Y73" s="21"/>
      <c r="Z73" s="21"/>
      <c r="AA73" s="21"/>
      <c r="AB73" s="21"/>
      <c r="AC73" s="21"/>
      <c r="AD73" s="21"/>
    </row>
    <row r="74" spans="1:30" ht="130.5" customHeight="1" x14ac:dyDescent="0.25">
      <c r="A74" s="68">
        <v>41</v>
      </c>
      <c r="B74" s="16" t="s">
        <v>18</v>
      </c>
      <c r="C74" s="16" t="s">
        <v>122</v>
      </c>
      <c r="D74" s="68" t="s">
        <v>91</v>
      </c>
      <c r="E74" s="20" t="s">
        <v>88</v>
      </c>
      <c r="F74" s="15" t="s">
        <v>92</v>
      </c>
      <c r="G74" s="13">
        <v>4840</v>
      </c>
      <c r="H74" s="13">
        <v>5082</v>
      </c>
      <c r="I74" s="13">
        <v>5336</v>
      </c>
      <c r="J74" s="68">
        <f t="shared" si="5"/>
        <v>0</v>
      </c>
      <c r="K74" s="68">
        <f t="shared" si="3"/>
        <v>0</v>
      </c>
      <c r="L74" s="68">
        <f t="shared" si="3"/>
        <v>0</v>
      </c>
      <c r="M74" s="68">
        <f t="shared" si="3"/>
        <v>0</v>
      </c>
      <c r="N74" s="68">
        <f t="shared" si="4"/>
        <v>0</v>
      </c>
      <c r="O74" s="52"/>
      <c r="P74" s="52"/>
      <c r="Q74" s="52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 ht="124.5" customHeight="1" x14ac:dyDescent="0.25">
      <c r="A75" s="68">
        <v>42</v>
      </c>
      <c r="B75" s="16" t="s">
        <v>18</v>
      </c>
      <c r="C75" s="16" t="s">
        <v>123</v>
      </c>
      <c r="D75" s="68" t="s">
        <v>91</v>
      </c>
      <c r="E75" s="20" t="s">
        <v>88</v>
      </c>
      <c r="F75" s="15" t="s">
        <v>92</v>
      </c>
      <c r="G75" s="13">
        <v>4583</v>
      </c>
      <c r="H75" s="13">
        <v>4812</v>
      </c>
      <c r="I75" s="13">
        <v>5053</v>
      </c>
      <c r="J75" s="68">
        <f t="shared" si="5"/>
        <v>0</v>
      </c>
      <c r="K75" s="68">
        <f t="shared" si="3"/>
        <v>0</v>
      </c>
      <c r="L75" s="68">
        <f t="shared" si="3"/>
        <v>0</v>
      </c>
      <c r="M75" s="68">
        <f t="shared" si="3"/>
        <v>0</v>
      </c>
      <c r="N75" s="68">
        <f t="shared" si="4"/>
        <v>0</v>
      </c>
      <c r="O75" s="52"/>
      <c r="P75" s="52"/>
      <c r="Q75" s="52"/>
      <c r="R75" s="14"/>
      <c r="S75" s="22"/>
      <c r="T75" s="22"/>
      <c r="U75" s="22"/>
      <c r="V75" s="14"/>
      <c r="W75" s="22"/>
      <c r="X75" s="22"/>
      <c r="Y75" s="22"/>
      <c r="Z75" s="22"/>
      <c r="AA75" s="22"/>
      <c r="AB75" s="22"/>
      <c r="AC75" s="22"/>
      <c r="AD75" s="22"/>
    </row>
    <row r="76" spans="1:30" ht="92.25" customHeight="1" x14ac:dyDescent="0.25">
      <c r="A76" s="68">
        <v>43</v>
      </c>
      <c r="B76" s="16" t="s">
        <v>19</v>
      </c>
      <c r="C76" s="16" t="s">
        <v>118</v>
      </c>
      <c r="D76" s="68" t="s">
        <v>91</v>
      </c>
      <c r="E76" s="20" t="s">
        <v>93</v>
      </c>
      <c r="F76" s="15" t="s">
        <v>92</v>
      </c>
      <c r="G76" s="13">
        <v>4196</v>
      </c>
      <c r="H76" s="13">
        <v>4406</v>
      </c>
      <c r="I76" s="13">
        <v>4626</v>
      </c>
      <c r="J76" s="68">
        <f t="shared" si="5"/>
        <v>0</v>
      </c>
      <c r="K76" s="68">
        <f t="shared" si="3"/>
        <v>0</v>
      </c>
      <c r="L76" s="68">
        <f t="shared" si="3"/>
        <v>0</v>
      </c>
      <c r="M76" s="68">
        <f t="shared" si="3"/>
        <v>0</v>
      </c>
      <c r="N76" s="68">
        <f t="shared" si="4"/>
        <v>0</v>
      </c>
      <c r="O76" s="52"/>
      <c r="P76" s="52"/>
      <c r="Q76" s="52"/>
      <c r="R76" s="14"/>
      <c r="S76" s="22"/>
      <c r="T76" s="22"/>
      <c r="U76" s="22"/>
      <c r="V76" s="14"/>
      <c r="W76" s="22"/>
      <c r="X76" s="22"/>
      <c r="Y76" s="22"/>
      <c r="Z76" s="22"/>
      <c r="AA76" s="22"/>
      <c r="AB76" s="22"/>
      <c r="AC76" s="22"/>
      <c r="AD76" s="22"/>
    </row>
    <row r="77" spans="1:30" ht="64.5" customHeight="1" x14ac:dyDescent="0.25">
      <c r="A77" s="68">
        <v>44</v>
      </c>
      <c r="B77" s="16" t="s">
        <v>19</v>
      </c>
      <c r="C77" s="16" t="s">
        <v>124</v>
      </c>
      <c r="D77" s="68" t="s">
        <v>91</v>
      </c>
      <c r="E77" s="20" t="s">
        <v>88</v>
      </c>
      <c r="F77" s="15" t="s">
        <v>92</v>
      </c>
      <c r="G77" s="13">
        <v>3554</v>
      </c>
      <c r="H77" s="13">
        <v>3732</v>
      </c>
      <c r="I77" s="13">
        <v>3919</v>
      </c>
      <c r="J77" s="68">
        <f t="shared" si="5"/>
        <v>0</v>
      </c>
      <c r="K77" s="68">
        <f t="shared" si="3"/>
        <v>0</v>
      </c>
      <c r="L77" s="68">
        <f t="shared" si="3"/>
        <v>0</v>
      </c>
      <c r="M77" s="68">
        <f t="shared" si="3"/>
        <v>0</v>
      </c>
      <c r="N77" s="68">
        <f t="shared" si="4"/>
        <v>0</v>
      </c>
      <c r="O77" s="52"/>
      <c r="P77" s="52"/>
      <c r="Q77" s="52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 ht="66.75" customHeight="1" x14ac:dyDescent="0.25">
      <c r="A78" s="68">
        <v>45</v>
      </c>
      <c r="B78" s="16" t="s">
        <v>19</v>
      </c>
      <c r="C78" s="16" t="s">
        <v>126</v>
      </c>
      <c r="D78" s="68" t="s">
        <v>91</v>
      </c>
      <c r="E78" s="20" t="s">
        <v>88</v>
      </c>
      <c r="F78" s="15" t="s">
        <v>92</v>
      </c>
      <c r="G78" s="13">
        <v>4400</v>
      </c>
      <c r="H78" s="13">
        <v>4620</v>
      </c>
      <c r="I78" s="13">
        <v>4851</v>
      </c>
      <c r="J78" s="68">
        <f t="shared" si="5"/>
        <v>0</v>
      </c>
      <c r="K78" s="68">
        <f t="shared" si="3"/>
        <v>0</v>
      </c>
      <c r="L78" s="68">
        <f t="shared" si="3"/>
        <v>0</v>
      </c>
      <c r="M78" s="68">
        <f t="shared" si="3"/>
        <v>0</v>
      </c>
      <c r="N78" s="68">
        <f t="shared" si="4"/>
        <v>0</v>
      </c>
      <c r="O78" s="52"/>
      <c r="P78" s="52"/>
      <c r="Q78" s="52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 ht="66.75" customHeight="1" x14ac:dyDescent="0.25">
      <c r="A79" s="68">
        <v>46</v>
      </c>
      <c r="B79" s="16" t="s">
        <v>19</v>
      </c>
      <c r="C79" s="16" t="s">
        <v>127</v>
      </c>
      <c r="D79" s="68" t="s">
        <v>91</v>
      </c>
      <c r="E79" s="20" t="s">
        <v>88</v>
      </c>
      <c r="F79" s="15" t="s">
        <v>92</v>
      </c>
      <c r="G79" s="13">
        <v>3813</v>
      </c>
      <c r="H79" s="13">
        <v>4004</v>
      </c>
      <c r="I79" s="13">
        <v>4204</v>
      </c>
      <c r="J79" s="68">
        <f t="shared" si="5"/>
        <v>0</v>
      </c>
      <c r="K79" s="68">
        <f t="shared" si="3"/>
        <v>0</v>
      </c>
      <c r="L79" s="68">
        <f t="shared" si="3"/>
        <v>0</v>
      </c>
      <c r="M79" s="68">
        <f t="shared" si="3"/>
        <v>0</v>
      </c>
      <c r="N79" s="68">
        <f t="shared" si="4"/>
        <v>0</v>
      </c>
      <c r="O79" s="52"/>
      <c r="P79" s="52"/>
      <c r="Q79" s="52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 ht="57.75" customHeight="1" x14ac:dyDescent="0.25">
      <c r="A80" s="68">
        <v>47</v>
      </c>
      <c r="B80" s="16" t="s">
        <v>20</v>
      </c>
      <c r="C80" s="16" t="s">
        <v>125</v>
      </c>
      <c r="D80" s="68" t="s">
        <v>91</v>
      </c>
      <c r="E80" s="20" t="s">
        <v>88</v>
      </c>
      <c r="F80" s="15" t="s">
        <v>92</v>
      </c>
      <c r="G80" s="13">
        <v>4760</v>
      </c>
      <c r="H80" s="13">
        <v>4998</v>
      </c>
      <c r="I80" s="13">
        <v>5248</v>
      </c>
      <c r="J80" s="68">
        <f t="shared" si="5"/>
        <v>0</v>
      </c>
      <c r="K80" s="68">
        <f t="shared" si="3"/>
        <v>0</v>
      </c>
      <c r="L80" s="68">
        <f t="shared" si="3"/>
        <v>0</v>
      </c>
      <c r="M80" s="68">
        <f t="shared" si="3"/>
        <v>0</v>
      </c>
      <c r="N80" s="68">
        <f t="shared" si="4"/>
        <v>0</v>
      </c>
      <c r="O80" s="52"/>
      <c r="P80" s="52"/>
      <c r="Q80" s="52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 ht="57.75" customHeight="1" x14ac:dyDescent="0.25">
      <c r="A81" s="68">
        <v>48</v>
      </c>
      <c r="B81" s="16" t="s">
        <v>20</v>
      </c>
      <c r="C81" s="16" t="s">
        <v>135</v>
      </c>
      <c r="D81" s="68" t="s">
        <v>91</v>
      </c>
      <c r="E81" s="20" t="s">
        <v>88</v>
      </c>
      <c r="F81" s="15" t="s">
        <v>92</v>
      </c>
      <c r="G81" s="13">
        <v>3563</v>
      </c>
      <c r="H81" s="13">
        <v>3741</v>
      </c>
      <c r="I81" s="13">
        <v>3928</v>
      </c>
      <c r="J81" s="68">
        <f t="shared" si="5"/>
        <v>0</v>
      </c>
      <c r="K81" s="68">
        <f t="shared" si="3"/>
        <v>0</v>
      </c>
      <c r="L81" s="68">
        <f t="shared" si="3"/>
        <v>0</v>
      </c>
      <c r="M81" s="68">
        <f t="shared" si="3"/>
        <v>0</v>
      </c>
      <c r="N81" s="68">
        <f t="shared" si="4"/>
        <v>0</v>
      </c>
      <c r="O81" s="52"/>
      <c r="P81" s="52"/>
      <c r="Q81" s="52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 ht="68.25" customHeight="1" x14ac:dyDescent="0.25">
      <c r="A82" s="68">
        <v>49</v>
      </c>
      <c r="B82" s="16" t="s">
        <v>20</v>
      </c>
      <c r="C82" s="16" t="s">
        <v>126</v>
      </c>
      <c r="D82" s="68" t="s">
        <v>91</v>
      </c>
      <c r="E82" s="20" t="s">
        <v>88</v>
      </c>
      <c r="F82" s="15" t="s">
        <v>92</v>
      </c>
      <c r="G82" s="13">
        <v>4910</v>
      </c>
      <c r="H82" s="13">
        <v>5156</v>
      </c>
      <c r="I82" s="13">
        <v>5413</v>
      </c>
      <c r="J82" s="68">
        <f t="shared" si="5"/>
        <v>773950</v>
      </c>
      <c r="K82" s="68">
        <f t="shared" si="3"/>
        <v>245500</v>
      </c>
      <c r="L82" s="68">
        <f t="shared" si="3"/>
        <v>257800</v>
      </c>
      <c r="M82" s="68">
        <f t="shared" si="3"/>
        <v>270650</v>
      </c>
      <c r="N82" s="68">
        <f t="shared" si="4"/>
        <v>150</v>
      </c>
      <c r="O82" s="52">
        <v>50</v>
      </c>
      <c r="P82" s="52">
        <v>50</v>
      </c>
      <c r="Q82" s="52">
        <v>50</v>
      </c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 ht="79.5" customHeight="1" x14ac:dyDescent="0.25">
      <c r="A83" s="68">
        <v>50</v>
      </c>
      <c r="B83" s="16" t="s">
        <v>20</v>
      </c>
      <c r="C83" s="16" t="s">
        <v>127</v>
      </c>
      <c r="D83" s="68" t="s">
        <v>91</v>
      </c>
      <c r="E83" s="20" t="s">
        <v>88</v>
      </c>
      <c r="F83" s="15" t="s">
        <v>92</v>
      </c>
      <c r="G83" s="13">
        <v>3842</v>
      </c>
      <c r="H83" s="13">
        <v>4034</v>
      </c>
      <c r="I83" s="13">
        <v>4236</v>
      </c>
      <c r="J83" s="68">
        <f t="shared" si="5"/>
        <v>0</v>
      </c>
      <c r="K83" s="68">
        <f t="shared" si="3"/>
        <v>0</v>
      </c>
      <c r="L83" s="68">
        <f t="shared" si="3"/>
        <v>0</v>
      </c>
      <c r="M83" s="68">
        <f t="shared" si="3"/>
        <v>0</v>
      </c>
      <c r="N83" s="68">
        <f t="shared" si="4"/>
        <v>0</v>
      </c>
      <c r="O83" s="52"/>
      <c r="P83" s="52"/>
      <c r="Q83" s="52"/>
      <c r="R83" s="14"/>
      <c r="S83" s="14"/>
      <c r="T83" s="14"/>
      <c r="U83" s="14"/>
      <c r="V83" s="22"/>
      <c r="W83" s="14"/>
      <c r="X83" s="14"/>
      <c r="Y83" s="14"/>
      <c r="Z83" s="14"/>
      <c r="AA83" s="14"/>
      <c r="AB83" s="14"/>
      <c r="AC83" s="14"/>
      <c r="AD83" s="14"/>
    </row>
    <row r="84" spans="1:30" ht="109.5" customHeight="1" x14ac:dyDescent="0.25">
      <c r="A84" s="68">
        <v>51</v>
      </c>
      <c r="B84" s="16" t="s">
        <v>21</v>
      </c>
      <c r="C84" s="23" t="s">
        <v>128</v>
      </c>
      <c r="D84" s="68" t="s">
        <v>91</v>
      </c>
      <c r="E84" s="20" t="s">
        <v>88</v>
      </c>
      <c r="F84" s="15" t="s">
        <v>92</v>
      </c>
      <c r="G84" s="13">
        <v>5832</v>
      </c>
      <c r="H84" s="13">
        <v>6124</v>
      </c>
      <c r="I84" s="13">
        <v>6430</v>
      </c>
      <c r="J84" s="68">
        <f t="shared" si="5"/>
        <v>0</v>
      </c>
      <c r="K84" s="68">
        <f t="shared" si="3"/>
        <v>0</v>
      </c>
      <c r="L84" s="68">
        <f t="shared" si="3"/>
        <v>0</v>
      </c>
      <c r="M84" s="68">
        <f t="shared" si="3"/>
        <v>0</v>
      </c>
      <c r="N84" s="68">
        <f t="shared" si="4"/>
        <v>0</v>
      </c>
      <c r="O84" s="52"/>
      <c r="P84" s="52"/>
      <c r="Q84" s="52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 ht="107.25" customHeight="1" x14ac:dyDescent="0.25">
      <c r="A85" s="68">
        <v>52</v>
      </c>
      <c r="B85" s="16" t="s">
        <v>21</v>
      </c>
      <c r="C85" s="23" t="s">
        <v>129</v>
      </c>
      <c r="D85" s="68" t="s">
        <v>91</v>
      </c>
      <c r="E85" s="20" t="s">
        <v>88</v>
      </c>
      <c r="F85" s="15" t="s">
        <v>92</v>
      </c>
      <c r="G85" s="13">
        <v>5208</v>
      </c>
      <c r="H85" s="13">
        <v>5468</v>
      </c>
      <c r="I85" s="13">
        <v>5741</v>
      </c>
      <c r="J85" s="68">
        <f t="shared" si="5"/>
        <v>0</v>
      </c>
      <c r="K85" s="68">
        <f t="shared" si="3"/>
        <v>0</v>
      </c>
      <c r="L85" s="68">
        <f t="shared" si="3"/>
        <v>0</v>
      </c>
      <c r="M85" s="68">
        <f t="shared" si="3"/>
        <v>0</v>
      </c>
      <c r="N85" s="68">
        <f t="shared" si="4"/>
        <v>0</v>
      </c>
      <c r="O85" s="52"/>
      <c r="P85" s="52"/>
      <c r="Q85" s="52"/>
      <c r="R85" s="14"/>
      <c r="S85" s="14"/>
      <c r="T85" s="14"/>
      <c r="U85" s="14"/>
      <c r="V85" s="22"/>
      <c r="W85" s="14"/>
      <c r="X85" s="14"/>
      <c r="Y85" s="14"/>
      <c r="Z85" s="14"/>
      <c r="AA85" s="14"/>
      <c r="AB85" s="14"/>
      <c r="AC85" s="14"/>
      <c r="AD85" s="14"/>
    </row>
    <row r="86" spans="1:30" ht="47.25" customHeight="1" x14ac:dyDescent="0.25">
      <c r="A86" s="68">
        <v>53</v>
      </c>
      <c r="B86" s="16" t="s">
        <v>22</v>
      </c>
      <c r="C86" s="23" t="s">
        <v>23</v>
      </c>
      <c r="D86" s="68" t="s">
        <v>91</v>
      </c>
      <c r="E86" s="20" t="s">
        <v>88</v>
      </c>
      <c r="F86" s="15" t="s">
        <v>92</v>
      </c>
      <c r="G86" s="13">
        <v>1260</v>
      </c>
      <c r="H86" s="13">
        <v>1323</v>
      </c>
      <c r="I86" s="13">
        <v>1389</v>
      </c>
      <c r="J86" s="68">
        <f t="shared" si="5"/>
        <v>0</v>
      </c>
      <c r="K86" s="68">
        <f t="shared" si="3"/>
        <v>0</v>
      </c>
      <c r="L86" s="68">
        <f t="shared" si="3"/>
        <v>0</v>
      </c>
      <c r="M86" s="68">
        <f t="shared" si="3"/>
        <v>0</v>
      </c>
      <c r="N86" s="68">
        <f t="shared" si="4"/>
        <v>0</v>
      </c>
      <c r="O86" s="52"/>
      <c r="P86" s="52"/>
      <c r="Q86" s="52"/>
      <c r="R86" s="14"/>
      <c r="S86" s="14"/>
      <c r="T86" s="14"/>
      <c r="U86" s="14"/>
      <c r="V86" s="22"/>
      <c r="W86" s="14"/>
      <c r="X86" s="14"/>
      <c r="Y86" s="14"/>
      <c r="Z86" s="14"/>
      <c r="AA86" s="14"/>
      <c r="AB86" s="14"/>
      <c r="AC86" s="14"/>
      <c r="AD86" s="14"/>
    </row>
    <row r="87" spans="1:30" ht="57.75" customHeight="1" x14ac:dyDescent="0.25">
      <c r="A87" s="68">
        <v>54</v>
      </c>
      <c r="B87" s="16" t="s">
        <v>24</v>
      </c>
      <c r="C87" s="23" t="s">
        <v>25</v>
      </c>
      <c r="D87" s="68" t="s">
        <v>91</v>
      </c>
      <c r="E87" s="20" t="s">
        <v>88</v>
      </c>
      <c r="F87" s="15" t="s">
        <v>92</v>
      </c>
      <c r="G87" s="13">
        <v>1962</v>
      </c>
      <c r="H87" s="13">
        <v>2060</v>
      </c>
      <c r="I87" s="13">
        <v>2163</v>
      </c>
      <c r="J87" s="68">
        <f t="shared" si="5"/>
        <v>0</v>
      </c>
      <c r="K87" s="68">
        <f t="shared" si="3"/>
        <v>0</v>
      </c>
      <c r="L87" s="68">
        <f t="shared" si="3"/>
        <v>0</v>
      </c>
      <c r="M87" s="68">
        <f t="shared" si="3"/>
        <v>0</v>
      </c>
      <c r="N87" s="68">
        <f t="shared" si="4"/>
        <v>0</v>
      </c>
      <c r="O87" s="52"/>
      <c r="P87" s="52"/>
      <c r="Q87" s="52"/>
      <c r="R87" s="14"/>
      <c r="S87" s="14"/>
      <c r="T87" s="14"/>
      <c r="U87" s="14"/>
      <c r="V87" s="22"/>
      <c r="W87" s="14"/>
      <c r="X87" s="14"/>
      <c r="Y87" s="14"/>
      <c r="Z87" s="14"/>
      <c r="AA87" s="14"/>
      <c r="AB87" s="14"/>
      <c r="AC87" s="14"/>
      <c r="AD87" s="14"/>
    </row>
    <row r="88" spans="1:30" ht="48.75" customHeight="1" x14ac:dyDescent="0.25">
      <c r="A88" s="68">
        <v>55</v>
      </c>
      <c r="B88" s="16" t="s">
        <v>26</v>
      </c>
      <c r="C88" s="16" t="s">
        <v>65</v>
      </c>
      <c r="D88" s="68" t="s">
        <v>91</v>
      </c>
      <c r="E88" s="20" t="s">
        <v>88</v>
      </c>
      <c r="F88" s="68" t="s">
        <v>89</v>
      </c>
      <c r="G88" s="13">
        <v>5762</v>
      </c>
      <c r="H88" s="13">
        <v>6050</v>
      </c>
      <c r="I88" s="13">
        <v>6353</v>
      </c>
      <c r="J88" s="68">
        <f t="shared" si="5"/>
        <v>0</v>
      </c>
      <c r="K88" s="68">
        <f t="shared" si="3"/>
        <v>0</v>
      </c>
      <c r="L88" s="68">
        <f t="shared" si="3"/>
        <v>0</v>
      </c>
      <c r="M88" s="68">
        <f t="shared" si="3"/>
        <v>0</v>
      </c>
      <c r="N88" s="68">
        <f t="shared" si="4"/>
        <v>0</v>
      </c>
      <c r="O88" s="52"/>
      <c r="P88" s="52"/>
      <c r="Q88" s="52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 ht="54" customHeight="1" x14ac:dyDescent="0.25">
      <c r="A89" s="68">
        <v>56</v>
      </c>
      <c r="B89" s="16" t="s">
        <v>26</v>
      </c>
      <c r="C89" s="16" t="s">
        <v>66</v>
      </c>
      <c r="D89" s="68" t="s">
        <v>91</v>
      </c>
      <c r="E89" s="20" t="s">
        <v>88</v>
      </c>
      <c r="F89" s="68" t="s">
        <v>89</v>
      </c>
      <c r="G89" s="13">
        <v>5762</v>
      </c>
      <c r="H89" s="13">
        <v>6050</v>
      </c>
      <c r="I89" s="13">
        <v>6353</v>
      </c>
      <c r="J89" s="68">
        <f t="shared" si="5"/>
        <v>223985</v>
      </c>
      <c r="K89" s="68">
        <f t="shared" si="3"/>
        <v>51858</v>
      </c>
      <c r="L89" s="68">
        <f t="shared" si="3"/>
        <v>114950</v>
      </c>
      <c r="M89" s="68">
        <f t="shared" si="3"/>
        <v>57177</v>
      </c>
      <c r="N89" s="68">
        <f t="shared" si="4"/>
        <v>37</v>
      </c>
      <c r="O89" s="52">
        <v>9</v>
      </c>
      <c r="P89" s="52">
        <v>19</v>
      </c>
      <c r="Q89" s="52">
        <v>9</v>
      </c>
      <c r="R89" s="14"/>
      <c r="S89" s="14"/>
      <c r="T89" s="14"/>
      <c r="U89" s="14"/>
      <c r="V89" s="22"/>
      <c r="W89" s="14"/>
      <c r="X89" s="14"/>
      <c r="Y89" s="14"/>
      <c r="Z89" s="14"/>
      <c r="AA89" s="14"/>
      <c r="AB89" s="14"/>
      <c r="AC89" s="14"/>
      <c r="AD89" s="14"/>
    </row>
    <row r="90" spans="1:30" ht="66" customHeight="1" x14ac:dyDescent="0.25">
      <c r="A90" s="68">
        <v>57</v>
      </c>
      <c r="B90" s="16" t="s">
        <v>27</v>
      </c>
      <c r="C90" s="16" t="s">
        <v>61</v>
      </c>
      <c r="D90" s="68" t="s">
        <v>91</v>
      </c>
      <c r="E90" s="20" t="s">
        <v>88</v>
      </c>
      <c r="F90" s="68" t="s">
        <v>89</v>
      </c>
      <c r="G90" s="13">
        <v>1083</v>
      </c>
      <c r="H90" s="13">
        <v>1137</v>
      </c>
      <c r="I90" s="13">
        <v>1194</v>
      </c>
      <c r="J90" s="68">
        <f t="shared" si="5"/>
        <v>109605</v>
      </c>
      <c r="K90" s="68">
        <f t="shared" si="3"/>
        <v>19494</v>
      </c>
      <c r="L90" s="68">
        <f t="shared" si="3"/>
        <v>60261</v>
      </c>
      <c r="M90" s="68">
        <f t="shared" si="3"/>
        <v>29850</v>
      </c>
      <c r="N90" s="68">
        <f t="shared" si="4"/>
        <v>96</v>
      </c>
      <c r="O90" s="52">
        <v>18</v>
      </c>
      <c r="P90" s="52">
        <v>53</v>
      </c>
      <c r="Q90" s="52">
        <v>25</v>
      </c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 ht="66" customHeight="1" x14ac:dyDescent="0.25">
      <c r="A91" s="68">
        <v>58</v>
      </c>
      <c r="B91" s="16" t="s">
        <v>28</v>
      </c>
      <c r="C91" s="16" t="s">
        <v>61</v>
      </c>
      <c r="D91" s="68" t="s">
        <v>91</v>
      </c>
      <c r="E91" s="20" t="s">
        <v>88</v>
      </c>
      <c r="F91" s="68" t="s">
        <v>89</v>
      </c>
      <c r="G91" s="13">
        <v>1542</v>
      </c>
      <c r="H91" s="13">
        <v>1619</v>
      </c>
      <c r="I91" s="13">
        <v>1700</v>
      </c>
      <c r="J91" s="68">
        <f t="shared" si="5"/>
        <v>100426</v>
      </c>
      <c r="K91" s="68">
        <f t="shared" si="3"/>
        <v>18504</v>
      </c>
      <c r="L91" s="68">
        <f t="shared" si="3"/>
        <v>61522</v>
      </c>
      <c r="M91" s="68">
        <f t="shared" si="3"/>
        <v>20400</v>
      </c>
      <c r="N91" s="68">
        <f t="shared" si="4"/>
        <v>62</v>
      </c>
      <c r="O91" s="52">
        <v>12</v>
      </c>
      <c r="P91" s="52">
        <v>38</v>
      </c>
      <c r="Q91" s="52">
        <v>12</v>
      </c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 ht="66" customHeight="1" x14ac:dyDescent="0.25">
      <c r="A92" s="68">
        <v>59</v>
      </c>
      <c r="B92" s="16" t="s">
        <v>28</v>
      </c>
      <c r="C92" s="16" t="s">
        <v>67</v>
      </c>
      <c r="D92" s="68" t="s">
        <v>91</v>
      </c>
      <c r="E92" s="20" t="s">
        <v>88</v>
      </c>
      <c r="F92" s="68" t="s">
        <v>89</v>
      </c>
      <c r="G92" s="13">
        <v>2171</v>
      </c>
      <c r="H92" s="13">
        <v>2280</v>
      </c>
      <c r="I92" s="13">
        <v>2394</v>
      </c>
      <c r="J92" s="68">
        <f t="shared" si="5"/>
        <v>0</v>
      </c>
      <c r="K92" s="68">
        <f t="shared" si="3"/>
        <v>0</v>
      </c>
      <c r="L92" s="68">
        <f t="shared" si="3"/>
        <v>0</v>
      </c>
      <c r="M92" s="68">
        <f t="shared" si="3"/>
        <v>0</v>
      </c>
      <c r="N92" s="68">
        <f t="shared" si="4"/>
        <v>0</v>
      </c>
      <c r="O92" s="52"/>
      <c r="P92" s="52"/>
      <c r="Q92" s="52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 ht="66" customHeight="1" x14ac:dyDescent="0.25">
      <c r="A93" s="68">
        <v>60</v>
      </c>
      <c r="B93" s="16" t="s">
        <v>28</v>
      </c>
      <c r="C93" s="16" t="s">
        <v>68</v>
      </c>
      <c r="D93" s="68" t="s">
        <v>91</v>
      </c>
      <c r="E93" s="20" t="s">
        <v>88</v>
      </c>
      <c r="F93" s="68" t="s">
        <v>89</v>
      </c>
      <c r="G93" s="13">
        <v>3345</v>
      </c>
      <c r="H93" s="13">
        <v>3512</v>
      </c>
      <c r="I93" s="13">
        <v>3688</v>
      </c>
      <c r="J93" s="68">
        <f t="shared" si="5"/>
        <v>0</v>
      </c>
      <c r="K93" s="68">
        <f t="shared" si="3"/>
        <v>0</v>
      </c>
      <c r="L93" s="68">
        <f t="shared" si="3"/>
        <v>0</v>
      </c>
      <c r="M93" s="68">
        <f t="shared" si="3"/>
        <v>0</v>
      </c>
      <c r="N93" s="68">
        <f t="shared" si="4"/>
        <v>0</v>
      </c>
      <c r="O93" s="52"/>
      <c r="P93" s="52"/>
      <c r="Q93" s="52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 ht="66" customHeight="1" x14ac:dyDescent="0.25">
      <c r="A94" s="68">
        <v>61</v>
      </c>
      <c r="B94" s="16" t="s">
        <v>29</v>
      </c>
      <c r="C94" s="16" t="s">
        <v>61</v>
      </c>
      <c r="D94" s="68" t="s">
        <v>91</v>
      </c>
      <c r="E94" s="20" t="s">
        <v>88</v>
      </c>
      <c r="F94" s="68" t="s">
        <v>92</v>
      </c>
      <c r="G94" s="13">
        <v>1295</v>
      </c>
      <c r="H94" s="13">
        <v>1360</v>
      </c>
      <c r="I94" s="13">
        <v>1428</v>
      </c>
      <c r="J94" s="68">
        <f t="shared" si="5"/>
        <v>0</v>
      </c>
      <c r="K94" s="68">
        <f t="shared" si="3"/>
        <v>0</v>
      </c>
      <c r="L94" s="68">
        <f t="shared" si="3"/>
        <v>0</v>
      </c>
      <c r="M94" s="68">
        <f t="shared" si="3"/>
        <v>0</v>
      </c>
      <c r="N94" s="68">
        <f t="shared" si="4"/>
        <v>0</v>
      </c>
      <c r="O94" s="52"/>
      <c r="P94" s="52"/>
      <c r="Q94" s="52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 ht="66" customHeight="1" x14ac:dyDescent="0.25">
      <c r="A95" s="68">
        <v>62</v>
      </c>
      <c r="B95" s="16" t="s">
        <v>30</v>
      </c>
      <c r="C95" s="16" t="s">
        <v>69</v>
      </c>
      <c r="D95" s="68" t="s">
        <v>91</v>
      </c>
      <c r="E95" s="20" t="s">
        <v>88</v>
      </c>
      <c r="F95" s="68" t="s">
        <v>92</v>
      </c>
      <c r="G95" s="13">
        <v>1295</v>
      </c>
      <c r="H95" s="13">
        <v>1360</v>
      </c>
      <c r="I95" s="13">
        <v>1428</v>
      </c>
      <c r="J95" s="68">
        <f t="shared" si="5"/>
        <v>1263536</v>
      </c>
      <c r="K95" s="68">
        <f t="shared" si="3"/>
        <v>393680</v>
      </c>
      <c r="L95" s="68">
        <f t="shared" si="3"/>
        <v>424320</v>
      </c>
      <c r="M95" s="68">
        <f t="shared" si="3"/>
        <v>445536</v>
      </c>
      <c r="N95" s="68">
        <f t="shared" si="4"/>
        <v>928</v>
      </c>
      <c r="O95" s="52">
        <v>304</v>
      </c>
      <c r="P95" s="52">
        <v>312</v>
      </c>
      <c r="Q95" s="52">
        <v>312</v>
      </c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 ht="66" customHeight="1" x14ac:dyDescent="0.25">
      <c r="A96" s="68">
        <v>63</v>
      </c>
      <c r="B96" s="16" t="s">
        <v>30</v>
      </c>
      <c r="C96" s="16" t="s">
        <v>70</v>
      </c>
      <c r="D96" s="68" t="s">
        <v>91</v>
      </c>
      <c r="E96" s="20" t="s">
        <v>88</v>
      </c>
      <c r="F96" s="68" t="s">
        <v>92</v>
      </c>
      <c r="G96" s="13">
        <v>1413</v>
      </c>
      <c r="H96" s="13">
        <v>1484</v>
      </c>
      <c r="I96" s="13">
        <v>1558</v>
      </c>
      <c r="J96" s="68">
        <f t="shared" si="5"/>
        <v>0</v>
      </c>
      <c r="K96" s="68">
        <f t="shared" si="3"/>
        <v>0</v>
      </c>
      <c r="L96" s="68">
        <f t="shared" si="3"/>
        <v>0</v>
      </c>
      <c r="M96" s="68">
        <f t="shared" si="3"/>
        <v>0</v>
      </c>
      <c r="N96" s="68">
        <f t="shared" si="4"/>
        <v>0</v>
      </c>
      <c r="O96" s="52"/>
      <c r="P96" s="52"/>
      <c r="Q96" s="52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 ht="66" customHeight="1" x14ac:dyDescent="0.25">
      <c r="A97" s="68">
        <v>64</v>
      </c>
      <c r="B97" s="16" t="s">
        <v>31</v>
      </c>
      <c r="C97" s="16" t="s">
        <v>71</v>
      </c>
      <c r="D97" s="68" t="s">
        <v>91</v>
      </c>
      <c r="E97" s="20" t="s">
        <v>88</v>
      </c>
      <c r="F97" s="68" t="s">
        <v>89</v>
      </c>
      <c r="G97" s="13">
        <v>7469</v>
      </c>
      <c r="H97" s="13">
        <v>7842</v>
      </c>
      <c r="I97" s="13">
        <v>8234</v>
      </c>
      <c r="J97" s="68">
        <f t="shared" si="5"/>
        <v>1106919</v>
      </c>
      <c r="K97" s="68">
        <f t="shared" si="3"/>
        <v>470547</v>
      </c>
      <c r="L97" s="68">
        <f t="shared" si="3"/>
        <v>117630</v>
      </c>
      <c r="M97" s="68">
        <f t="shared" si="3"/>
        <v>518742</v>
      </c>
      <c r="N97" s="68">
        <f t="shared" si="4"/>
        <v>141</v>
      </c>
      <c r="O97" s="52">
        <v>63</v>
      </c>
      <c r="P97" s="52">
        <v>15</v>
      </c>
      <c r="Q97" s="52">
        <v>63</v>
      </c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 ht="35.25" customHeight="1" x14ac:dyDescent="0.25">
      <c r="A98" s="172">
        <v>65</v>
      </c>
      <c r="B98" s="174" t="s">
        <v>32</v>
      </c>
      <c r="C98" s="174" t="s">
        <v>98</v>
      </c>
      <c r="D98" s="24" t="s">
        <v>94</v>
      </c>
      <c r="E98" s="20" t="s">
        <v>88</v>
      </c>
      <c r="F98" s="68" t="s">
        <v>89</v>
      </c>
      <c r="G98" s="13">
        <v>7415</v>
      </c>
      <c r="H98" s="13">
        <v>7786</v>
      </c>
      <c r="I98" s="13">
        <v>8175</v>
      </c>
      <c r="J98" s="68">
        <f t="shared" si="5"/>
        <v>0</v>
      </c>
      <c r="K98" s="68">
        <f t="shared" si="3"/>
        <v>0</v>
      </c>
      <c r="L98" s="68">
        <f t="shared" si="3"/>
        <v>0</v>
      </c>
      <c r="M98" s="68">
        <f t="shared" si="3"/>
        <v>0</v>
      </c>
      <c r="N98" s="68">
        <f t="shared" si="4"/>
        <v>0</v>
      </c>
      <c r="O98" s="52"/>
      <c r="P98" s="52"/>
      <c r="Q98" s="52"/>
      <c r="R98" s="14"/>
      <c r="S98" s="14"/>
      <c r="T98" s="14"/>
      <c r="U98" s="14"/>
      <c r="V98" s="22"/>
      <c r="W98" s="14"/>
      <c r="X98" s="14"/>
      <c r="Y98" s="14"/>
      <c r="Z98" s="14"/>
      <c r="AA98" s="14"/>
      <c r="AB98" s="14"/>
      <c r="AC98" s="14"/>
      <c r="AD98" s="14"/>
    </row>
    <row r="99" spans="1:30" ht="30" customHeight="1" x14ac:dyDescent="0.25">
      <c r="A99" s="173"/>
      <c r="B99" s="175"/>
      <c r="C99" s="176"/>
      <c r="D99" s="24" t="s">
        <v>95</v>
      </c>
      <c r="E99" s="20" t="s">
        <v>88</v>
      </c>
      <c r="F99" s="68" t="s">
        <v>89</v>
      </c>
      <c r="G99" s="13">
        <v>7415</v>
      </c>
      <c r="H99" s="13">
        <v>7786</v>
      </c>
      <c r="I99" s="13">
        <v>8175</v>
      </c>
      <c r="J99" s="68">
        <f t="shared" si="5"/>
        <v>0</v>
      </c>
      <c r="K99" s="68">
        <f t="shared" si="3"/>
        <v>0</v>
      </c>
      <c r="L99" s="68">
        <f t="shared" si="3"/>
        <v>0</v>
      </c>
      <c r="M99" s="68">
        <f t="shared" si="3"/>
        <v>0</v>
      </c>
      <c r="N99" s="68">
        <f t="shared" si="4"/>
        <v>0</v>
      </c>
      <c r="O99" s="52"/>
      <c r="P99" s="52"/>
      <c r="Q99" s="52"/>
      <c r="R99" s="14"/>
      <c r="S99" s="14"/>
      <c r="T99" s="14"/>
      <c r="U99" s="14"/>
      <c r="V99" s="22"/>
      <c r="W99" s="14"/>
      <c r="X99" s="14"/>
      <c r="Y99" s="14"/>
      <c r="Z99" s="14"/>
      <c r="AA99" s="14"/>
      <c r="AB99" s="14"/>
      <c r="AC99" s="14"/>
      <c r="AD99" s="14"/>
    </row>
    <row r="100" spans="1:30" ht="30" customHeight="1" x14ac:dyDescent="0.25">
      <c r="A100" s="172">
        <v>66</v>
      </c>
      <c r="B100" s="174" t="s">
        <v>32</v>
      </c>
      <c r="C100" s="174" t="s">
        <v>99</v>
      </c>
      <c r="D100" s="24" t="s">
        <v>94</v>
      </c>
      <c r="E100" s="20" t="s">
        <v>88</v>
      </c>
      <c r="F100" s="68" t="s">
        <v>89</v>
      </c>
      <c r="G100" s="13">
        <v>7415</v>
      </c>
      <c r="H100" s="13">
        <v>7786</v>
      </c>
      <c r="I100" s="13">
        <v>8175</v>
      </c>
      <c r="J100" s="68">
        <f t="shared" si="5"/>
        <v>0</v>
      </c>
      <c r="K100" s="68">
        <f t="shared" si="3"/>
        <v>0</v>
      </c>
      <c r="L100" s="68">
        <f t="shared" si="3"/>
        <v>0</v>
      </c>
      <c r="M100" s="68">
        <f t="shared" si="3"/>
        <v>0</v>
      </c>
      <c r="N100" s="68">
        <f t="shared" si="4"/>
        <v>0</v>
      </c>
      <c r="O100" s="52"/>
      <c r="P100" s="52"/>
      <c r="Q100" s="52"/>
      <c r="R100" s="14"/>
      <c r="S100" s="14"/>
      <c r="T100" s="14"/>
      <c r="U100" s="14"/>
      <c r="V100" s="22"/>
      <c r="W100" s="14"/>
      <c r="X100" s="14"/>
      <c r="Y100" s="14"/>
      <c r="Z100" s="14"/>
      <c r="AA100" s="14"/>
      <c r="AB100" s="14"/>
      <c r="AC100" s="14"/>
      <c r="AD100" s="14"/>
    </row>
    <row r="101" spans="1:30" ht="54" customHeight="1" x14ac:dyDescent="0.25">
      <c r="A101" s="173"/>
      <c r="B101" s="175"/>
      <c r="C101" s="176"/>
      <c r="D101" s="24" t="s">
        <v>95</v>
      </c>
      <c r="E101" s="20" t="s">
        <v>88</v>
      </c>
      <c r="F101" s="68" t="s">
        <v>89</v>
      </c>
      <c r="G101" s="13">
        <v>7415</v>
      </c>
      <c r="H101" s="13">
        <v>7786</v>
      </c>
      <c r="I101" s="13">
        <v>8175</v>
      </c>
      <c r="J101" s="68">
        <f t="shared" si="5"/>
        <v>0</v>
      </c>
      <c r="K101" s="68">
        <f t="shared" si="3"/>
        <v>0</v>
      </c>
      <c r="L101" s="68">
        <f t="shared" si="3"/>
        <v>0</v>
      </c>
      <c r="M101" s="68">
        <f t="shared" si="3"/>
        <v>0</v>
      </c>
      <c r="N101" s="68">
        <f t="shared" si="4"/>
        <v>0</v>
      </c>
      <c r="O101" s="52"/>
      <c r="P101" s="52"/>
      <c r="Q101" s="52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 ht="38.25" customHeight="1" x14ac:dyDescent="0.25">
      <c r="A102" s="172">
        <v>67</v>
      </c>
      <c r="B102" s="174" t="s">
        <v>33</v>
      </c>
      <c r="C102" s="174" t="s">
        <v>72</v>
      </c>
      <c r="D102" s="24" t="s">
        <v>94</v>
      </c>
      <c r="E102" s="20" t="s">
        <v>134</v>
      </c>
      <c r="F102" s="68" t="s">
        <v>89</v>
      </c>
      <c r="G102" s="13">
        <v>737</v>
      </c>
      <c r="H102" s="13">
        <v>774</v>
      </c>
      <c r="I102" s="13">
        <v>813</v>
      </c>
      <c r="J102" s="68">
        <f t="shared" si="5"/>
        <v>345652</v>
      </c>
      <c r="K102" s="68">
        <f t="shared" si="3"/>
        <v>107602</v>
      </c>
      <c r="L102" s="68">
        <f t="shared" si="3"/>
        <v>116100</v>
      </c>
      <c r="M102" s="68">
        <f t="shared" si="3"/>
        <v>121950</v>
      </c>
      <c r="N102" s="68">
        <f t="shared" si="4"/>
        <v>446</v>
      </c>
      <c r="O102" s="52">
        <v>146</v>
      </c>
      <c r="P102" s="52">
        <v>150</v>
      </c>
      <c r="Q102" s="52">
        <v>150</v>
      </c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 ht="30" customHeight="1" x14ac:dyDescent="0.25">
      <c r="A103" s="173"/>
      <c r="B103" s="175"/>
      <c r="C103" s="176"/>
      <c r="D103" s="24" t="s">
        <v>95</v>
      </c>
      <c r="E103" s="20" t="s">
        <v>88</v>
      </c>
      <c r="F103" s="68" t="s">
        <v>89</v>
      </c>
      <c r="G103" s="13">
        <v>737</v>
      </c>
      <c r="H103" s="13">
        <v>774</v>
      </c>
      <c r="I103" s="13">
        <v>813</v>
      </c>
      <c r="J103" s="68">
        <f t="shared" si="5"/>
        <v>13944</v>
      </c>
      <c r="K103" s="68">
        <f t="shared" si="3"/>
        <v>4422</v>
      </c>
      <c r="L103" s="68">
        <f t="shared" si="3"/>
        <v>4644</v>
      </c>
      <c r="M103" s="68">
        <f t="shared" si="3"/>
        <v>4878</v>
      </c>
      <c r="N103" s="68">
        <f t="shared" si="4"/>
        <v>18</v>
      </c>
      <c r="O103" s="52">
        <v>6</v>
      </c>
      <c r="P103" s="52">
        <v>6</v>
      </c>
      <c r="Q103" s="52">
        <v>6</v>
      </c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 ht="30" customHeight="1" x14ac:dyDescent="0.25">
      <c r="A104" s="68">
        <v>68</v>
      </c>
      <c r="B104" s="16" t="s">
        <v>34</v>
      </c>
      <c r="C104" s="16" t="s">
        <v>35</v>
      </c>
      <c r="D104" s="68" t="s">
        <v>87</v>
      </c>
      <c r="E104" s="20" t="s">
        <v>88</v>
      </c>
      <c r="F104" s="68" t="s">
        <v>89</v>
      </c>
      <c r="G104" s="13">
        <v>48239</v>
      </c>
      <c r="H104" s="13">
        <v>50651</v>
      </c>
      <c r="I104" s="13">
        <v>53184</v>
      </c>
      <c r="J104" s="68">
        <f t="shared" si="5"/>
        <v>0</v>
      </c>
      <c r="K104" s="68">
        <f t="shared" si="3"/>
        <v>0</v>
      </c>
      <c r="L104" s="68">
        <f t="shared" si="3"/>
        <v>0</v>
      </c>
      <c r="M104" s="68">
        <f t="shared" si="3"/>
        <v>0</v>
      </c>
      <c r="N104" s="68">
        <f t="shared" si="4"/>
        <v>0</v>
      </c>
      <c r="O104" s="52"/>
      <c r="P104" s="52"/>
      <c r="Q104" s="52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 ht="30" customHeight="1" x14ac:dyDescent="0.25">
      <c r="A105" s="68">
        <v>69</v>
      </c>
      <c r="B105" s="16" t="s">
        <v>36</v>
      </c>
      <c r="C105" s="16" t="s">
        <v>37</v>
      </c>
      <c r="D105" s="68" t="s">
        <v>91</v>
      </c>
      <c r="E105" s="20" t="s">
        <v>88</v>
      </c>
      <c r="F105" s="68" t="s">
        <v>92</v>
      </c>
      <c r="G105" s="13">
        <v>3036</v>
      </c>
      <c r="H105" s="13">
        <v>3188</v>
      </c>
      <c r="I105" s="13">
        <v>3347</v>
      </c>
      <c r="J105" s="68">
        <f t="shared" si="5"/>
        <v>0</v>
      </c>
      <c r="K105" s="68">
        <f t="shared" si="3"/>
        <v>0</v>
      </c>
      <c r="L105" s="68">
        <f t="shared" si="3"/>
        <v>0</v>
      </c>
      <c r="M105" s="68">
        <f t="shared" si="3"/>
        <v>0</v>
      </c>
      <c r="N105" s="68">
        <f t="shared" si="4"/>
        <v>0</v>
      </c>
      <c r="O105" s="52"/>
      <c r="P105" s="52"/>
      <c r="Q105" s="52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 ht="30" customHeight="1" x14ac:dyDescent="0.25">
      <c r="A106" s="68">
        <v>70</v>
      </c>
      <c r="B106" s="16" t="s">
        <v>38</v>
      </c>
      <c r="C106" s="16" t="s">
        <v>37</v>
      </c>
      <c r="D106" s="68" t="s">
        <v>91</v>
      </c>
      <c r="E106" s="20" t="s">
        <v>88</v>
      </c>
      <c r="F106" s="68" t="s">
        <v>92</v>
      </c>
      <c r="G106" s="13">
        <v>9074</v>
      </c>
      <c r="H106" s="13">
        <v>9528</v>
      </c>
      <c r="I106" s="13">
        <v>10004</v>
      </c>
      <c r="J106" s="68">
        <f t="shared" si="5"/>
        <v>0</v>
      </c>
      <c r="K106" s="68">
        <f t="shared" si="3"/>
        <v>0</v>
      </c>
      <c r="L106" s="68">
        <f t="shared" si="3"/>
        <v>0</v>
      </c>
      <c r="M106" s="68">
        <f t="shared" si="3"/>
        <v>0</v>
      </c>
      <c r="N106" s="68">
        <f t="shared" si="4"/>
        <v>0</v>
      </c>
      <c r="O106" s="52"/>
      <c r="P106" s="52"/>
      <c r="Q106" s="52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 ht="30" customHeight="1" x14ac:dyDescent="0.25">
      <c r="A107" s="68">
        <v>71</v>
      </c>
      <c r="B107" s="16" t="s">
        <v>39</v>
      </c>
      <c r="C107" s="16" t="s">
        <v>40</v>
      </c>
      <c r="D107" s="68" t="s">
        <v>87</v>
      </c>
      <c r="E107" s="20" t="s">
        <v>88</v>
      </c>
      <c r="F107" s="68" t="s">
        <v>89</v>
      </c>
      <c r="G107" s="13">
        <v>46148</v>
      </c>
      <c r="H107" s="13">
        <v>48455</v>
      </c>
      <c r="I107" s="13">
        <v>50878</v>
      </c>
      <c r="J107" s="68">
        <f t="shared" si="5"/>
        <v>0</v>
      </c>
      <c r="K107" s="68">
        <f t="shared" si="3"/>
        <v>0</v>
      </c>
      <c r="L107" s="68">
        <f t="shared" si="3"/>
        <v>0</v>
      </c>
      <c r="M107" s="68">
        <f t="shared" si="3"/>
        <v>0</v>
      </c>
      <c r="N107" s="68">
        <f t="shared" si="4"/>
        <v>0</v>
      </c>
      <c r="O107" s="52"/>
      <c r="P107" s="52"/>
      <c r="Q107" s="52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 ht="30" customHeight="1" x14ac:dyDescent="0.25">
      <c r="A108" s="68">
        <v>72</v>
      </c>
      <c r="B108" s="16" t="s">
        <v>41</v>
      </c>
      <c r="C108" s="16" t="s">
        <v>42</v>
      </c>
      <c r="D108" s="68" t="s">
        <v>91</v>
      </c>
      <c r="E108" s="20" t="s">
        <v>88</v>
      </c>
      <c r="F108" s="68" t="s">
        <v>92</v>
      </c>
      <c r="G108" s="13">
        <v>3198</v>
      </c>
      <c r="H108" s="13">
        <v>3358</v>
      </c>
      <c r="I108" s="13">
        <v>3526</v>
      </c>
      <c r="J108" s="68">
        <f t="shared" si="5"/>
        <v>0</v>
      </c>
      <c r="K108" s="68">
        <f t="shared" si="3"/>
        <v>0</v>
      </c>
      <c r="L108" s="68">
        <f t="shared" si="3"/>
        <v>0</v>
      </c>
      <c r="M108" s="68">
        <f t="shared" si="3"/>
        <v>0</v>
      </c>
      <c r="N108" s="68">
        <f t="shared" si="4"/>
        <v>0</v>
      </c>
      <c r="O108" s="52"/>
      <c r="P108" s="52"/>
      <c r="Q108" s="52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 ht="42" customHeight="1" x14ac:dyDescent="0.25">
      <c r="A109" s="68">
        <v>73</v>
      </c>
      <c r="B109" s="16" t="s">
        <v>43</v>
      </c>
      <c r="C109" s="16" t="s">
        <v>42</v>
      </c>
      <c r="D109" s="68" t="s">
        <v>91</v>
      </c>
      <c r="E109" s="20" t="s">
        <v>88</v>
      </c>
      <c r="F109" s="68" t="s">
        <v>92</v>
      </c>
      <c r="G109" s="13">
        <v>9478</v>
      </c>
      <c r="H109" s="13">
        <v>9952</v>
      </c>
      <c r="I109" s="13">
        <v>10450</v>
      </c>
      <c r="J109" s="68">
        <f t="shared" si="5"/>
        <v>0</v>
      </c>
      <c r="K109" s="68">
        <f t="shared" si="3"/>
        <v>0</v>
      </c>
      <c r="L109" s="68">
        <f t="shared" si="3"/>
        <v>0</v>
      </c>
      <c r="M109" s="68">
        <f t="shared" si="3"/>
        <v>0</v>
      </c>
      <c r="N109" s="68">
        <f t="shared" si="4"/>
        <v>0</v>
      </c>
      <c r="O109" s="52"/>
      <c r="P109" s="52"/>
      <c r="Q109" s="52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 ht="30" customHeight="1" x14ac:dyDescent="0.25">
      <c r="A110" s="68">
        <v>74</v>
      </c>
      <c r="B110" s="16" t="s">
        <v>44</v>
      </c>
      <c r="C110" s="16" t="s">
        <v>45</v>
      </c>
      <c r="D110" s="25" t="s">
        <v>87</v>
      </c>
      <c r="E110" s="20" t="s">
        <v>88</v>
      </c>
      <c r="F110" s="68" t="s">
        <v>89</v>
      </c>
      <c r="G110" s="13">
        <v>56392</v>
      </c>
      <c r="H110" s="13">
        <v>59212</v>
      </c>
      <c r="I110" s="13">
        <v>62173</v>
      </c>
      <c r="J110" s="68">
        <f t="shared" si="5"/>
        <v>0</v>
      </c>
      <c r="K110" s="68">
        <f t="shared" si="3"/>
        <v>0</v>
      </c>
      <c r="L110" s="68">
        <f t="shared" si="3"/>
        <v>0</v>
      </c>
      <c r="M110" s="68">
        <f t="shared" si="3"/>
        <v>0</v>
      </c>
      <c r="N110" s="68">
        <f t="shared" si="4"/>
        <v>0</v>
      </c>
      <c r="O110" s="52"/>
      <c r="P110" s="52"/>
      <c r="Q110" s="52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 ht="30" customHeight="1" x14ac:dyDescent="0.25">
      <c r="A111" s="68">
        <v>75</v>
      </c>
      <c r="B111" s="16" t="s">
        <v>46</v>
      </c>
      <c r="C111" s="16" t="s">
        <v>47</v>
      </c>
      <c r="D111" s="25" t="s">
        <v>91</v>
      </c>
      <c r="E111" s="20" t="s">
        <v>88</v>
      </c>
      <c r="F111" s="68" t="s">
        <v>92</v>
      </c>
      <c r="G111" s="13">
        <v>2736</v>
      </c>
      <c r="H111" s="13">
        <v>2873</v>
      </c>
      <c r="I111" s="13">
        <v>3017</v>
      </c>
      <c r="J111" s="68">
        <f t="shared" si="5"/>
        <v>0</v>
      </c>
      <c r="K111" s="68">
        <f t="shared" si="3"/>
        <v>0</v>
      </c>
      <c r="L111" s="68">
        <f t="shared" si="3"/>
        <v>0</v>
      </c>
      <c r="M111" s="68">
        <f t="shared" si="3"/>
        <v>0</v>
      </c>
      <c r="N111" s="68">
        <f t="shared" si="4"/>
        <v>0</v>
      </c>
      <c r="O111" s="52"/>
      <c r="P111" s="52"/>
      <c r="Q111" s="52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 ht="30" customHeight="1" x14ac:dyDescent="0.25">
      <c r="A112" s="68">
        <v>76</v>
      </c>
      <c r="B112" s="16" t="s">
        <v>48</v>
      </c>
      <c r="C112" s="16" t="s">
        <v>47</v>
      </c>
      <c r="D112" s="68" t="s">
        <v>91</v>
      </c>
      <c r="E112" s="20" t="s">
        <v>88</v>
      </c>
      <c r="F112" s="68" t="s">
        <v>92</v>
      </c>
      <c r="G112" s="13">
        <v>9185</v>
      </c>
      <c r="H112" s="13">
        <v>9644</v>
      </c>
      <c r="I112" s="13">
        <v>10126</v>
      </c>
      <c r="J112" s="68">
        <f t="shared" si="5"/>
        <v>0</v>
      </c>
      <c r="K112" s="68">
        <f t="shared" si="3"/>
        <v>0</v>
      </c>
      <c r="L112" s="68">
        <f t="shared" si="3"/>
        <v>0</v>
      </c>
      <c r="M112" s="68">
        <f t="shared" si="3"/>
        <v>0</v>
      </c>
      <c r="N112" s="68">
        <f t="shared" si="4"/>
        <v>0</v>
      </c>
      <c r="O112" s="52"/>
      <c r="P112" s="52"/>
      <c r="Q112" s="52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1:30" ht="45" customHeight="1" x14ac:dyDescent="0.25">
      <c r="A113" s="68">
        <v>77</v>
      </c>
      <c r="B113" s="16" t="s">
        <v>49</v>
      </c>
      <c r="C113" s="16" t="s">
        <v>50</v>
      </c>
      <c r="D113" s="25" t="s">
        <v>87</v>
      </c>
      <c r="E113" s="20" t="s">
        <v>134</v>
      </c>
      <c r="F113" s="68" t="s">
        <v>89</v>
      </c>
      <c r="G113" s="13">
        <v>58918</v>
      </c>
      <c r="H113" s="13">
        <v>61864</v>
      </c>
      <c r="I113" s="13">
        <v>64957</v>
      </c>
      <c r="J113" s="68">
        <f t="shared" si="5"/>
        <v>0</v>
      </c>
      <c r="K113" s="68">
        <f t="shared" si="3"/>
        <v>0</v>
      </c>
      <c r="L113" s="68">
        <f t="shared" si="3"/>
        <v>0</v>
      </c>
      <c r="M113" s="68">
        <f t="shared" si="3"/>
        <v>0</v>
      </c>
      <c r="N113" s="68">
        <f t="shared" si="4"/>
        <v>0</v>
      </c>
      <c r="O113" s="52"/>
      <c r="P113" s="52"/>
      <c r="Q113" s="52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1:30" ht="40.5" customHeight="1" x14ac:dyDescent="0.25">
      <c r="A114" s="68">
        <v>78</v>
      </c>
      <c r="B114" s="16" t="s">
        <v>51</v>
      </c>
      <c r="C114" s="16" t="s">
        <v>52</v>
      </c>
      <c r="D114" s="68" t="s">
        <v>91</v>
      </c>
      <c r="E114" s="20" t="s">
        <v>134</v>
      </c>
      <c r="F114" s="68" t="s">
        <v>92</v>
      </c>
      <c r="G114" s="13">
        <v>2736</v>
      </c>
      <c r="H114" s="13">
        <v>2873</v>
      </c>
      <c r="I114" s="13">
        <v>3017</v>
      </c>
      <c r="J114" s="68">
        <f t="shared" si="5"/>
        <v>0</v>
      </c>
      <c r="K114" s="68">
        <f t="shared" si="3"/>
        <v>0</v>
      </c>
      <c r="L114" s="68">
        <f t="shared" si="3"/>
        <v>0</v>
      </c>
      <c r="M114" s="68">
        <f t="shared" si="3"/>
        <v>0</v>
      </c>
      <c r="N114" s="68">
        <f t="shared" si="4"/>
        <v>0</v>
      </c>
      <c r="O114" s="52"/>
      <c r="P114" s="52"/>
      <c r="Q114" s="52"/>
      <c r="R114" s="14"/>
      <c r="S114" s="14"/>
      <c r="T114" s="14"/>
      <c r="U114" s="14"/>
      <c r="V114" s="26"/>
      <c r="W114" s="14"/>
      <c r="X114" s="14"/>
      <c r="Y114" s="14"/>
      <c r="Z114" s="14"/>
      <c r="AA114" s="14"/>
      <c r="AB114" s="14"/>
      <c r="AC114" s="14"/>
      <c r="AD114" s="14"/>
    </row>
    <row r="115" spans="1:30" ht="48" customHeight="1" x14ac:dyDescent="0.25">
      <c r="A115" s="68">
        <v>79</v>
      </c>
      <c r="B115" s="16" t="s">
        <v>53</v>
      </c>
      <c r="C115" s="16" t="s">
        <v>52</v>
      </c>
      <c r="D115" s="68" t="s">
        <v>91</v>
      </c>
      <c r="E115" s="20" t="s">
        <v>134</v>
      </c>
      <c r="F115" s="68" t="s">
        <v>92</v>
      </c>
      <c r="G115" s="13">
        <v>9494</v>
      </c>
      <c r="H115" s="13">
        <v>9969</v>
      </c>
      <c r="I115" s="13">
        <v>10467</v>
      </c>
      <c r="J115" s="68">
        <f t="shared" si="5"/>
        <v>0</v>
      </c>
      <c r="K115" s="68">
        <f t="shared" si="3"/>
        <v>0</v>
      </c>
      <c r="L115" s="68">
        <f t="shared" si="3"/>
        <v>0</v>
      </c>
      <c r="M115" s="68">
        <f t="shared" si="3"/>
        <v>0</v>
      </c>
      <c r="N115" s="68">
        <f t="shared" si="4"/>
        <v>0</v>
      </c>
      <c r="O115" s="52"/>
      <c r="P115" s="52"/>
      <c r="Q115" s="52"/>
      <c r="R115" s="14"/>
      <c r="S115" s="14"/>
      <c r="T115" s="14"/>
      <c r="U115" s="14"/>
      <c r="V115" s="26"/>
      <c r="W115" s="14"/>
      <c r="X115" s="14"/>
      <c r="Y115" s="14"/>
      <c r="Z115" s="14"/>
      <c r="AA115" s="14"/>
      <c r="AB115" s="14"/>
      <c r="AC115" s="14"/>
      <c r="AD115" s="14"/>
    </row>
    <row r="116" spans="1:30" ht="22.5" customHeight="1" x14ac:dyDescent="0.25">
      <c r="A116" s="68">
        <v>80</v>
      </c>
      <c r="B116" s="16" t="s">
        <v>54</v>
      </c>
      <c r="C116" s="27" t="s">
        <v>73</v>
      </c>
      <c r="D116" s="68" t="s">
        <v>96</v>
      </c>
      <c r="E116" s="20" t="s">
        <v>133</v>
      </c>
      <c r="F116" s="68" t="s">
        <v>89</v>
      </c>
      <c r="G116" s="13">
        <v>3063</v>
      </c>
      <c r="H116" s="13">
        <v>3216</v>
      </c>
      <c r="I116" s="13">
        <v>3377</v>
      </c>
      <c r="J116" s="68">
        <f t="shared" si="5"/>
        <v>0</v>
      </c>
      <c r="K116" s="68">
        <f t="shared" si="3"/>
        <v>0</v>
      </c>
      <c r="L116" s="68">
        <f t="shared" si="3"/>
        <v>0</v>
      </c>
      <c r="M116" s="68">
        <f t="shared" si="3"/>
        <v>0</v>
      </c>
      <c r="N116" s="68">
        <f t="shared" si="4"/>
        <v>0</v>
      </c>
      <c r="O116" s="52"/>
      <c r="P116" s="52"/>
      <c r="Q116" s="52"/>
      <c r="R116" s="14"/>
      <c r="S116" s="14"/>
      <c r="T116" s="14"/>
      <c r="U116" s="14"/>
      <c r="V116" s="26"/>
      <c r="W116" s="14"/>
      <c r="X116" s="14"/>
      <c r="Y116" s="14"/>
      <c r="Z116" s="14"/>
      <c r="AA116" s="14"/>
      <c r="AB116" s="14"/>
      <c r="AC116" s="14"/>
      <c r="AD116" s="14"/>
    </row>
    <row r="117" spans="1:30" ht="21.75" customHeight="1" x14ac:dyDescent="0.25">
      <c r="A117" s="68">
        <v>81</v>
      </c>
      <c r="B117" s="16" t="s">
        <v>54</v>
      </c>
      <c r="C117" s="27" t="s">
        <v>55</v>
      </c>
      <c r="D117" s="68" t="s">
        <v>96</v>
      </c>
      <c r="E117" s="20" t="s">
        <v>88</v>
      </c>
      <c r="F117" s="68" t="s">
        <v>89</v>
      </c>
      <c r="G117" s="13">
        <v>3088</v>
      </c>
      <c r="H117" s="13">
        <v>3242</v>
      </c>
      <c r="I117" s="13">
        <v>3404</v>
      </c>
      <c r="J117" s="68">
        <f t="shared" si="5"/>
        <v>0</v>
      </c>
      <c r="K117" s="68">
        <f t="shared" si="3"/>
        <v>0</v>
      </c>
      <c r="L117" s="68">
        <f t="shared" si="3"/>
        <v>0</v>
      </c>
      <c r="M117" s="68">
        <f t="shared" si="3"/>
        <v>0</v>
      </c>
      <c r="N117" s="68">
        <f t="shared" si="4"/>
        <v>0</v>
      </c>
      <c r="O117" s="52"/>
      <c r="P117" s="52"/>
      <c r="Q117" s="52"/>
      <c r="R117" s="14"/>
      <c r="S117" s="2"/>
      <c r="T117" s="14"/>
      <c r="U117" s="14"/>
      <c r="V117" s="26"/>
      <c r="W117" s="14"/>
      <c r="X117" s="14"/>
      <c r="Y117" s="14"/>
      <c r="Z117" s="14"/>
      <c r="AA117" s="14"/>
      <c r="AB117" s="14"/>
      <c r="AC117" s="14"/>
      <c r="AD117" s="14"/>
    </row>
    <row r="118" spans="1:30" ht="85.5" customHeight="1" x14ac:dyDescent="0.25">
      <c r="A118" s="68">
        <v>82</v>
      </c>
      <c r="B118" s="65" t="s">
        <v>56</v>
      </c>
      <c r="C118" s="177" t="s">
        <v>105</v>
      </c>
      <c r="D118" s="68" t="s">
        <v>96</v>
      </c>
      <c r="E118" s="20" t="s">
        <v>88</v>
      </c>
      <c r="F118" s="68" t="s">
        <v>89</v>
      </c>
      <c r="G118" s="13">
        <v>11795</v>
      </c>
      <c r="H118" s="13">
        <v>12385</v>
      </c>
      <c r="I118" s="13">
        <v>13004</v>
      </c>
      <c r="J118" s="68">
        <f t="shared" si="5"/>
        <v>0</v>
      </c>
      <c r="K118" s="68">
        <f t="shared" si="3"/>
        <v>0</v>
      </c>
      <c r="L118" s="68">
        <f t="shared" si="3"/>
        <v>0</v>
      </c>
      <c r="M118" s="68">
        <f t="shared" si="3"/>
        <v>0</v>
      </c>
      <c r="N118" s="68">
        <f t="shared" si="4"/>
        <v>0</v>
      </c>
      <c r="O118" s="52"/>
      <c r="P118" s="52"/>
      <c r="Q118" s="52"/>
      <c r="R118" s="14"/>
      <c r="S118" s="14"/>
      <c r="T118" s="14"/>
      <c r="U118" s="14"/>
      <c r="V118" s="29"/>
      <c r="W118" s="14"/>
      <c r="X118" s="14"/>
      <c r="Y118" s="14"/>
      <c r="Z118" s="14"/>
      <c r="AA118" s="14"/>
      <c r="AB118" s="14"/>
      <c r="AC118" s="14"/>
      <c r="AD118" s="14"/>
    </row>
    <row r="119" spans="1:30" ht="87" customHeight="1" x14ac:dyDescent="0.25">
      <c r="A119" s="68">
        <v>83</v>
      </c>
      <c r="B119" s="16" t="s">
        <v>57</v>
      </c>
      <c r="C119" s="176"/>
      <c r="D119" s="68" t="s">
        <v>96</v>
      </c>
      <c r="E119" s="20" t="s">
        <v>88</v>
      </c>
      <c r="F119" s="68" t="s">
        <v>89</v>
      </c>
      <c r="G119" s="13">
        <v>12394</v>
      </c>
      <c r="H119" s="13">
        <v>13014</v>
      </c>
      <c r="I119" s="13">
        <v>13665</v>
      </c>
      <c r="J119" s="68">
        <f t="shared" si="5"/>
        <v>0</v>
      </c>
      <c r="K119" s="68">
        <f t="shared" si="3"/>
        <v>0</v>
      </c>
      <c r="L119" s="68">
        <f t="shared" si="3"/>
        <v>0</v>
      </c>
      <c r="M119" s="68">
        <f t="shared" si="3"/>
        <v>0</v>
      </c>
      <c r="N119" s="68">
        <f t="shared" si="4"/>
        <v>0</v>
      </c>
      <c r="O119" s="52"/>
      <c r="P119" s="52"/>
      <c r="Q119" s="52"/>
      <c r="R119" s="14"/>
      <c r="S119" s="14"/>
      <c r="T119" s="14"/>
      <c r="U119" s="14"/>
      <c r="V119" s="30"/>
      <c r="W119" s="14"/>
      <c r="X119" s="14"/>
      <c r="Y119" s="14"/>
      <c r="Z119" s="14"/>
      <c r="AA119" s="14"/>
      <c r="AB119" s="14"/>
      <c r="AC119" s="14"/>
      <c r="AD119" s="14"/>
    </row>
    <row r="120" spans="1:30" x14ac:dyDescent="0.25">
      <c r="A120" s="31"/>
      <c r="B120" s="32"/>
      <c r="C120" s="33"/>
      <c r="D120" s="34"/>
      <c r="E120" s="35"/>
      <c r="F120" s="36"/>
      <c r="G120" s="37"/>
      <c r="H120" s="37"/>
      <c r="I120" s="37"/>
      <c r="J120" s="38">
        <f t="shared" ref="J120:Q120" si="6">SUM(J8:J119)</f>
        <v>13127125</v>
      </c>
      <c r="K120" s="38">
        <f t="shared" si="6"/>
        <v>3710358</v>
      </c>
      <c r="L120" s="38">
        <f t="shared" si="6"/>
        <v>4045397</v>
      </c>
      <c r="M120" s="38">
        <f t="shared" si="6"/>
        <v>5371370</v>
      </c>
      <c r="N120" s="39">
        <f t="shared" si="6"/>
        <v>2543</v>
      </c>
      <c r="O120" s="39">
        <f t="shared" si="6"/>
        <v>806</v>
      </c>
      <c r="P120" s="39">
        <f t="shared" si="6"/>
        <v>873</v>
      </c>
      <c r="Q120" s="39">
        <f t="shared" si="6"/>
        <v>864</v>
      </c>
      <c r="R120" s="26"/>
      <c r="S120" s="26"/>
      <c r="T120" s="26"/>
      <c r="U120" s="26"/>
      <c r="V120" s="6"/>
      <c r="W120" s="40"/>
      <c r="X120" s="40"/>
      <c r="Y120" s="2"/>
      <c r="Z120" s="2"/>
      <c r="AA120" s="2"/>
      <c r="AB120" s="2"/>
      <c r="AC120" s="2"/>
      <c r="AD120" s="2"/>
    </row>
    <row r="121" spans="1:30" ht="17.25" customHeight="1" x14ac:dyDescent="0.25">
      <c r="A121" s="31"/>
      <c r="C121" s="7"/>
      <c r="E121" s="35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41"/>
      <c r="S121" s="26"/>
      <c r="T121" s="26"/>
      <c r="U121" s="26"/>
      <c r="V121" s="6"/>
      <c r="W121" s="40"/>
      <c r="X121" s="40"/>
    </row>
    <row r="122" spans="1:30" ht="26.25" customHeight="1" x14ac:dyDescent="0.25">
      <c r="A122" s="31"/>
      <c r="B122" s="178" t="s">
        <v>97</v>
      </c>
      <c r="C122" s="179"/>
      <c r="D122" s="180"/>
      <c r="E122" s="35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41"/>
      <c r="S122" s="26"/>
      <c r="T122" s="26"/>
      <c r="U122" s="26"/>
      <c r="V122" s="6"/>
      <c r="W122" s="40"/>
      <c r="X122" s="40"/>
    </row>
    <row r="123" spans="1:30" x14ac:dyDescent="0.25">
      <c r="A123" s="31"/>
      <c r="B123" s="32"/>
      <c r="C123" s="33"/>
      <c r="D123" s="34"/>
      <c r="E123" s="35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41"/>
      <c r="S123" s="26"/>
      <c r="T123" s="26"/>
      <c r="U123" s="26"/>
      <c r="V123" s="6"/>
      <c r="W123" s="40"/>
      <c r="X123" s="40"/>
    </row>
    <row r="124" spans="1:30" ht="18.75" x14ac:dyDescent="0.3">
      <c r="A124" s="31"/>
      <c r="B124" s="182" t="s">
        <v>110</v>
      </c>
      <c r="C124" s="182"/>
      <c r="D124" s="181"/>
      <c r="E124" s="181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41"/>
      <c r="S124" s="26"/>
      <c r="T124" s="26"/>
      <c r="U124" s="26"/>
      <c r="V124" s="6"/>
      <c r="W124" s="40"/>
      <c r="X124" s="40"/>
    </row>
    <row r="125" spans="1:30" ht="18.75" x14ac:dyDescent="0.3">
      <c r="A125" s="43"/>
      <c r="B125" s="42"/>
      <c r="C125" s="33"/>
      <c r="D125" s="44"/>
      <c r="E125" s="45"/>
      <c r="F125" s="43"/>
      <c r="G125" s="43"/>
      <c r="H125" s="43"/>
      <c r="I125" s="43"/>
      <c r="J125" s="43"/>
      <c r="K125" s="43"/>
      <c r="L125" s="43"/>
      <c r="M125" s="43"/>
      <c r="N125" s="43"/>
      <c r="O125" s="53"/>
      <c r="P125" s="53"/>
      <c r="Q125" s="53"/>
      <c r="R125" s="40"/>
      <c r="S125" s="28"/>
      <c r="T125" s="28"/>
      <c r="U125" s="28"/>
      <c r="V125" s="6"/>
      <c r="W125" s="40"/>
      <c r="X125" s="40"/>
    </row>
    <row r="126" spans="1:30" ht="18.75" x14ac:dyDescent="0.3">
      <c r="A126" s="43"/>
      <c r="B126" s="42"/>
      <c r="C126" s="46"/>
      <c r="D126" s="44"/>
      <c r="E126" s="45"/>
      <c r="F126" s="43"/>
      <c r="G126" s="43"/>
      <c r="H126" s="43"/>
      <c r="I126" s="43"/>
      <c r="J126" s="43"/>
      <c r="K126" s="43"/>
      <c r="L126" s="43"/>
      <c r="M126" s="43"/>
      <c r="N126" s="43"/>
      <c r="O126" s="54"/>
      <c r="P126" s="54"/>
      <c r="Q126" s="54"/>
      <c r="R126" s="47"/>
      <c r="S126" s="47"/>
      <c r="T126" s="47"/>
      <c r="U126" s="47"/>
      <c r="V126" s="6"/>
      <c r="W126" s="40"/>
      <c r="X126" s="40"/>
    </row>
    <row r="127" spans="1:30" ht="18.75" x14ac:dyDescent="0.3">
      <c r="A127" s="43"/>
      <c r="B127" s="42"/>
      <c r="C127" s="46"/>
      <c r="D127" s="44"/>
      <c r="E127" s="45"/>
      <c r="F127" s="43"/>
      <c r="G127" s="43"/>
      <c r="H127" s="43"/>
      <c r="I127" s="43"/>
      <c r="J127" s="43"/>
      <c r="K127" s="43"/>
      <c r="L127" s="43"/>
      <c r="M127" s="43"/>
      <c r="N127" s="43"/>
      <c r="O127" s="55"/>
      <c r="P127" s="55"/>
      <c r="Q127" s="55"/>
      <c r="R127" s="29"/>
      <c r="S127" s="29"/>
      <c r="T127" s="29"/>
      <c r="U127" s="29"/>
      <c r="V127" s="6"/>
      <c r="W127" s="40"/>
      <c r="X127" s="40"/>
    </row>
    <row r="128" spans="1:30" ht="18.75" x14ac:dyDescent="0.3">
      <c r="A128" s="43"/>
      <c r="B128" s="42"/>
      <c r="C128" s="46"/>
      <c r="D128" s="44"/>
      <c r="E128" s="45"/>
      <c r="F128" s="43"/>
      <c r="G128" s="43"/>
      <c r="H128" s="43"/>
      <c r="I128" s="43"/>
      <c r="J128" s="43"/>
      <c r="K128" s="43"/>
      <c r="L128" s="43"/>
      <c r="M128" s="43"/>
      <c r="N128" s="43"/>
      <c r="O128" s="56"/>
      <c r="P128" s="56"/>
      <c r="Q128" s="56"/>
      <c r="R128" s="30"/>
      <c r="S128" s="30"/>
      <c r="T128" s="30"/>
      <c r="U128" s="30"/>
      <c r="V128" s="6"/>
      <c r="W128" s="2"/>
      <c r="X128" s="2"/>
    </row>
    <row r="129" spans="1:24" x14ac:dyDescent="0.25">
      <c r="A129" s="43"/>
      <c r="B129" s="48"/>
      <c r="C129" s="46"/>
      <c r="D129" s="49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2"/>
      <c r="S129" s="6"/>
      <c r="T129" s="6"/>
      <c r="U129" s="6"/>
      <c r="V129" s="6"/>
      <c r="W129" s="2"/>
      <c r="X129" s="2"/>
    </row>
    <row r="130" spans="1:24" x14ac:dyDescent="0.25">
      <c r="A130" s="43"/>
      <c r="B130" s="48"/>
      <c r="C130" s="46"/>
      <c r="D130" s="49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2"/>
      <c r="S130" s="6"/>
      <c r="T130" s="6"/>
      <c r="U130" s="6"/>
      <c r="V130" s="6"/>
      <c r="W130" s="2"/>
      <c r="X130" s="2"/>
    </row>
    <row r="131" spans="1:24" x14ac:dyDescent="0.25">
      <c r="A131" s="43"/>
      <c r="B131" s="48"/>
      <c r="C131" s="46"/>
      <c r="D131" s="49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2"/>
      <c r="S131" s="6"/>
      <c r="T131" s="6"/>
      <c r="U131" s="6"/>
      <c r="V131" s="6"/>
      <c r="W131" s="2"/>
      <c r="X131" s="2"/>
    </row>
    <row r="132" spans="1:24" x14ac:dyDescent="0.25">
      <c r="A132" s="43"/>
      <c r="B132" s="48"/>
      <c r="C132" s="46"/>
      <c r="D132" s="49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2"/>
      <c r="S132" s="6"/>
      <c r="T132" s="6"/>
      <c r="U132" s="6"/>
      <c r="V132" s="6"/>
      <c r="W132" s="2"/>
      <c r="X132" s="2"/>
    </row>
    <row r="133" spans="1:24" x14ac:dyDescent="0.25">
      <c r="A133" s="43"/>
      <c r="B133" s="48"/>
      <c r="C133" s="46"/>
      <c r="D133" s="49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2"/>
      <c r="S133" s="6"/>
      <c r="T133" s="6"/>
      <c r="U133" s="6"/>
      <c r="V133" s="6"/>
      <c r="W133" s="2"/>
      <c r="X133" s="2"/>
    </row>
    <row r="134" spans="1:24" x14ac:dyDescent="0.25">
      <c r="A134" s="43"/>
      <c r="B134" s="48"/>
      <c r="C134" s="46"/>
      <c r="D134" s="49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2"/>
      <c r="S134" s="6"/>
      <c r="T134" s="6"/>
      <c r="U134" s="6"/>
      <c r="V134" s="6"/>
      <c r="W134" s="2"/>
      <c r="X134" s="2"/>
    </row>
    <row r="135" spans="1:24" x14ac:dyDescent="0.25">
      <c r="A135" s="43"/>
      <c r="B135" s="48"/>
      <c r="C135" s="46"/>
      <c r="D135" s="49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2"/>
      <c r="S135" s="6"/>
      <c r="T135" s="6"/>
      <c r="U135" s="6"/>
      <c r="V135" s="6"/>
      <c r="W135" s="2"/>
      <c r="X135" s="2"/>
    </row>
    <row r="136" spans="1:24" x14ac:dyDescent="0.25">
      <c r="A136" s="43"/>
      <c r="B136" s="48"/>
      <c r="C136" s="46"/>
      <c r="D136" s="49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2"/>
      <c r="S136" s="6"/>
      <c r="T136" s="6"/>
      <c r="U136" s="6"/>
      <c r="V136" s="6"/>
      <c r="W136" s="2"/>
      <c r="X136" s="2"/>
    </row>
    <row r="137" spans="1:24" x14ac:dyDescent="0.25">
      <c r="A137" s="43"/>
      <c r="B137" s="48"/>
      <c r="C137" s="46"/>
      <c r="D137" s="49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2"/>
      <c r="S137" s="6"/>
      <c r="T137" s="6"/>
      <c r="U137" s="6"/>
      <c r="V137" s="6"/>
    </row>
    <row r="138" spans="1:24" x14ac:dyDescent="0.25">
      <c r="A138" s="43"/>
      <c r="B138" s="48"/>
      <c r="C138" s="46"/>
      <c r="D138" s="49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2"/>
      <c r="S138" s="6"/>
      <c r="T138" s="6"/>
      <c r="U138" s="6"/>
      <c r="V138" s="6"/>
    </row>
    <row r="139" spans="1:24" x14ac:dyDescent="0.25">
      <c r="A139" s="43"/>
      <c r="B139" s="48"/>
      <c r="C139" s="46"/>
      <c r="D139" s="49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2"/>
      <c r="S139" s="6"/>
      <c r="T139" s="6"/>
      <c r="U139" s="6"/>
      <c r="V139" s="6"/>
    </row>
    <row r="140" spans="1:24" x14ac:dyDescent="0.25">
      <c r="A140" s="43"/>
      <c r="B140" s="48"/>
      <c r="C140" s="46"/>
      <c r="D140" s="49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2"/>
      <c r="S140" s="6"/>
      <c r="T140" s="6"/>
      <c r="U140" s="6"/>
      <c r="V140" s="6"/>
    </row>
    <row r="141" spans="1:24" x14ac:dyDescent="0.25">
      <c r="A141" s="43"/>
      <c r="B141" s="48"/>
      <c r="C141" s="46"/>
      <c r="D141" s="49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2"/>
      <c r="S141" s="6"/>
      <c r="T141" s="6"/>
      <c r="U141" s="6"/>
      <c r="V141" s="6"/>
    </row>
    <row r="142" spans="1:24" x14ac:dyDescent="0.25">
      <c r="A142" s="43"/>
      <c r="B142" s="48"/>
      <c r="C142" s="46"/>
      <c r="D142" s="49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2"/>
      <c r="S142" s="6"/>
      <c r="T142" s="6"/>
      <c r="U142" s="6"/>
      <c r="V142" s="6"/>
    </row>
    <row r="143" spans="1:24" x14ac:dyDescent="0.25">
      <c r="A143" s="43"/>
      <c r="B143" s="48"/>
      <c r="C143" s="46"/>
      <c r="D143" s="49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2"/>
      <c r="S143" s="6"/>
      <c r="T143" s="6"/>
      <c r="U143" s="6"/>
      <c r="V143" s="6"/>
    </row>
    <row r="144" spans="1:24" x14ac:dyDescent="0.25">
      <c r="A144" s="43"/>
      <c r="B144" s="48"/>
      <c r="C144" s="46"/>
      <c r="D144" s="49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2"/>
      <c r="S144" s="6"/>
      <c r="T144" s="6"/>
      <c r="U144" s="6"/>
      <c r="V144" s="6"/>
    </row>
    <row r="145" spans="1:22" x14ac:dyDescent="0.25">
      <c r="A145" s="43"/>
      <c r="B145" s="48"/>
      <c r="C145" s="46"/>
      <c r="D145" s="49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2"/>
      <c r="S145" s="6"/>
      <c r="T145" s="6"/>
      <c r="U145" s="6"/>
      <c r="V145" s="6"/>
    </row>
    <row r="146" spans="1:22" x14ac:dyDescent="0.25">
      <c r="A146" s="43"/>
      <c r="B146" s="48"/>
      <c r="C146" s="46"/>
      <c r="D146" s="49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2"/>
      <c r="S146" s="6"/>
      <c r="T146" s="6"/>
      <c r="U146" s="6"/>
      <c r="V146" s="6"/>
    </row>
    <row r="147" spans="1:22" x14ac:dyDescent="0.25">
      <c r="A147" s="43"/>
      <c r="B147" s="48"/>
      <c r="C147" s="46"/>
      <c r="D147" s="49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2"/>
      <c r="S147" s="6"/>
      <c r="T147" s="6"/>
      <c r="U147" s="6"/>
      <c r="V147" s="6"/>
    </row>
    <row r="148" spans="1:22" x14ac:dyDescent="0.25">
      <c r="A148" s="43"/>
      <c r="B148" s="48"/>
      <c r="C148" s="46"/>
      <c r="D148" s="49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2"/>
      <c r="S148" s="6"/>
      <c r="T148" s="6"/>
      <c r="U148" s="6"/>
      <c r="V148" s="6"/>
    </row>
    <row r="149" spans="1:22" x14ac:dyDescent="0.25">
      <c r="A149" s="43"/>
      <c r="B149" s="48"/>
      <c r="C149" s="46"/>
      <c r="D149" s="49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2"/>
      <c r="S149" s="6"/>
      <c r="T149" s="6"/>
      <c r="U149" s="6"/>
      <c r="V149" s="6"/>
    </row>
    <row r="150" spans="1:22" x14ac:dyDescent="0.25">
      <c r="A150" s="43"/>
      <c r="B150" s="48"/>
      <c r="C150" s="46"/>
      <c r="D150" s="49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2"/>
      <c r="S150" s="6"/>
      <c r="T150" s="6"/>
      <c r="U150" s="6"/>
      <c r="V150" s="6"/>
    </row>
    <row r="151" spans="1:22" x14ac:dyDescent="0.25">
      <c r="A151" s="43"/>
      <c r="B151" s="48"/>
      <c r="C151" s="46"/>
      <c r="D151" s="49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2"/>
      <c r="S151" s="6"/>
      <c r="T151" s="6"/>
      <c r="U151" s="6"/>
      <c r="V151" s="6"/>
    </row>
    <row r="152" spans="1:22" x14ac:dyDescent="0.25">
      <c r="A152" s="43"/>
      <c r="B152" s="48"/>
      <c r="C152" s="46"/>
      <c r="D152" s="50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2"/>
      <c r="S152" s="6"/>
      <c r="T152" s="6"/>
      <c r="U152" s="6"/>
      <c r="V152" s="6"/>
    </row>
    <row r="153" spans="1:22" x14ac:dyDescent="0.25">
      <c r="A153" s="43"/>
      <c r="B153" s="48"/>
      <c r="C153" s="46"/>
      <c r="D153" s="49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2"/>
      <c r="S153" s="6"/>
      <c r="T153" s="6"/>
      <c r="U153" s="6"/>
      <c r="V153" s="6"/>
    </row>
    <row r="154" spans="1:22" x14ac:dyDescent="0.25">
      <c r="A154" s="43"/>
      <c r="B154" s="48"/>
      <c r="C154" s="46"/>
      <c r="D154" s="49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2"/>
      <c r="S154" s="6"/>
      <c r="T154" s="6"/>
      <c r="U154" s="6"/>
      <c r="V154" s="6"/>
    </row>
    <row r="155" spans="1:22" x14ac:dyDescent="0.25">
      <c r="A155" s="43"/>
      <c r="B155" s="48"/>
      <c r="C155" s="46"/>
      <c r="D155" s="49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2"/>
      <c r="S155" s="6"/>
      <c r="T155" s="6"/>
      <c r="U155" s="6"/>
      <c r="V155" s="6"/>
    </row>
    <row r="156" spans="1:22" x14ac:dyDescent="0.25">
      <c r="A156" s="43"/>
      <c r="B156" s="48"/>
      <c r="C156" s="46"/>
      <c r="D156" s="49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2"/>
      <c r="S156" s="6"/>
      <c r="T156" s="6"/>
      <c r="U156" s="6"/>
      <c r="V156" s="6"/>
    </row>
    <row r="157" spans="1:22" x14ac:dyDescent="0.25">
      <c r="A157" s="43"/>
      <c r="B157" s="48"/>
      <c r="C157" s="46"/>
      <c r="D157" s="49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2"/>
      <c r="S157" s="6"/>
      <c r="T157" s="6"/>
      <c r="U157" s="6"/>
      <c r="V157" s="6"/>
    </row>
    <row r="158" spans="1:22" x14ac:dyDescent="0.25">
      <c r="A158" s="43"/>
      <c r="B158" s="48"/>
      <c r="C158" s="46"/>
      <c r="D158" s="49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2"/>
      <c r="S158" s="6"/>
      <c r="T158" s="6"/>
      <c r="U158" s="6"/>
      <c r="V158" s="6"/>
    </row>
    <row r="159" spans="1:22" x14ac:dyDescent="0.25">
      <c r="A159" s="43"/>
      <c r="B159" s="48"/>
      <c r="C159" s="46"/>
      <c r="D159" s="49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2"/>
      <c r="S159" s="6"/>
      <c r="T159" s="6"/>
      <c r="U159" s="6"/>
      <c r="V159" s="6"/>
    </row>
    <row r="160" spans="1:22" x14ac:dyDescent="0.25">
      <c r="A160" s="43"/>
      <c r="B160" s="48"/>
      <c r="C160" s="46"/>
      <c r="D160" s="49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2"/>
      <c r="S160" s="6"/>
      <c r="T160" s="6"/>
      <c r="U160" s="6"/>
      <c r="V160" s="6"/>
    </row>
    <row r="161" spans="1:22" x14ac:dyDescent="0.25">
      <c r="A161" s="43"/>
      <c r="B161" s="48"/>
      <c r="C161" s="46"/>
      <c r="D161" s="49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2"/>
      <c r="S161" s="6"/>
      <c r="T161" s="6"/>
      <c r="U161" s="6"/>
      <c r="V161" s="6"/>
    </row>
    <row r="162" spans="1:22" x14ac:dyDescent="0.25">
      <c r="A162" s="43"/>
      <c r="B162" s="48"/>
      <c r="C162" s="46"/>
      <c r="D162" s="49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2"/>
      <c r="S162" s="6"/>
      <c r="T162" s="6"/>
      <c r="U162" s="6"/>
      <c r="V162" s="6"/>
    </row>
    <row r="163" spans="1:22" x14ac:dyDescent="0.25">
      <c r="A163" s="43"/>
      <c r="B163" s="48"/>
      <c r="C163" s="46"/>
      <c r="D163" s="49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2"/>
      <c r="S163" s="6"/>
      <c r="T163" s="6"/>
      <c r="U163" s="6"/>
      <c r="V163" s="6"/>
    </row>
    <row r="164" spans="1:22" x14ac:dyDescent="0.25">
      <c r="A164" s="43"/>
      <c r="B164" s="48"/>
      <c r="C164" s="46"/>
      <c r="D164" s="49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2"/>
      <c r="S164" s="6"/>
      <c r="T164" s="6"/>
      <c r="U164" s="6"/>
      <c r="V164" s="6"/>
    </row>
    <row r="165" spans="1:22" x14ac:dyDescent="0.25">
      <c r="A165" s="43"/>
      <c r="B165" s="48"/>
      <c r="C165" s="46"/>
      <c r="D165" s="49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2"/>
      <c r="S165" s="6"/>
      <c r="T165" s="6"/>
      <c r="U165" s="6"/>
      <c r="V165" s="6"/>
    </row>
    <row r="166" spans="1:22" x14ac:dyDescent="0.25">
      <c r="A166" s="43"/>
      <c r="B166" s="48"/>
      <c r="C166" s="46"/>
      <c r="D166" s="49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2"/>
      <c r="S166" s="6"/>
      <c r="T166" s="6"/>
      <c r="U166" s="6"/>
      <c r="V166" s="6"/>
    </row>
    <row r="167" spans="1:22" x14ac:dyDescent="0.25">
      <c r="A167" s="43"/>
      <c r="B167" s="48"/>
      <c r="C167" s="46"/>
      <c r="D167" s="49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2"/>
      <c r="S167" s="6"/>
      <c r="T167" s="6"/>
      <c r="U167" s="6"/>
      <c r="V167" s="6"/>
    </row>
    <row r="168" spans="1:22" x14ac:dyDescent="0.25">
      <c r="A168" s="43"/>
      <c r="B168" s="48"/>
      <c r="C168" s="46"/>
      <c r="D168" s="49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2"/>
      <c r="S168" s="6"/>
      <c r="T168" s="6"/>
      <c r="U168" s="6"/>
      <c r="V168" s="6"/>
    </row>
    <row r="169" spans="1:22" x14ac:dyDescent="0.25">
      <c r="A169" s="43"/>
      <c r="B169" s="48"/>
      <c r="C169" s="46"/>
      <c r="D169" s="49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2"/>
      <c r="S169" s="6"/>
      <c r="T169" s="6"/>
      <c r="U169" s="6"/>
      <c r="V169" s="6"/>
    </row>
    <row r="170" spans="1:22" x14ac:dyDescent="0.25">
      <c r="A170" s="43"/>
      <c r="B170" s="48"/>
      <c r="C170" s="46"/>
      <c r="D170" s="49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2"/>
      <c r="S170" s="6"/>
      <c r="T170" s="6"/>
      <c r="U170" s="6"/>
      <c r="V170" s="6"/>
    </row>
    <row r="171" spans="1:22" x14ac:dyDescent="0.25">
      <c r="A171" s="43"/>
      <c r="B171" s="48"/>
      <c r="C171" s="46"/>
      <c r="D171" s="49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2"/>
      <c r="S171" s="6"/>
      <c r="T171" s="6"/>
      <c r="U171" s="6"/>
      <c r="V171" s="6"/>
    </row>
    <row r="172" spans="1:22" x14ac:dyDescent="0.25">
      <c r="A172" s="43"/>
      <c r="B172" s="48"/>
      <c r="C172" s="46"/>
      <c r="D172" s="49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2"/>
      <c r="S172" s="6"/>
      <c r="T172" s="6"/>
      <c r="U172" s="6"/>
      <c r="V172" s="6"/>
    </row>
    <row r="173" spans="1:22" x14ac:dyDescent="0.25">
      <c r="A173" s="43"/>
      <c r="B173" s="48"/>
      <c r="C173" s="46"/>
      <c r="D173" s="49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2"/>
      <c r="S173" s="6"/>
      <c r="T173" s="6"/>
      <c r="U173" s="6"/>
      <c r="V173" s="6"/>
    </row>
    <row r="174" spans="1:22" x14ac:dyDescent="0.25">
      <c r="A174" s="43"/>
      <c r="B174" s="48"/>
      <c r="C174" s="46"/>
      <c r="D174" s="49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2"/>
      <c r="S174" s="6"/>
      <c r="T174" s="6"/>
      <c r="U174" s="6"/>
      <c r="V174" s="6"/>
    </row>
    <row r="175" spans="1:22" x14ac:dyDescent="0.25">
      <c r="A175" s="43"/>
      <c r="B175" s="48"/>
      <c r="C175" s="46"/>
      <c r="D175" s="49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2"/>
      <c r="S175" s="6"/>
      <c r="T175" s="6"/>
      <c r="U175" s="6"/>
      <c r="V175" s="6"/>
    </row>
    <row r="176" spans="1:22" x14ac:dyDescent="0.25">
      <c r="A176" s="43"/>
      <c r="B176" s="48"/>
      <c r="C176" s="46"/>
      <c r="D176" s="49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2"/>
      <c r="S176" s="6"/>
      <c r="T176" s="6"/>
      <c r="U176" s="6"/>
      <c r="V176" s="6"/>
    </row>
    <row r="177" spans="1:22" x14ac:dyDescent="0.25">
      <c r="A177" s="43"/>
      <c r="B177" s="48"/>
      <c r="C177" s="46"/>
      <c r="D177" s="49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2"/>
      <c r="S177" s="6"/>
      <c r="T177" s="6"/>
      <c r="U177" s="6"/>
      <c r="V177" s="6"/>
    </row>
    <row r="178" spans="1:22" x14ac:dyDescent="0.25">
      <c r="A178" s="43"/>
      <c r="B178" s="48"/>
      <c r="C178" s="46"/>
      <c r="D178" s="49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2"/>
      <c r="S178" s="6"/>
      <c r="T178" s="6"/>
      <c r="U178" s="6"/>
      <c r="V178" s="6"/>
    </row>
    <row r="179" spans="1:22" x14ac:dyDescent="0.25">
      <c r="A179" s="43"/>
      <c r="B179" s="48"/>
      <c r="C179" s="46"/>
      <c r="D179" s="49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2"/>
      <c r="S179" s="6"/>
      <c r="T179" s="6"/>
      <c r="U179" s="6"/>
      <c r="V179" s="6"/>
    </row>
    <row r="180" spans="1:22" x14ac:dyDescent="0.25">
      <c r="A180" s="43"/>
      <c r="B180" s="48"/>
      <c r="C180" s="46"/>
      <c r="D180" s="49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2"/>
      <c r="S180" s="6"/>
      <c r="T180" s="6"/>
      <c r="U180" s="6"/>
      <c r="V180" s="6"/>
    </row>
    <row r="181" spans="1:22" x14ac:dyDescent="0.25">
      <c r="A181" s="43"/>
      <c r="B181" s="48"/>
      <c r="C181" s="46"/>
      <c r="D181" s="49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2"/>
      <c r="S181" s="6"/>
      <c r="T181" s="6"/>
      <c r="U181" s="6"/>
      <c r="V181" s="6"/>
    </row>
    <row r="182" spans="1:22" x14ac:dyDescent="0.25">
      <c r="A182" s="43"/>
      <c r="B182" s="48"/>
      <c r="C182" s="46"/>
      <c r="D182" s="49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2"/>
      <c r="S182" s="6"/>
      <c r="T182" s="6"/>
      <c r="U182" s="6"/>
      <c r="V182" s="6"/>
    </row>
    <row r="183" spans="1:22" x14ac:dyDescent="0.25">
      <c r="A183" s="43"/>
      <c r="B183" s="48"/>
      <c r="C183" s="46"/>
      <c r="D183" s="49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2"/>
      <c r="S183" s="6"/>
      <c r="T183" s="6"/>
      <c r="U183" s="6"/>
      <c r="V183" s="6"/>
    </row>
    <row r="184" spans="1:22" x14ac:dyDescent="0.25">
      <c r="A184" s="43"/>
      <c r="B184" s="48"/>
      <c r="C184" s="46"/>
      <c r="D184" s="49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2"/>
      <c r="S184" s="6"/>
      <c r="T184" s="6"/>
      <c r="U184" s="6"/>
      <c r="V184" s="6"/>
    </row>
    <row r="185" spans="1:22" x14ac:dyDescent="0.25">
      <c r="A185" s="43"/>
      <c r="B185" s="48"/>
      <c r="C185" s="46"/>
      <c r="D185" s="49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2"/>
      <c r="S185" s="6"/>
      <c r="T185" s="6"/>
      <c r="U185" s="6"/>
      <c r="V185" s="6"/>
    </row>
    <row r="186" spans="1:22" x14ac:dyDescent="0.25">
      <c r="A186" s="43"/>
      <c r="B186" s="48"/>
      <c r="C186" s="46"/>
      <c r="D186" s="49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2"/>
      <c r="S186" s="6"/>
      <c r="T186" s="6"/>
      <c r="U186" s="6"/>
      <c r="V186" s="6"/>
    </row>
    <row r="187" spans="1:22" x14ac:dyDescent="0.25">
      <c r="A187" s="43"/>
      <c r="B187" s="48"/>
      <c r="C187" s="46"/>
      <c r="D187" s="49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2"/>
      <c r="S187" s="6"/>
      <c r="T187" s="6"/>
      <c r="U187" s="6"/>
      <c r="V187" s="6"/>
    </row>
    <row r="188" spans="1:22" x14ac:dyDescent="0.25">
      <c r="A188" s="43"/>
      <c r="B188" s="48"/>
      <c r="C188" s="46"/>
      <c r="D188" s="49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2"/>
      <c r="S188" s="6"/>
      <c r="T188" s="6"/>
      <c r="U188" s="6"/>
      <c r="V188" s="6"/>
    </row>
    <row r="189" spans="1:22" x14ac:dyDescent="0.25">
      <c r="A189" s="43"/>
      <c r="B189" s="48"/>
      <c r="C189" s="46"/>
      <c r="D189" s="49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2"/>
      <c r="S189" s="6"/>
      <c r="T189" s="6"/>
      <c r="U189" s="6"/>
      <c r="V189" s="6"/>
    </row>
    <row r="190" spans="1:22" x14ac:dyDescent="0.25">
      <c r="A190" s="43"/>
      <c r="B190" s="48"/>
      <c r="C190" s="46"/>
      <c r="D190" s="49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2"/>
      <c r="S190" s="6"/>
      <c r="T190" s="6"/>
      <c r="U190" s="6"/>
      <c r="V190" s="6"/>
    </row>
    <row r="191" spans="1:22" x14ac:dyDescent="0.25">
      <c r="A191" s="43"/>
      <c r="B191" s="48"/>
      <c r="C191" s="46"/>
      <c r="D191" s="49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2"/>
      <c r="S191" s="6"/>
      <c r="T191" s="6"/>
      <c r="U191" s="6"/>
      <c r="V191" s="6"/>
    </row>
    <row r="192" spans="1:22" x14ac:dyDescent="0.25">
      <c r="A192" s="43"/>
      <c r="B192" s="48"/>
      <c r="C192" s="46"/>
      <c r="D192" s="49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2"/>
      <c r="S192" s="6"/>
      <c r="T192" s="6"/>
      <c r="U192" s="6"/>
      <c r="V192" s="6"/>
    </row>
    <row r="193" spans="1:22" x14ac:dyDescent="0.25">
      <c r="A193" s="43"/>
      <c r="B193" s="48"/>
      <c r="C193" s="46"/>
      <c r="D193" s="49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2"/>
      <c r="S193" s="6"/>
      <c r="T193" s="6"/>
      <c r="U193" s="6"/>
      <c r="V193" s="6"/>
    </row>
    <row r="194" spans="1:22" x14ac:dyDescent="0.25">
      <c r="A194" s="43"/>
      <c r="B194" s="48"/>
      <c r="C194" s="46"/>
      <c r="D194" s="49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2"/>
      <c r="S194" s="6"/>
      <c r="T194" s="6"/>
      <c r="U194" s="6"/>
      <c r="V194" s="6"/>
    </row>
    <row r="195" spans="1:22" x14ac:dyDescent="0.25">
      <c r="A195" s="43"/>
      <c r="B195" s="48"/>
      <c r="C195" s="46"/>
      <c r="D195" s="49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2"/>
      <c r="S195" s="6"/>
      <c r="T195" s="6"/>
      <c r="U195" s="6"/>
      <c r="V195" s="6"/>
    </row>
    <row r="196" spans="1:22" x14ac:dyDescent="0.25">
      <c r="A196" s="43"/>
      <c r="B196" s="48"/>
      <c r="C196" s="46"/>
      <c r="D196" s="49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2"/>
      <c r="S196" s="6"/>
      <c r="T196" s="6"/>
      <c r="U196" s="6"/>
      <c r="V196" s="6"/>
    </row>
    <row r="197" spans="1:22" x14ac:dyDescent="0.25">
      <c r="A197" s="43"/>
      <c r="B197" s="48"/>
      <c r="C197" s="46"/>
      <c r="D197" s="49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2"/>
      <c r="S197" s="6"/>
      <c r="T197" s="6"/>
      <c r="U197" s="6"/>
      <c r="V197" s="6"/>
    </row>
    <row r="198" spans="1:22" x14ac:dyDescent="0.25">
      <c r="A198" s="43"/>
      <c r="B198" s="48"/>
      <c r="C198" s="46"/>
      <c r="D198" s="49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2"/>
      <c r="S198" s="6"/>
      <c r="T198" s="6"/>
      <c r="U198" s="6"/>
      <c r="V198" s="6"/>
    </row>
    <row r="199" spans="1:22" x14ac:dyDescent="0.25">
      <c r="A199" s="43"/>
      <c r="B199" s="48"/>
      <c r="C199" s="46"/>
      <c r="D199" s="49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2"/>
      <c r="S199" s="6"/>
      <c r="T199" s="6"/>
      <c r="U199" s="6"/>
      <c r="V199" s="6"/>
    </row>
    <row r="200" spans="1:22" x14ac:dyDescent="0.25">
      <c r="A200" s="43"/>
      <c r="B200" s="48"/>
      <c r="C200" s="46"/>
      <c r="D200" s="49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2"/>
      <c r="S200" s="6"/>
      <c r="T200" s="6"/>
      <c r="U200" s="6"/>
      <c r="V200" s="6"/>
    </row>
    <row r="201" spans="1:22" x14ac:dyDescent="0.25">
      <c r="A201" s="43"/>
      <c r="B201" s="48"/>
      <c r="C201" s="46"/>
      <c r="D201" s="49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2"/>
      <c r="S201" s="6"/>
      <c r="T201" s="6"/>
      <c r="U201" s="6"/>
      <c r="V201" s="6"/>
    </row>
    <row r="202" spans="1:22" x14ac:dyDescent="0.25">
      <c r="A202" s="43"/>
      <c r="B202" s="48"/>
      <c r="C202" s="46"/>
      <c r="D202" s="49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2"/>
      <c r="S202" s="6"/>
      <c r="T202" s="6"/>
      <c r="U202" s="6"/>
      <c r="V202" s="6"/>
    </row>
    <row r="203" spans="1:22" x14ac:dyDescent="0.25">
      <c r="A203" s="43"/>
      <c r="B203" s="48"/>
      <c r="C203" s="46"/>
      <c r="D203" s="49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2"/>
      <c r="S203" s="6"/>
      <c r="T203" s="6"/>
      <c r="U203" s="6"/>
      <c r="V203" s="6"/>
    </row>
    <row r="204" spans="1:22" x14ac:dyDescent="0.25">
      <c r="A204" s="43"/>
      <c r="B204" s="48"/>
      <c r="C204" s="46"/>
      <c r="D204" s="49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2"/>
      <c r="S204" s="6"/>
      <c r="T204" s="6"/>
      <c r="U204" s="6"/>
      <c r="V204" s="6"/>
    </row>
    <row r="205" spans="1:22" x14ac:dyDescent="0.25">
      <c r="A205" s="43"/>
      <c r="B205" s="48"/>
      <c r="C205" s="46"/>
      <c r="D205" s="49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2"/>
      <c r="S205" s="6"/>
      <c r="T205" s="6"/>
      <c r="U205" s="6"/>
      <c r="V205" s="6"/>
    </row>
    <row r="206" spans="1:22" x14ac:dyDescent="0.25">
      <c r="A206" s="43"/>
      <c r="B206" s="48"/>
      <c r="C206" s="46"/>
      <c r="D206" s="49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2"/>
      <c r="S206" s="6"/>
      <c r="T206" s="6"/>
      <c r="U206" s="6"/>
      <c r="V206" s="6"/>
    </row>
    <row r="207" spans="1:22" x14ac:dyDescent="0.25">
      <c r="A207" s="43"/>
      <c r="B207" s="48"/>
      <c r="C207" s="46"/>
      <c r="D207" s="49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2"/>
      <c r="S207" s="6"/>
      <c r="T207" s="6"/>
      <c r="U207" s="6"/>
      <c r="V207" s="6"/>
    </row>
    <row r="208" spans="1:22" x14ac:dyDescent="0.25">
      <c r="A208" s="43"/>
      <c r="B208" s="48"/>
      <c r="C208" s="46"/>
      <c r="D208" s="49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2"/>
      <c r="S208" s="6"/>
      <c r="T208" s="6"/>
      <c r="U208" s="6"/>
      <c r="V208" s="6"/>
    </row>
    <row r="209" spans="1:22" x14ac:dyDescent="0.25">
      <c r="A209" s="43"/>
      <c r="B209" s="48"/>
      <c r="C209" s="46"/>
      <c r="D209" s="49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2"/>
      <c r="S209" s="6"/>
      <c r="T209" s="6"/>
      <c r="U209" s="6"/>
      <c r="V209" s="6"/>
    </row>
    <row r="210" spans="1:22" x14ac:dyDescent="0.25">
      <c r="A210" s="43"/>
      <c r="B210" s="48"/>
      <c r="C210" s="46"/>
      <c r="D210" s="49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2"/>
      <c r="S210" s="6"/>
      <c r="T210" s="6"/>
      <c r="U210" s="6"/>
      <c r="V210" s="6"/>
    </row>
    <row r="211" spans="1:22" x14ac:dyDescent="0.25">
      <c r="A211" s="43"/>
      <c r="B211" s="48"/>
      <c r="C211" s="46"/>
      <c r="D211" s="49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2"/>
      <c r="S211" s="6"/>
      <c r="T211" s="6"/>
      <c r="U211" s="6"/>
      <c r="V211" s="6"/>
    </row>
    <row r="212" spans="1:22" x14ac:dyDescent="0.25">
      <c r="A212" s="43"/>
      <c r="B212" s="48"/>
      <c r="C212" s="46"/>
      <c r="D212" s="49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2"/>
      <c r="S212" s="6"/>
      <c r="T212" s="6"/>
      <c r="U212" s="6"/>
      <c r="V212" s="6"/>
    </row>
    <row r="213" spans="1:22" x14ac:dyDescent="0.25">
      <c r="A213" s="43"/>
      <c r="B213" s="48"/>
      <c r="D213" s="49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2"/>
      <c r="S213" s="6"/>
      <c r="T213" s="6"/>
      <c r="U213" s="6"/>
      <c r="V213" s="6"/>
    </row>
    <row r="214" spans="1:22" x14ac:dyDescent="0.25">
      <c r="A214" s="43"/>
      <c r="B214" s="48"/>
      <c r="D214" s="49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2"/>
      <c r="S214" s="6"/>
      <c r="T214" s="6"/>
      <c r="U214" s="6"/>
      <c r="V214" s="6"/>
    </row>
    <row r="215" spans="1:22" x14ac:dyDescent="0.25">
      <c r="A215" s="43"/>
      <c r="B215" s="48"/>
      <c r="D215" s="49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2"/>
      <c r="S215" s="6"/>
      <c r="T215" s="6"/>
      <c r="U215" s="6"/>
      <c r="V215" s="6"/>
    </row>
    <row r="216" spans="1:22" x14ac:dyDescent="0.25">
      <c r="A216" s="43"/>
      <c r="B216" s="48"/>
      <c r="D216" s="49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2"/>
      <c r="S216" s="6"/>
      <c r="T216" s="6"/>
      <c r="U216" s="6"/>
      <c r="V216" s="6"/>
    </row>
    <row r="217" spans="1:22" x14ac:dyDescent="0.25">
      <c r="A217" s="43"/>
      <c r="B217" s="48"/>
      <c r="D217" s="49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2"/>
      <c r="S217" s="6"/>
      <c r="T217" s="6"/>
      <c r="U217" s="6"/>
      <c r="V217" s="6"/>
    </row>
    <row r="218" spans="1:22" x14ac:dyDescent="0.25">
      <c r="A218" s="43"/>
      <c r="B218" s="48"/>
      <c r="D218" s="49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2"/>
      <c r="S218" s="6"/>
      <c r="T218" s="6"/>
      <c r="U218" s="6"/>
      <c r="V218" s="6"/>
    </row>
    <row r="219" spans="1:22" x14ac:dyDescent="0.25">
      <c r="A219" s="43"/>
      <c r="B219" s="48"/>
      <c r="D219" s="49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2"/>
      <c r="S219" s="6"/>
      <c r="T219" s="6"/>
      <c r="U219" s="6"/>
      <c r="V219" s="6"/>
    </row>
    <row r="220" spans="1:22" x14ac:dyDescent="0.25">
      <c r="A220" s="43"/>
      <c r="B220" s="48"/>
      <c r="D220" s="49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2"/>
      <c r="S220" s="6"/>
      <c r="T220" s="6"/>
      <c r="U220" s="6"/>
      <c r="V220" s="6"/>
    </row>
    <row r="221" spans="1:22" x14ac:dyDescent="0.25">
      <c r="A221" s="43"/>
      <c r="B221" s="48"/>
      <c r="D221" s="49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2"/>
      <c r="S221" s="6"/>
      <c r="T221" s="6"/>
      <c r="U221" s="6"/>
      <c r="V221" s="6"/>
    </row>
    <row r="222" spans="1:22" x14ac:dyDescent="0.25">
      <c r="A222" s="43"/>
      <c r="B222" s="48"/>
      <c r="D222" s="49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2"/>
      <c r="S222" s="6"/>
      <c r="T222" s="6"/>
      <c r="U222" s="6"/>
      <c r="V222" s="6"/>
    </row>
    <row r="223" spans="1:22" x14ac:dyDescent="0.25">
      <c r="A223" s="43"/>
      <c r="B223" s="48"/>
      <c r="D223" s="49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2"/>
      <c r="S223" s="6"/>
      <c r="T223" s="6"/>
      <c r="U223" s="6"/>
      <c r="V223" s="6"/>
    </row>
    <row r="224" spans="1:22" x14ac:dyDescent="0.25">
      <c r="A224" s="43"/>
      <c r="B224" s="48"/>
      <c r="D224" s="49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2"/>
      <c r="S224" s="6"/>
      <c r="T224" s="6"/>
      <c r="U224" s="6"/>
      <c r="V224" s="6"/>
    </row>
    <row r="225" spans="1:22" x14ac:dyDescent="0.25">
      <c r="A225" s="43"/>
      <c r="B225" s="48"/>
      <c r="D225" s="49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2"/>
      <c r="S225" s="6"/>
      <c r="T225" s="6"/>
      <c r="U225" s="6"/>
      <c r="V225" s="6"/>
    </row>
    <row r="226" spans="1:22" x14ac:dyDescent="0.25">
      <c r="A226" s="43"/>
      <c r="B226" s="48"/>
      <c r="D226" s="49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2"/>
      <c r="S226" s="6"/>
      <c r="T226" s="6"/>
      <c r="U226" s="6"/>
      <c r="V226" s="6"/>
    </row>
    <row r="227" spans="1:22" x14ac:dyDescent="0.25">
      <c r="A227" s="43"/>
      <c r="B227" s="48"/>
      <c r="D227" s="49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2"/>
      <c r="S227" s="6"/>
      <c r="T227" s="6"/>
      <c r="U227" s="6"/>
      <c r="V227" s="6"/>
    </row>
    <row r="228" spans="1:22" x14ac:dyDescent="0.25">
      <c r="A228" s="43"/>
      <c r="B228" s="48"/>
      <c r="D228" s="49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2"/>
      <c r="S228" s="6"/>
      <c r="T228" s="6"/>
      <c r="U228" s="6"/>
      <c r="V228" s="6"/>
    </row>
    <row r="229" spans="1:22" x14ac:dyDescent="0.25">
      <c r="A229" s="43"/>
      <c r="B229" s="48"/>
      <c r="D229" s="49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2"/>
      <c r="S229" s="6"/>
      <c r="T229" s="6"/>
      <c r="U229" s="6"/>
      <c r="V229" s="6"/>
    </row>
    <row r="230" spans="1:22" x14ac:dyDescent="0.25">
      <c r="A230" s="43"/>
      <c r="B230" s="48"/>
      <c r="D230" s="49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2"/>
      <c r="S230" s="6"/>
      <c r="T230" s="6"/>
      <c r="U230" s="6"/>
      <c r="V230" s="6"/>
    </row>
    <row r="231" spans="1:22" x14ac:dyDescent="0.25">
      <c r="A231" s="43"/>
      <c r="B231" s="48"/>
      <c r="D231" s="49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2"/>
      <c r="S231" s="6"/>
      <c r="T231" s="6"/>
      <c r="U231" s="6"/>
      <c r="V231" s="6"/>
    </row>
    <row r="232" spans="1:22" x14ac:dyDescent="0.25">
      <c r="A232" s="43"/>
      <c r="B232" s="48"/>
      <c r="D232" s="49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2"/>
      <c r="S232" s="6"/>
      <c r="T232" s="6"/>
      <c r="U232" s="6"/>
      <c r="V232" s="6"/>
    </row>
    <row r="233" spans="1:22" x14ac:dyDescent="0.25">
      <c r="A233" s="43"/>
      <c r="B233" s="48"/>
      <c r="D233" s="49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2"/>
      <c r="S233" s="6"/>
      <c r="T233" s="6"/>
      <c r="U233" s="6"/>
      <c r="V233" s="6"/>
    </row>
    <row r="234" spans="1:22" x14ac:dyDescent="0.25">
      <c r="A234" s="43"/>
      <c r="B234" s="48"/>
      <c r="D234" s="49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2"/>
      <c r="S234" s="6"/>
      <c r="T234" s="6"/>
      <c r="U234" s="6"/>
      <c r="V234" s="6"/>
    </row>
    <row r="235" spans="1:22" x14ac:dyDescent="0.25">
      <c r="A235" s="43"/>
      <c r="B235" s="48"/>
      <c r="D235" s="49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2"/>
      <c r="S235" s="6"/>
      <c r="T235" s="6"/>
      <c r="U235" s="6"/>
      <c r="V235" s="6"/>
    </row>
    <row r="236" spans="1:22" x14ac:dyDescent="0.25">
      <c r="A236" s="43"/>
      <c r="B236" s="48"/>
      <c r="D236" s="49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2"/>
      <c r="S236" s="6"/>
      <c r="T236" s="6"/>
      <c r="U236" s="6"/>
      <c r="V236" s="6"/>
    </row>
    <row r="237" spans="1:22" x14ac:dyDescent="0.25">
      <c r="A237" s="43"/>
      <c r="B237" s="48"/>
      <c r="D237" s="49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2"/>
      <c r="S237" s="6"/>
      <c r="T237" s="6"/>
      <c r="U237" s="6"/>
      <c r="V237" s="6"/>
    </row>
    <row r="238" spans="1:22" x14ac:dyDescent="0.25">
      <c r="A238" s="43"/>
      <c r="B238" s="48"/>
      <c r="D238" s="49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2"/>
      <c r="S238" s="6"/>
      <c r="T238" s="6"/>
      <c r="U238" s="6"/>
      <c r="V238" s="6"/>
    </row>
    <row r="239" spans="1:22" x14ac:dyDescent="0.25">
      <c r="A239" s="43"/>
      <c r="B239" s="48"/>
      <c r="D239" s="49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2"/>
      <c r="S239" s="6"/>
      <c r="T239" s="6"/>
      <c r="U239" s="6"/>
      <c r="V239" s="6"/>
    </row>
    <row r="240" spans="1:22" x14ac:dyDescent="0.25">
      <c r="A240" s="43"/>
      <c r="B240" s="48"/>
      <c r="D240" s="49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2"/>
      <c r="S240" s="6"/>
      <c r="T240" s="6"/>
      <c r="U240" s="6"/>
      <c r="V240" s="6"/>
    </row>
    <row r="241" spans="1:22" x14ac:dyDescent="0.25">
      <c r="A241" s="43"/>
      <c r="B241" s="48"/>
      <c r="D241" s="49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2"/>
      <c r="S241" s="6"/>
      <c r="T241" s="6"/>
      <c r="U241" s="6"/>
      <c r="V241" s="6"/>
    </row>
    <row r="242" spans="1:22" x14ac:dyDescent="0.25">
      <c r="A242" s="43"/>
      <c r="B242" s="48"/>
      <c r="D242" s="49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2"/>
      <c r="S242" s="6"/>
      <c r="T242" s="6"/>
      <c r="U242" s="6"/>
      <c r="V242" s="6"/>
    </row>
    <row r="243" spans="1:22" x14ac:dyDescent="0.25">
      <c r="A243" s="43"/>
      <c r="B243" s="48"/>
      <c r="D243" s="49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2"/>
      <c r="S243" s="6"/>
      <c r="T243" s="6"/>
      <c r="U243" s="6"/>
      <c r="V243" s="6"/>
    </row>
    <row r="244" spans="1:22" x14ac:dyDescent="0.25">
      <c r="A244" s="43"/>
      <c r="B244" s="48"/>
      <c r="D244" s="49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2"/>
      <c r="S244" s="6"/>
      <c r="T244" s="6"/>
      <c r="U244" s="6"/>
      <c r="V244" s="6"/>
    </row>
    <row r="245" spans="1:22" x14ac:dyDescent="0.25">
      <c r="A245" s="43"/>
      <c r="B245" s="48"/>
      <c r="D245" s="49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2"/>
      <c r="S245" s="6"/>
      <c r="T245" s="6"/>
      <c r="U245" s="6"/>
      <c r="V245" s="6"/>
    </row>
    <row r="246" spans="1:22" x14ac:dyDescent="0.25">
      <c r="A246" s="43"/>
      <c r="B246" s="48"/>
      <c r="D246" s="49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2"/>
      <c r="S246" s="6"/>
      <c r="T246" s="6"/>
      <c r="U246" s="6"/>
      <c r="V246" s="6"/>
    </row>
    <row r="247" spans="1:22" x14ac:dyDescent="0.25">
      <c r="A247" s="43"/>
      <c r="B247" s="48"/>
      <c r="D247" s="49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2"/>
      <c r="S247" s="6"/>
      <c r="T247" s="6"/>
      <c r="U247" s="6"/>
      <c r="V247" s="6"/>
    </row>
    <row r="248" spans="1:22" x14ac:dyDescent="0.25">
      <c r="A248" s="43"/>
      <c r="B248" s="48"/>
      <c r="D248" s="49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2"/>
      <c r="S248" s="6"/>
      <c r="T248" s="6"/>
      <c r="U248" s="6"/>
      <c r="V248" s="6"/>
    </row>
    <row r="249" spans="1:22" x14ac:dyDescent="0.25">
      <c r="A249" s="43"/>
      <c r="B249" s="48"/>
      <c r="D249" s="49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2"/>
      <c r="S249" s="6"/>
      <c r="T249" s="6"/>
      <c r="U249" s="6"/>
      <c r="V249" s="6"/>
    </row>
    <row r="250" spans="1:22" x14ac:dyDescent="0.25">
      <c r="A250" s="43"/>
      <c r="B250" s="48"/>
      <c r="D250" s="49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2"/>
      <c r="S250" s="6"/>
      <c r="T250" s="6"/>
      <c r="U250" s="6"/>
      <c r="V250" s="6"/>
    </row>
    <row r="251" spans="1:22" x14ac:dyDescent="0.25">
      <c r="A251" s="43"/>
      <c r="B251" s="48"/>
      <c r="D251" s="49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2"/>
      <c r="S251" s="6"/>
      <c r="T251" s="6"/>
      <c r="U251" s="6"/>
      <c r="V251" s="6"/>
    </row>
    <row r="252" spans="1:22" x14ac:dyDescent="0.25">
      <c r="A252" s="43"/>
      <c r="B252" s="48"/>
      <c r="D252" s="49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2"/>
      <c r="S252" s="6"/>
      <c r="T252" s="6"/>
      <c r="U252" s="6"/>
      <c r="V252" s="6"/>
    </row>
    <row r="253" spans="1:22" x14ac:dyDescent="0.25">
      <c r="A253" s="43"/>
      <c r="B253" s="48"/>
      <c r="D253" s="49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2"/>
      <c r="S253" s="6"/>
      <c r="T253" s="6"/>
      <c r="U253" s="6"/>
      <c r="V253" s="6"/>
    </row>
    <row r="254" spans="1:22" x14ac:dyDescent="0.25">
      <c r="A254" s="43"/>
      <c r="B254" s="48"/>
      <c r="D254" s="49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2"/>
      <c r="S254" s="6"/>
      <c r="T254" s="6"/>
      <c r="U254" s="6"/>
      <c r="V254" s="6"/>
    </row>
    <row r="255" spans="1:22" x14ac:dyDescent="0.25">
      <c r="A255" s="43"/>
      <c r="B255" s="48"/>
      <c r="D255" s="49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2"/>
      <c r="S255" s="6"/>
      <c r="T255" s="6"/>
      <c r="U255" s="6"/>
      <c r="V255" s="6"/>
    </row>
    <row r="256" spans="1:22" x14ac:dyDescent="0.25">
      <c r="A256" s="43"/>
      <c r="B256" s="48"/>
      <c r="D256" s="49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2"/>
      <c r="S256" s="6"/>
      <c r="T256" s="6"/>
      <c r="U256" s="6"/>
      <c r="V256" s="6"/>
    </row>
    <row r="257" spans="1:22" x14ac:dyDescent="0.25">
      <c r="A257" s="43"/>
      <c r="B257" s="48"/>
      <c r="D257" s="49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2"/>
      <c r="S257" s="6"/>
      <c r="T257" s="6"/>
      <c r="U257" s="6"/>
      <c r="V257" s="6"/>
    </row>
    <row r="258" spans="1:22" x14ac:dyDescent="0.25">
      <c r="A258" s="43"/>
      <c r="B258" s="48"/>
      <c r="D258" s="49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2"/>
      <c r="S258" s="6"/>
      <c r="T258" s="6"/>
      <c r="U258" s="6"/>
      <c r="V258" s="6"/>
    </row>
    <row r="259" spans="1:22" x14ac:dyDescent="0.25">
      <c r="A259" s="43"/>
      <c r="B259" s="48"/>
      <c r="D259" s="49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2"/>
      <c r="S259" s="6"/>
      <c r="T259" s="6"/>
      <c r="U259" s="6"/>
      <c r="V259" s="6"/>
    </row>
    <row r="260" spans="1:22" x14ac:dyDescent="0.25">
      <c r="A260" s="43"/>
      <c r="B260" s="48"/>
      <c r="D260" s="49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</row>
    <row r="261" spans="1:22" x14ac:dyDescent="0.25">
      <c r="A261" s="43"/>
      <c r="B261" s="48"/>
      <c r="D261" s="49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</row>
    <row r="262" spans="1:22" x14ac:dyDescent="0.25">
      <c r="A262" s="43"/>
      <c r="B262" s="48"/>
      <c r="D262" s="49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</row>
    <row r="263" spans="1:22" x14ac:dyDescent="0.25">
      <c r="A263" s="43"/>
      <c r="B263" s="48"/>
      <c r="D263" s="49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</row>
    <row r="264" spans="1:22" x14ac:dyDescent="0.25">
      <c r="A264" s="43"/>
      <c r="B264" s="48"/>
      <c r="D264" s="49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</row>
  </sheetData>
  <protectedRanges>
    <protectedRange algorithmName="SHA-512" hashValue="R/ipREbn9wycHg/cWr59UHp+la9yBnF9zmE7EhcS2wLYi7u1QMRBymOcnECXN6np9gxSFb7+IpqWYf7p64HITg==" saltValue="/R4WvNOlIAhSM2Nw+bqTYQ==" spinCount="100000" sqref="D8:D119" name="Диапазон1_1"/>
    <protectedRange algorithmName="SHA-512" hashValue="R/ipREbn9wycHg/cWr59UHp+la9yBnF9zmE7EhcS2wLYi7u1QMRBymOcnECXN6np9gxSFb7+IpqWYf7p64HITg==" saltValue="/R4WvNOlIAhSM2Nw+bqTYQ==" spinCount="100000" sqref="G8:I27 G32:I43" name="Диапазон1_2_1_2_2"/>
    <protectedRange algorithmName="SHA-512" hashValue="R/ipREbn9wycHg/cWr59UHp+la9yBnF9zmE7EhcS2wLYi7u1QMRBymOcnECXN6np9gxSFb7+IpqWYf7p64HITg==" saltValue="/R4WvNOlIAhSM2Nw+bqTYQ==" spinCount="100000" sqref="G44:I47 G60:I67 G72:I79 G52:I55 G69:I69 G116:I117 G82:I110" name="Диапазон1_2_2_2_3"/>
    <protectedRange algorithmName="SHA-512" hashValue="R/ipREbn9wycHg/cWr59UHp+la9yBnF9zmE7EhcS2wLYi7u1QMRBymOcnECXN6np9gxSFb7+IpqWYf7p64HITg==" saltValue="/R4WvNOlIAhSM2Nw+bqTYQ==" spinCount="100000" sqref="G70:I71" name="Диапазон1_2_2_2_2_1"/>
    <protectedRange algorithmName="SHA-512" hashValue="R/ipREbn9wycHg/cWr59UHp+la9yBnF9zmE7EhcS2wLYi7u1QMRBymOcnECXN6np9gxSFb7+IpqWYf7p64HITg==" saltValue="/R4WvNOlIAhSM2Nw+bqTYQ==" spinCount="100000" sqref="G28:I31" name="Диапазон1_2_1_2_3_1"/>
    <protectedRange algorithmName="SHA-512" hashValue="R/ipREbn9wycHg/cWr59UHp+la9yBnF9zmE7EhcS2wLYi7u1QMRBymOcnECXN6np9gxSFb7+IpqWYf7p64HITg==" saltValue="/R4WvNOlIAhSM2Nw+bqTYQ==" spinCount="100000" sqref="G48:I51" name="Диапазон1_2_2_2_1_1_1"/>
    <protectedRange algorithmName="SHA-512" hashValue="R/ipREbn9wycHg/cWr59UHp+la9yBnF9zmE7EhcS2wLYi7u1QMRBymOcnECXN6np9gxSFb7+IpqWYf7p64HITg==" saltValue="/R4WvNOlIAhSM2Nw+bqTYQ==" spinCount="100000" sqref="G56:I57" name="Диапазон1_2_2_2_5_2"/>
    <protectedRange algorithmName="SHA-512" hashValue="R/ipREbn9wycHg/cWr59UHp+la9yBnF9zmE7EhcS2wLYi7u1QMRBymOcnECXN6np9gxSFb7+IpqWYf7p64HITg==" saltValue="/R4WvNOlIAhSM2Nw+bqTYQ==" spinCount="100000" sqref="G58:I59" name="Диапазон1_2_2_2_2_2_1"/>
    <protectedRange algorithmName="SHA-512" hashValue="R/ipREbn9wycHg/cWr59UHp+la9yBnF9zmE7EhcS2wLYi7u1QMRBymOcnECXN6np9gxSFb7+IpqWYf7p64HITg==" saltValue="/R4WvNOlIAhSM2Nw+bqTYQ==" spinCount="100000" sqref="G68:I68" name="Диапазон1_2_2_2_6_1"/>
    <protectedRange algorithmName="SHA-512" hashValue="R/ipREbn9wycHg/cWr59UHp+la9yBnF9zmE7EhcS2wLYi7u1QMRBymOcnECXN6np9gxSFb7+IpqWYf7p64HITg==" saltValue="/R4WvNOlIAhSM2Nw+bqTYQ==" spinCount="100000" sqref="G80:I81" name="Диапазон1_2_2_2_7_1"/>
    <protectedRange algorithmName="SHA-512" hashValue="R/ipREbn9wycHg/cWr59UHp+la9yBnF9zmE7EhcS2wLYi7u1QMRBymOcnECXN6np9gxSFb7+IpqWYf7p64HITg==" saltValue="/R4WvNOlIAhSM2Nw+bqTYQ==" spinCount="100000" sqref="G111:I115" name="Диапазон1_2_2_2_5_1_1"/>
    <protectedRange algorithmName="SHA-512" hashValue="R/ipREbn9wycHg/cWr59UHp+la9yBnF9zmE7EhcS2wLYi7u1QMRBymOcnECXN6np9gxSFb7+IpqWYf7p64HITg==" saltValue="/R4WvNOlIAhSM2Nw+bqTYQ==" spinCount="100000" sqref="C1:C7 C123 C125" name="Диапазон1_3"/>
    <protectedRange algorithmName="SHA-512" hashValue="R/ipREbn9wycHg/cWr59UHp+la9yBnF9zmE7EhcS2wLYi7u1QMRBymOcnECXN6np9gxSFb7+IpqWYf7p64HITg==" saltValue="/R4WvNOlIAhSM2Nw+bqTYQ==" spinCount="100000" sqref="B119 B8:B117" name="Диапазон1_1_1_1"/>
    <protectedRange algorithmName="SHA-512" hashValue="R/ipREbn9wycHg/cWr59UHp+la9yBnF9zmE7EhcS2wLYi7u1QMRBymOcnECXN6np9gxSFb7+IpqWYf7p64HITg==" saltValue="/R4WvNOlIAhSM2Nw+bqTYQ==" spinCount="100000" sqref="C8:C115" name="Диапазон1"/>
    <protectedRange algorithmName="SHA-512" hashValue="R/ipREbn9wycHg/cWr59UHp+la9yBnF9zmE7EhcS2wLYi7u1QMRBymOcnECXN6np9gxSFb7+IpqWYf7p64HITg==" saltValue="/R4WvNOlIAhSM2Nw+bqTYQ==" spinCount="100000" sqref="A8:A119" name="Диапазон1_1_1_1_1"/>
    <protectedRange algorithmName="SHA-512" hashValue="R/ipREbn9wycHg/cWr59UHp+la9yBnF9zmE7EhcS2wLYi7u1QMRBymOcnECXN6np9gxSFb7+IpqWYf7p64HITg==" saltValue="/R4WvNOlIAhSM2Nw+bqTYQ==" spinCount="100000" sqref="C116:C117" name="Диапазон1_3_1"/>
  </protectedRanges>
  <mergeCells count="116">
    <mergeCell ref="A102:A103"/>
    <mergeCell ref="B102:B103"/>
    <mergeCell ref="C102:C103"/>
    <mergeCell ref="C118:C119"/>
    <mergeCell ref="B122:D122"/>
    <mergeCell ref="B124:C124"/>
    <mergeCell ref="D124:E124"/>
    <mergeCell ref="A98:A99"/>
    <mergeCell ref="B98:B99"/>
    <mergeCell ref="C98:C99"/>
    <mergeCell ref="A100:A101"/>
    <mergeCell ref="B100:B101"/>
    <mergeCell ref="C100:C101"/>
    <mergeCell ref="E60:E61"/>
    <mergeCell ref="E62:E63"/>
    <mergeCell ref="E64:E65"/>
    <mergeCell ref="E66:E67"/>
    <mergeCell ref="E68:E69"/>
    <mergeCell ref="E70:E71"/>
    <mergeCell ref="A56:A57"/>
    <mergeCell ref="B56:B57"/>
    <mergeCell ref="C56:C57"/>
    <mergeCell ref="E56:E57"/>
    <mergeCell ref="A58:A59"/>
    <mergeCell ref="B58:B59"/>
    <mergeCell ref="C58:C59"/>
    <mergeCell ref="E58:E59"/>
    <mergeCell ref="A52:A53"/>
    <mergeCell ref="B52:B53"/>
    <mergeCell ref="C52:C53"/>
    <mergeCell ref="E52:E53"/>
    <mergeCell ref="A54:A55"/>
    <mergeCell ref="B54:B55"/>
    <mergeCell ref="C54:C55"/>
    <mergeCell ref="E54:E55"/>
    <mergeCell ref="A48:A49"/>
    <mergeCell ref="B48:B49"/>
    <mergeCell ref="C48:C51"/>
    <mergeCell ref="E48:E49"/>
    <mergeCell ref="A50:A51"/>
    <mergeCell ref="B50:B51"/>
    <mergeCell ref="E50:E51"/>
    <mergeCell ref="A44:A45"/>
    <mergeCell ref="B44:B45"/>
    <mergeCell ref="C44:C47"/>
    <mergeCell ref="E44:E45"/>
    <mergeCell ref="A46:A47"/>
    <mergeCell ref="B46:B47"/>
    <mergeCell ref="E46:E47"/>
    <mergeCell ref="A40:A41"/>
    <mergeCell ref="B40:B41"/>
    <mergeCell ref="C40:C43"/>
    <mergeCell ref="E40:E41"/>
    <mergeCell ref="A42:A43"/>
    <mergeCell ref="B42:B43"/>
    <mergeCell ref="E42:E43"/>
    <mergeCell ref="A36:A37"/>
    <mergeCell ref="B36:B37"/>
    <mergeCell ref="C36:C39"/>
    <mergeCell ref="E36:E37"/>
    <mergeCell ref="A38:A39"/>
    <mergeCell ref="B38:B39"/>
    <mergeCell ref="E38:E39"/>
    <mergeCell ref="A32:A33"/>
    <mergeCell ref="B32:B33"/>
    <mergeCell ref="C32:C35"/>
    <mergeCell ref="E32:E33"/>
    <mergeCell ref="A34:A35"/>
    <mergeCell ref="B34:B35"/>
    <mergeCell ref="E34:E35"/>
    <mergeCell ref="A28:A29"/>
    <mergeCell ref="B28:B29"/>
    <mergeCell ref="C28:C31"/>
    <mergeCell ref="E28:E29"/>
    <mergeCell ref="A30:A31"/>
    <mergeCell ref="B30:B31"/>
    <mergeCell ref="E30:E31"/>
    <mergeCell ref="A24:A25"/>
    <mergeCell ref="B24:B25"/>
    <mergeCell ref="C24:C27"/>
    <mergeCell ref="E24:E25"/>
    <mergeCell ref="A26:A27"/>
    <mergeCell ref="B26:B27"/>
    <mergeCell ref="E26:E27"/>
    <mergeCell ref="A12:A13"/>
    <mergeCell ref="B12:B13"/>
    <mergeCell ref="C12:C15"/>
    <mergeCell ref="E12:E13"/>
    <mergeCell ref="A14:A15"/>
    <mergeCell ref="B14:B15"/>
    <mergeCell ref="E14:E15"/>
    <mergeCell ref="A6:G6"/>
    <mergeCell ref="A20:A21"/>
    <mergeCell ref="B20:B21"/>
    <mergeCell ref="C20:C23"/>
    <mergeCell ref="E20:E21"/>
    <mergeCell ref="A22:A23"/>
    <mergeCell ref="B22:B23"/>
    <mergeCell ref="E22:E23"/>
    <mergeCell ref="A16:A17"/>
    <mergeCell ref="B16:B17"/>
    <mergeCell ref="C16:C19"/>
    <mergeCell ref="E16:E17"/>
    <mergeCell ref="A18:A19"/>
    <mergeCell ref="B18:B19"/>
    <mergeCell ref="E18:E19"/>
    <mergeCell ref="J6:M6"/>
    <mergeCell ref="N6:Q6"/>
    <mergeCell ref="R6:S6"/>
    <mergeCell ref="A8:A9"/>
    <mergeCell ref="B8:B9"/>
    <mergeCell ref="C8:C11"/>
    <mergeCell ref="E8:E9"/>
    <mergeCell ref="A10:A11"/>
    <mergeCell ref="B10:B11"/>
    <mergeCell ref="E10:E1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D264"/>
  <sheetViews>
    <sheetView topLeftCell="A112" workbookViewId="0">
      <selection activeCell="K124" sqref="K124"/>
    </sheetView>
  </sheetViews>
  <sheetFormatPr defaultRowHeight="15" x14ac:dyDescent="0.25"/>
  <cols>
    <col min="1" max="1" width="4.85546875" style="7" customWidth="1"/>
    <col min="2" max="2" width="25" style="7" customWidth="1"/>
    <col min="3" max="3" width="30.42578125" style="4" customWidth="1"/>
    <col min="4" max="4" width="13.140625" style="7" customWidth="1"/>
    <col min="5" max="5" width="15.5703125" style="7" customWidth="1"/>
    <col min="6" max="6" width="9.140625" style="7" customWidth="1"/>
    <col min="7" max="9" width="12.140625" style="2" customWidth="1"/>
    <col min="10" max="10" width="12.28515625" style="7" customWidth="1"/>
    <col min="11" max="11" width="14.140625" style="7" customWidth="1"/>
    <col min="12" max="12" width="14.85546875" style="7" customWidth="1"/>
    <col min="13" max="13" width="13" style="7" customWidth="1"/>
    <col min="14" max="14" width="9.140625" style="7" customWidth="1"/>
    <col min="15" max="15" width="9.140625" style="7"/>
    <col min="16" max="16" width="9.140625" style="7" customWidth="1"/>
    <col min="17" max="17" width="7.5703125" style="7" customWidth="1"/>
    <col min="18" max="18" width="13.42578125" style="7" customWidth="1"/>
    <col min="19" max="30" width="9.140625" style="7" customWidth="1"/>
    <col min="31" max="16384" width="9.140625" style="7"/>
  </cols>
  <sheetData>
    <row r="1" spans="1:30" x14ac:dyDescent="0.25">
      <c r="A1" s="2"/>
      <c r="B1" s="3"/>
      <c r="D1" s="5"/>
      <c r="E1" s="2"/>
      <c r="F1" s="2"/>
      <c r="J1" s="2"/>
      <c r="K1" s="2"/>
      <c r="L1" s="2"/>
      <c r="M1" s="2"/>
      <c r="N1" s="2"/>
      <c r="O1" s="2"/>
      <c r="P1" s="2"/>
      <c r="Q1" s="2"/>
      <c r="R1" s="2"/>
      <c r="S1" s="6"/>
      <c r="T1" s="6"/>
      <c r="U1" s="6"/>
      <c r="V1" s="6"/>
      <c r="W1" s="2"/>
      <c r="X1" s="2"/>
      <c r="Y1" s="2"/>
      <c r="Z1" s="2"/>
      <c r="AA1" s="2"/>
      <c r="AB1" s="2"/>
      <c r="AC1" s="2"/>
      <c r="AD1" s="2"/>
    </row>
    <row r="2" spans="1:30" x14ac:dyDescent="0.25">
      <c r="A2" s="2"/>
      <c r="B2" s="3"/>
      <c r="D2" s="5"/>
      <c r="E2" s="2"/>
      <c r="F2" s="8"/>
      <c r="G2" s="8"/>
      <c r="H2" s="8"/>
      <c r="I2" s="8"/>
      <c r="J2" s="8"/>
      <c r="K2" s="8"/>
      <c r="L2" s="8"/>
      <c r="M2" s="8"/>
      <c r="N2" s="8"/>
      <c r="P2" s="8"/>
      <c r="Q2" s="8"/>
      <c r="R2" s="8"/>
      <c r="S2" s="8"/>
      <c r="T2" s="8"/>
      <c r="U2" s="8"/>
      <c r="V2" s="8"/>
      <c r="W2" s="8"/>
      <c r="X2" s="8" t="s">
        <v>100</v>
      </c>
      <c r="Y2" s="8"/>
      <c r="Z2" s="8"/>
      <c r="AA2" s="8"/>
      <c r="AB2" s="8"/>
      <c r="AC2" s="8"/>
      <c r="AD2" s="8"/>
    </row>
    <row r="3" spans="1:30" ht="23.25" x14ac:dyDescent="0.35">
      <c r="A3" s="2"/>
      <c r="B3" s="3"/>
      <c r="D3" s="5"/>
      <c r="E3" s="2"/>
      <c r="F3" s="8"/>
      <c r="G3" s="8"/>
      <c r="H3" s="8"/>
      <c r="I3" s="8"/>
      <c r="J3" s="8"/>
      <c r="K3" s="8"/>
      <c r="L3" s="8"/>
      <c r="M3" s="8"/>
      <c r="N3" s="8"/>
      <c r="O3" s="51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x14ac:dyDescent="0.25">
      <c r="A4" s="2"/>
      <c r="B4" s="3"/>
      <c r="D4" s="5"/>
      <c r="E4" s="2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9"/>
      <c r="AC4" s="9"/>
      <c r="AD4" s="9"/>
    </row>
    <row r="5" spans="1:30" x14ac:dyDescent="0.25">
      <c r="A5" s="2"/>
      <c r="B5" s="3"/>
      <c r="D5" s="5"/>
      <c r="E5" s="2"/>
      <c r="F5" s="2"/>
      <c r="J5" s="2"/>
      <c r="K5" s="2"/>
      <c r="L5" s="2"/>
      <c r="M5" s="2"/>
      <c r="N5" s="2"/>
      <c r="O5" s="2"/>
      <c r="P5" s="2"/>
      <c r="Q5" s="2"/>
      <c r="R5" s="2"/>
      <c r="S5" s="6"/>
      <c r="T5" s="6"/>
      <c r="U5" s="6"/>
      <c r="V5" s="6"/>
      <c r="W5" s="2"/>
      <c r="X5" s="2"/>
      <c r="Y5" s="2"/>
      <c r="Z5" s="2"/>
      <c r="AA5" s="2"/>
      <c r="AB5" s="2"/>
      <c r="AC5" s="2"/>
      <c r="AD5" s="2"/>
    </row>
    <row r="6" spans="1:30" s="61" customFormat="1" ht="28.5" customHeight="1" x14ac:dyDescent="0.25">
      <c r="A6" s="196" t="s">
        <v>130</v>
      </c>
      <c r="B6" s="197"/>
      <c r="C6" s="197"/>
      <c r="D6" s="197"/>
      <c r="E6" s="197"/>
      <c r="F6" s="197"/>
      <c r="G6" s="198"/>
      <c r="H6" s="67"/>
      <c r="I6" s="67"/>
      <c r="J6" s="191" t="s">
        <v>132</v>
      </c>
      <c r="K6" s="192"/>
      <c r="L6" s="192"/>
      <c r="M6" s="193"/>
      <c r="N6" s="191" t="s">
        <v>131</v>
      </c>
      <c r="O6" s="192"/>
      <c r="P6" s="192"/>
      <c r="Q6" s="193"/>
      <c r="R6" s="194" t="s">
        <v>74</v>
      </c>
      <c r="S6" s="195"/>
      <c r="T6" s="59"/>
      <c r="U6" s="59"/>
      <c r="V6" s="59"/>
      <c r="W6" s="59"/>
      <c r="X6" s="59"/>
      <c r="Y6" s="59"/>
      <c r="Z6" s="59"/>
      <c r="AA6" s="59"/>
      <c r="AB6" s="59"/>
      <c r="AC6" s="59"/>
      <c r="AD6" s="60"/>
    </row>
    <row r="7" spans="1:30" ht="78.75" x14ac:dyDescent="0.25">
      <c r="A7" s="1" t="s">
        <v>0</v>
      </c>
      <c r="B7" s="1" t="s">
        <v>1</v>
      </c>
      <c r="C7" s="1" t="s">
        <v>78</v>
      </c>
      <c r="D7" s="1" t="s">
        <v>75</v>
      </c>
      <c r="E7" s="1" t="s">
        <v>76</v>
      </c>
      <c r="F7" s="1" t="s">
        <v>77</v>
      </c>
      <c r="G7" s="10" t="s">
        <v>142</v>
      </c>
      <c r="H7" s="10" t="s">
        <v>143</v>
      </c>
      <c r="I7" s="10" t="s">
        <v>144</v>
      </c>
      <c r="J7" s="1" t="s">
        <v>137</v>
      </c>
      <c r="K7" s="1" t="s">
        <v>138</v>
      </c>
      <c r="L7" s="1" t="s">
        <v>139</v>
      </c>
      <c r="M7" s="1" t="s">
        <v>140</v>
      </c>
      <c r="N7" s="1" t="s">
        <v>141</v>
      </c>
      <c r="O7" s="1">
        <v>2024</v>
      </c>
      <c r="P7" s="1">
        <v>2025</v>
      </c>
      <c r="Q7" s="1">
        <v>2026</v>
      </c>
      <c r="R7" s="1" t="s">
        <v>1</v>
      </c>
      <c r="S7" s="1" t="s">
        <v>78</v>
      </c>
      <c r="T7" s="1" t="s">
        <v>75</v>
      </c>
      <c r="U7" s="1" t="s">
        <v>76</v>
      </c>
      <c r="V7" s="1" t="s">
        <v>79</v>
      </c>
      <c r="W7" s="1" t="s">
        <v>80</v>
      </c>
      <c r="X7" s="1" t="s">
        <v>81</v>
      </c>
      <c r="Y7" s="1" t="s">
        <v>77</v>
      </c>
      <c r="Z7" s="1" t="s">
        <v>82</v>
      </c>
      <c r="AA7" s="10" t="s">
        <v>83</v>
      </c>
      <c r="AB7" s="11" t="s">
        <v>84</v>
      </c>
      <c r="AC7" s="1" t="s">
        <v>85</v>
      </c>
      <c r="AD7" s="10" t="s">
        <v>86</v>
      </c>
    </row>
    <row r="8" spans="1:30" ht="21.75" customHeight="1" x14ac:dyDescent="0.25">
      <c r="A8" s="190">
        <v>1</v>
      </c>
      <c r="B8" s="174" t="s">
        <v>2</v>
      </c>
      <c r="C8" s="174" t="s">
        <v>101</v>
      </c>
      <c r="D8" s="68" t="s">
        <v>87</v>
      </c>
      <c r="E8" s="183" t="s">
        <v>88</v>
      </c>
      <c r="F8" s="68" t="s">
        <v>89</v>
      </c>
      <c r="G8" s="13">
        <v>15911</v>
      </c>
      <c r="H8" s="13">
        <v>16707</v>
      </c>
      <c r="I8" s="13">
        <v>17542</v>
      </c>
      <c r="J8" s="68">
        <f>K8+L8+M8</f>
        <v>0</v>
      </c>
      <c r="K8" s="68">
        <f>O8*G8</f>
        <v>0</v>
      </c>
      <c r="L8" s="68">
        <f>P8*H8</f>
        <v>0</v>
      </c>
      <c r="M8" s="68">
        <f>Q8*I8</f>
        <v>0</v>
      </c>
      <c r="N8" s="68">
        <f t="shared" ref="N8:N71" si="0">O8+P8+Q8</f>
        <v>0</v>
      </c>
      <c r="O8" s="52"/>
      <c r="P8" s="52"/>
      <c r="Q8" s="52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 ht="16.5" customHeight="1" x14ac:dyDescent="0.25">
      <c r="A9" s="186"/>
      <c r="B9" s="175"/>
      <c r="C9" s="177"/>
      <c r="D9" s="68" t="s">
        <v>90</v>
      </c>
      <c r="E9" s="184"/>
      <c r="F9" s="68" t="s">
        <v>89</v>
      </c>
      <c r="G9" s="13">
        <v>15911</v>
      </c>
      <c r="H9" s="13">
        <v>16707</v>
      </c>
      <c r="I9" s="13">
        <v>17542</v>
      </c>
      <c r="J9" s="68">
        <f t="shared" ref="J9:J72" si="1">K9+L9+M9</f>
        <v>0</v>
      </c>
      <c r="K9" s="68">
        <f t="shared" ref="K9:M64" si="2">O9*G9</f>
        <v>0</v>
      </c>
      <c r="L9" s="68">
        <f t="shared" si="2"/>
        <v>0</v>
      </c>
      <c r="M9" s="68">
        <f t="shared" si="2"/>
        <v>0</v>
      </c>
      <c r="N9" s="68">
        <f t="shared" si="0"/>
        <v>0</v>
      </c>
      <c r="O9" s="52"/>
      <c r="P9" s="52"/>
      <c r="Q9" s="52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20.25" customHeight="1" x14ac:dyDescent="0.25">
      <c r="A10" s="190">
        <v>2</v>
      </c>
      <c r="B10" s="174" t="s">
        <v>3</v>
      </c>
      <c r="C10" s="177"/>
      <c r="D10" s="68" t="s">
        <v>87</v>
      </c>
      <c r="E10" s="183" t="s">
        <v>88</v>
      </c>
      <c r="F10" s="68" t="s">
        <v>89</v>
      </c>
      <c r="G10" s="13">
        <v>16433</v>
      </c>
      <c r="H10" s="13">
        <v>17255</v>
      </c>
      <c r="I10" s="13">
        <v>18118</v>
      </c>
      <c r="J10" s="68">
        <f t="shared" si="1"/>
        <v>0</v>
      </c>
      <c r="K10" s="68">
        <f t="shared" si="2"/>
        <v>0</v>
      </c>
      <c r="L10" s="68">
        <f t="shared" si="2"/>
        <v>0</v>
      </c>
      <c r="M10" s="68">
        <f t="shared" si="2"/>
        <v>0</v>
      </c>
      <c r="N10" s="68">
        <f t="shared" si="0"/>
        <v>0</v>
      </c>
      <c r="O10" s="52"/>
      <c r="P10" s="52"/>
      <c r="Q10" s="52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 ht="20.25" customHeight="1" x14ac:dyDescent="0.25">
      <c r="A11" s="186"/>
      <c r="B11" s="176"/>
      <c r="C11" s="176"/>
      <c r="D11" s="68" t="s">
        <v>90</v>
      </c>
      <c r="E11" s="184"/>
      <c r="F11" s="68" t="s">
        <v>89</v>
      </c>
      <c r="G11" s="13">
        <v>16433</v>
      </c>
      <c r="H11" s="13">
        <v>17255</v>
      </c>
      <c r="I11" s="13">
        <v>18118</v>
      </c>
      <c r="J11" s="68">
        <f t="shared" si="1"/>
        <v>0</v>
      </c>
      <c r="K11" s="68">
        <f t="shared" si="2"/>
        <v>0</v>
      </c>
      <c r="L11" s="68">
        <f t="shared" si="2"/>
        <v>0</v>
      </c>
      <c r="M11" s="68">
        <f t="shared" si="2"/>
        <v>0</v>
      </c>
      <c r="N11" s="68">
        <f t="shared" si="0"/>
        <v>0</v>
      </c>
      <c r="O11" s="52"/>
      <c r="P11" s="52"/>
      <c r="Q11" s="52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 ht="18.75" customHeight="1" x14ac:dyDescent="0.25">
      <c r="A12" s="190">
        <v>3</v>
      </c>
      <c r="B12" s="174" t="s">
        <v>2</v>
      </c>
      <c r="C12" s="174" t="s">
        <v>102</v>
      </c>
      <c r="D12" s="68" t="s">
        <v>87</v>
      </c>
      <c r="E12" s="183" t="s">
        <v>88</v>
      </c>
      <c r="F12" s="68" t="s">
        <v>89</v>
      </c>
      <c r="G12" s="13">
        <v>16521</v>
      </c>
      <c r="H12" s="13">
        <v>17347</v>
      </c>
      <c r="I12" s="13">
        <v>18214</v>
      </c>
      <c r="J12" s="68">
        <f t="shared" si="1"/>
        <v>0</v>
      </c>
      <c r="K12" s="68">
        <f t="shared" si="2"/>
        <v>0</v>
      </c>
      <c r="L12" s="68">
        <f t="shared" si="2"/>
        <v>0</v>
      </c>
      <c r="M12" s="68">
        <f t="shared" si="2"/>
        <v>0</v>
      </c>
      <c r="N12" s="68">
        <f t="shared" si="0"/>
        <v>0</v>
      </c>
      <c r="O12" s="52"/>
      <c r="P12" s="52"/>
      <c r="Q12" s="52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20.25" customHeight="1" x14ac:dyDescent="0.25">
      <c r="A13" s="186"/>
      <c r="B13" s="189"/>
      <c r="C13" s="177"/>
      <c r="D13" s="68" t="s">
        <v>90</v>
      </c>
      <c r="E13" s="184"/>
      <c r="F13" s="68" t="s">
        <v>89</v>
      </c>
      <c r="G13" s="13">
        <v>16521</v>
      </c>
      <c r="H13" s="13">
        <v>17347</v>
      </c>
      <c r="I13" s="13">
        <v>18214</v>
      </c>
      <c r="J13" s="68">
        <f t="shared" si="1"/>
        <v>0</v>
      </c>
      <c r="K13" s="68">
        <f t="shared" si="2"/>
        <v>0</v>
      </c>
      <c r="L13" s="68">
        <f t="shared" si="2"/>
        <v>0</v>
      </c>
      <c r="M13" s="68">
        <f t="shared" si="2"/>
        <v>0</v>
      </c>
      <c r="N13" s="68">
        <f t="shared" si="0"/>
        <v>0</v>
      </c>
      <c r="O13" s="52"/>
      <c r="P13" s="52"/>
      <c r="Q13" s="52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20.25" customHeight="1" x14ac:dyDescent="0.25">
      <c r="A14" s="190">
        <v>4</v>
      </c>
      <c r="B14" s="174" t="s">
        <v>3</v>
      </c>
      <c r="C14" s="177"/>
      <c r="D14" s="68" t="s">
        <v>87</v>
      </c>
      <c r="E14" s="183" t="s">
        <v>88</v>
      </c>
      <c r="F14" s="68" t="s">
        <v>89</v>
      </c>
      <c r="G14" s="13">
        <v>17362</v>
      </c>
      <c r="H14" s="13">
        <v>18230</v>
      </c>
      <c r="I14" s="13">
        <v>19142</v>
      </c>
      <c r="J14" s="68">
        <f t="shared" si="1"/>
        <v>0</v>
      </c>
      <c r="K14" s="68">
        <f t="shared" si="2"/>
        <v>0</v>
      </c>
      <c r="L14" s="68">
        <f t="shared" si="2"/>
        <v>0</v>
      </c>
      <c r="M14" s="68">
        <f t="shared" si="2"/>
        <v>0</v>
      </c>
      <c r="N14" s="68">
        <f t="shared" si="0"/>
        <v>0</v>
      </c>
      <c r="O14" s="52"/>
      <c r="P14" s="52"/>
      <c r="Q14" s="52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25.5" customHeight="1" x14ac:dyDescent="0.25">
      <c r="A15" s="186"/>
      <c r="B15" s="189"/>
      <c r="C15" s="176"/>
      <c r="D15" s="68" t="s">
        <v>90</v>
      </c>
      <c r="E15" s="184"/>
      <c r="F15" s="68" t="s">
        <v>89</v>
      </c>
      <c r="G15" s="13">
        <v>17362</v>
      </c>
      <c r="H15" s="13">
        <v>18230</v>
      </c>
      <c r="I15" s="13">
        <v>19142</v>
      </c>
      <c r="J15" s="68">
        <f t="shared" si="1"/>
        <v>0</v>
      </c>
      <c r="K15" s="68">
        <f t="shared" si="2"/>
        <v>0</v>
      </c>
      <c r="L15" s="68">
        <f t="shared" si="2"/>
        <v>0</v>
      </c>
      <c r="M15" s="68">
        <f t="shared" si="2"/>
        <v>0</v>
      </c>
      <c r="N15" s="68">
        <f t="shared" si="0"/>
        <v>0</v>
      </c>
      <c r="O15" s="52"/>
      <c r="P15" s="52"/>
      <c r="Q15" s="52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19.5" customHeight="1" x14ac:dyDescent="0.25">
      <c r="A16" s="190">
        <v>5</v>
      </c>
      <c r="B16" s="174" t="s">
        <v>2</v>
      </c>
      <c r="C16" s="174" t="s">
        <v>109</v>
      </c>
      <c r="D16" s="68" t="s">
        <v>87</v>
      </c>
      <c r="E16" s="183" t="s">
        <v>88</v>
      </c>
      <c r="F16" s="68" t="s">
        <v>89</v>
      </c>
      <c r="G16" s="13">
        <v>16521</v>
      </c>
      <c r="H16" s="13">
        <v>17347</v>
      </c>
      <c r="I16" s="13">
        <v>18214</v>
      </c>
      <c r="J16" s="68">
        <f t="shared" si="1"/>
        <v>0</v>
      </c>
      <c r="K16" s="68">
        <f t="shared" si="2"/>
        <v>0</v>
      </c>
      <c r="L16" s="68">
        <f t="shared" si="2"/>
        <v>0</v>
      </c>
      <c r="M16" s="68">
        <f t="shared" si="2"/>
        <v>0</v>
      </c>
      <c r="N16" s="68">
        <f t="shared" si="0"/>
        <v>0</v>
      </c>
      <c r="O16" s="52"/>
      <c r="P16" s="52"/>
      <c r="Q16" s="52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20.25" customHeight="1" x14ac:dyDescent="0.25">
      <c r="A17" s="186"/>
      <c r="B17" s="189"/>
      <c r="C17" s="177"/>
      <c r="D17" s="68" t="s">
        <v>90</v>
      </c>
      <c r="E17" s="184"/>
      <c r="F17" s="68" t="s">
        <v>89</v>
      </c>
      <c r="G17" s="13">
        <v>16521</v>
      </c>
      <c r="H17" s="13">
        <v>17347</v>
      </c>
      <c r="I17" s="13">
        <v>18214</v>
      </c>
      <c r="J17" s="68">
        <f t="shared" si="1"/>
        <v>0</v>
      </c>
      <c r="K17" s="68">
        <f t="shared" si="2"/>
        <v>0</v>
      </c>
      <c r="L17" s="68">
        <f t="shared" si="2"/>
        <v>0</v>
      </c>
      <c r="M17" s="68">
        <f t="shared" si="2"/>
        <v>0</v>
      </c>
      <c r="N17" s="68">
        <f t="shared" si="0"/>
        <v>0</v>
      </c>
      <c r="O17" s="52"/>
      <c r="P17" s="52"/>
      <c r="Q17" s="52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20.25" customHeight="1" x14ac:dyDescent="0.25">
      <c r="A18" s="190">
        <v>6</v>
      </c>
      <c r="B18" s="174" t="s">
        <v>4</v>
      </c>
      <c r="C18" s="177"/>
      <c r="D18" s="68" t="s">
        <v>87</v>
      </c>
      <c r="E18" s="183" t="s">
        <v>88</v>
      </c>
      <c r="F18" s="68" t="s">
        <v>89</v>
      </c>
      <c r="G18" s="13">
        <v>17362</v>
      </c>
      <c r="H18" s="13">
        <v>18230</v>
      </c>
      <c r="I18" s="13">
        <v>19142</v>
      </c>
      <c r="J18" s="68">
        <f t="shared" si="1"/>
        <v>0</v>
      </c>
      <c r="K18" s="68">
        <f t="shared" si="2"/>
        <v>0</v>
      </c>
      <c r="L18" s="68">
        <f t="shared" si="2"/>
        <v>0</v>
      </c>
      <c r="M18" s="68">
        <f t="shared" si="2"/>
        <v>0</v>
      </c>
      <c r="N18" s="68">
        <f t="shared" si="0"/>
        <v>0</v>
      </c>
      <c r="O18" s="52"/>
      <c r="P18" s="52"/>
      <c r="Q18" s="52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20.25" customHeight="1" x14ac:dyDescent="0.25">
      <c r="A19" s="186"/>
      <c r="B19" s="189"/>
      <c r="C19" s="176"/>
      <c r="D19" s="68" t="s">
        <v>90</v>
      </c>
      <c r="E19" s="184"/>
      <c r="F19" s="68" t="s">
        <v>89</v>
      </c>
      <c r="G19" s="13">
        <v>17362</v>
      </c>
      <c r="H19" s="13">
        <v>18230</v>
      </c>
      <c r="I19" s="13">
        <v>19142</v>
      </c>
      <c r="J19" s="68">
        <f t="shared" si="1"/>
        <v>0</v>
      </c>
      <c r="K19" s="68">
        <f t="shared" si="2"/>
        <v>0</v>
      </c>
      <c r="L19" s="68">
        <f t="shared" si="2"/>
        <v>0</v>
      </c>
      <c r="M19" s="68">
        <f t="shared" si="2"/>
        <v>0</v>
      </c>
      <c r="N19" s="68">
        <f t="shared" si="0"/>
        <v>0</v>
      </c>
      <c r="O19" s="52"/>
      <c r="P19" s="52"/>
      <c r="Q19" s="52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20.25" customHeight="1" x14ac:dyDescent="0.25">
      <c r="A20" s="190">
        <v>7</v>
      </c>
      <c r="B20" s="174" t="s">
        <v>2</v>
      </c>
      <c r="C20" s="174" t="s">
        <v>108</v>
      </c>
      <c r="D20" s="68" t="s">
        <v>87</v>
      </c>
      <c r="E20" s="183" t="s">
        <v>88</v>
      </c>
      <c r="F20" s="68" t="s">
        <v>89</v>
      </c>
      <c r="G20" s="13">
        <v>17530</v>
      </c>
      <c r="H20" s="13">
        <v>18407</v>
      </c>
      <c r="I20" s="13">
        <v>19326</v>
      </c>
      <c r="J20" s="68">
        <f t="shared" si="1"/>
        <v>0</v>
      </c>
      <c r="K20" s="68">
        <f t="shared" si="2"/>
        <v>0</v>
      </c>
      <c r="L20" s="68">
        <f t="shared" si="2"/>
        <v>0</v>
      </c>
      <c r="M20" s="68">
        <f t="shared" si="2"/>
        <v>0</v>
      </c>
      <c r="N20" s="68">
        <f t="shared" si="0"/>
        <v>0</v>
      </c>
      <c r="O20" s="52"/>
      <c r="P20" s="52"/>
      <c r="Q20" s="52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20.25" customHeight="1" x14ac:dyDescent="0.25">
      <c r="A21" s="186"/>
      <c r="B21" s="175"/>
      <c r="C21" s="177"/>
      <c r="D21" s="68" t="s">
        <v>90</v>
      </c>
      <c r="E21" s="184"/>
      <c r="F21" s="68" t="s">
        <v>89</v>
      </c>
      <c r="G21" s="13">
        <v>17530</v>
      </c>
      <c r="H21" s="13">
        <v>18407</v>
      </c>
      <c r="I21" s="13">
        <v>19326</v>
      </c>
      <c r="J21" s="68">
        <f t="shared" si="1"/>
        <v>0</v>
      </c>
      <c r="K21" s="68">
        <f t="shared" si="2"/>
        <v>0</v>
      </c>
      <c r="L21" s="68">
        <f t="shared" si="2"/>
        <v>0</v>
      </c>
      <c r="M21" s="68">
        <f t="shared" si="2"/>
        <v>0</v>
      </c>
      <c r="N21" s="68">
        <f t="shared" si="0"/>
        <v>0</v>
      </c>
      <c r="O21" s="52"/>
      <c r="P21" s="52"/>
      <c r="Q21" s="52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20.25" customHeight="1" x14ac:dyDescent="0.25">
      <c r="A22" s="190">
        <v>8</v>
      </c>
      <c r="B22" s="174" t="s">
        <v>3</v>
      </c>
      <c r="C22" s="177"/>
      <c r="D22" s="68" t="s">
        <v>87</v>
      </c>
      <c r="E22" s="183" t="s">
        <v>88</v>
      </c>
      <c r="F22" s="68" t="s">
        <v>89</v>
      </c>
      <c r="G22" s="13">
        <v>18118</v>
      </c>
      <c r="H22" s="13">
        <v>19024</v>
      </c>
      <c r="I22" s="13">
        <v>19975</v>
      </c>
      <c r="J22" s="68">
        <f t="shared" si="1"/>
        <v>2891409</v>
      </c>
      <c r="K22" s="68">
        <f t="shared" si="2"/>
        <v>1050844</v>
      </c>
      <c r="L22" s="68">
        <f t="shared" si="2"/>
        <v>1141440</v>
      </c>
      <c r="M22" s="68">
        <f t="shared" si="2"/>
        <v>699125</v>
      </c>
      <c r="N22" s="68">
        <f t="shared" si="0"/>
        <v>153</v>
      </c>
      <c r="O22" s="52">
        <v>58</v>
      </c>
      <c r="P22" s="52">
        <v>60</v>
      </c>
      <c r="Q22" s="52">
        <v>35</v>
      </c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15.75" customHeight="1" x14ac:dyDescent="0.25">
      <c r="A23" s="186"/>
      <c r="B23" s="175"/>
      <c r="C23" s="176"/>
      <c r="D23" s="68" t="s">
        <v>90</v>
      </c>
      <c r="E23" s="184"/>
      <c r="F23" s="68" t="s">
        <v>89</v>
      </c>
      <c r="G23" s="13">
        <v>18118</v>
      </c>
      <c r="H23" s="13">
        <v>19024</v>
      </c>
      <c r="I23" s="13">
        <v>19975</v>
      </c>
      <c r="J23" s="68">
        <f t="shared" si="1"/>
        <v>0</v>
      </c>
      <c r="K23" s="68">
        <f t="shared" si="2"/>
        <v>0</v>
      </c>
      <c r="L23" s="68">
        <f t="shared" si="2"/>
        <v>0</v>
      </c>
      <c r="M23" s="68">
        <f t="shared" si="2"/>
        <v>0</v>
      </c>
      <c r="N23" s="68">
        <f t="shared" si="0"/>
        <v>0</v>
      </c>
      <c r="O23" s="52"/>
      <c r="P23" s="52"/>
      <c r="Q23" s="52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25.5" customHeight="1" x14ac:dyDescent="0.25">
      <c r="A24" s="190">
        <v>9</v>
      </c>
      <c r="B24" s="174" t="s">
        <v>2</v>
      </c>
      <c r="C24" s="174" t="s">
        <v>136</v>
      </c>
      <c r="D24" s="68" t="s">
        <v>87</v>
      </c>
      <c r="E24" s="183" t="s">
        <v>88</v>
      </c>
      <c r="F24" s="68" t="s">
        <v>89</v>
      </c>
      <c r="G24" s="13">
        <v>18713</v>
      </c>
      <c r="H24" s="13">
        <v>19649</v>
      </c>
      <c r="I24" s="13">
        <v>20631</v>
      </c>
      <c r="J24" s="68">
        <f t="shared" si="1"/>
        <v>0</v>
      </c>
      <c r="K24" s="68">
        <f t="shared" si="2"/>
        <v>0</v>
      </c>
      <c r="L24" s="68">
        <f t="shared" si="2"/>
        <v>0</v>
      </c>
      <c r="M24" s="68">
        <f t="shared" si="2"/>
        <v>0</v>
      </c>
      <c r="N24" s="68">
        <f t="shared" si="0"/>
        <v>0</v>
      </c>
      <c r="O24" s="52"/>
      <c r="P24" s="52"/>
      <c r="Q24" s="52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20.25" customHeight="1" x14ac:dyDescent="0.25">
      <c r="A25" s="186"/>
      <c r="B25" s="175"/>
      <c r="C25" s="177"/>
      <c r="D25" s="68" t="s">
        <v>90</v>
      </c>
      <c r="E25" s="184"/>
      <c r="F25" s="68" t="s">
        <v>89</v>
      </c>
      <c r="G25" s="13">
        <v>18713</v>
      </c>
      <c r="H25" s="13">
        <v>19649</v>
      </c>
      <c r="I25" s="13">
        <v>20631</v>
      </c>
      <c r="J25" s="68">
        <f t="shared" si="1"/>
        <v>0</v>
      </c>
      <c r="K25" s="68">
        <f t="shared" si="2"/>
        <v>0</v>
      </c>
      <c r="L25" s="68">
        <f t="shared" si="2"/>
        <v>0</v>
      </c>
      <c r="M25" s="68">
        <f t="shared" si="2"/>
        <v>0</v>
      </c>
      <c r="N25" s="68">
        <f t="shared" si="0"/>
        <v>0</v>
      </c>
      <c r="O25" s="52"/>
      <c r="P25" s="52"/>
      <c r="Q25" s="52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20.25" customHeight="1" x14ac:dyDescent="0.25">
      <c r="A26" s="190">
        <v>10</v>
      </c>
      <c r="B26" s="174" t="s">
        <v>3</v>
      </c>
      <c r="C26" s="177"/>
      <c r="D26" s="68" t="s">
        <v>87</v>
      </c>
      <c r="E26" s="183" t="s">
        <v>88</v>
      </c>
      <c r="F26" s="68" t="s">
        <v>89</v>
      </c>
      <c r="G26" s="13">
        <v>19576</v>
      </c>
      <c r="H26" s="13">
        <v>20555</v>
      </c>
      <c r="I26" s="13">
        <v>21583</v>
      </c>
      <c r="J26" s="68">
        <f t="shared" si="1"/>
        <v>0</v>
      </c>
      <c r="K26" s="68">
        <f t="shared" si="2"/>
        <v>0</v>
      </c>
      <c r="L26" s="68">
        <f t="shared" si="2"/>
        <v>0</v>
      </c>
      <c r="M26" s="68">
        <f t="shared" si="2"/>
        <v>0</v>
      </c>
      <c r="N26" s="68">
        <f t="shared" si="0"/>
        <v>0</v>
      </c>
      <c r="O26" s="52"/>
      <c r="P26" s="52"/>
      <c r="Q26" s="52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</row>
    <row r="27" spans="1:30" ht="20.25" customHeight="1" x14ac:dyDescent="0.25">
      <c r="A27" s="186"/>
      <c r="B27" s="175"/>
      <c r="C27" s="176"/>
      <c r="D27" s="68" t="s">
        <v>90</v>
      </c>
      <c r="E27" s="184"/>
      <c r="F27" s="68" t="s">
        <v>89</v>
      </c>
      <c r="G27" s="13">
        <v>19576</v>
      </c>
      <c r="H27" s="13">
        <v>20555</v>
      </c>
      <c r="I27" s="13">
        <v>21583</v>
      </c>
      <c r="J27" s="68">
        <f t="shared" si="1"/>
        <v>0</v>
      </c>
      <c r="K27" s="68">
        <f t="shared" si="2"/>
        <v>0</v>
      </c>
      <c r="L27" s="68">
        <f t="shared" si="2"/>
        <v>0</v>
      </c>
      <c r="M27" s="68">
        <f t="shared" si="2"/>
        <v>0</v>
      </c>
      <c r="N27" s="68">
        <f t="shared" si="0"/>
        <v>0</v>
      </c>
      <c r="O27" s="52"/>
      <c r="P27" s="52"/>
      <c r="Q27" s="52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1:30" ht="21.75" customHeight="1" x14ac:dyDescent="0.25">
      <c r="A28" s="190">
        <v>11</v>
      </c>
      <c r="B28" s="174" t="s">
        <v>2</v>
      </c>
      <c r="C28" s="174" t="s">
        <v>103</v>
      </c>
      <c r="D28" s="68" t="s">
        <v>87</v>
      </c>
      <c r="E28" s="183" t="s">
        <v>88</v>
      </c>
      <c r="F28" s="68" t="s">
        <v>89</v>
      </c>
      <c r="G28" s="13">
        <v>18536</v>
      </c>
      <c r="H28" s="13">
        <v>19463</v>
      </c>
      <c r="I28" s="13">
        <v>20436</v>
      </c>
      <c r="J28" s="68">
        <f t="shared" si="1"/>
        <v>0</v>
      </c>
      <c r="K28" s="68">
        <f t="shared" si="2"/>
        <v>0</v>
      </c>
      <c r="L28" s="68">
        <f t="shared" si="2"/>
        <v>0</v>
      </c>
      <c r="M28" s="68">
        <f t="shared" si="2"/>
        <v>0</v>
      </c>
      <c r="N28" s="68">
        <f t="shared" si="0"/>
        <v>0</v>
      </c>
      <c r="O28" s="52"/>
      <c r="P28" s="52"/>
      <c r="Q28" s="52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</row>
    <row r="29" spans="1:30" ht="20.25" customHeight="1" x14ac:dyDescent="0.25">
      <c r="A29" s="186"/>
      <c r="B29" s="175"/>
      <c r="C29" s="177"/>
      <c r="D29" s="68" t="s">
        <v>90</v>
      </c>
      <c r="E29" s="184"/>
      <c r="F29" s="68" t="s">
        <v>89</v>
      </c>
      <c r="G29" s="13">
        <v>18536</v>
      </c>
      <c r="H29" s="13">
        <v>19463</v>
      </c>
      <c r="I29" s="13">
        <v>20436</v>
      </c>
      <c r="J29" s="68">
        <f t="shared" si="1"/>
        <v>0</v>
      </c>
      <c r="K29" s="68">
        <f t="shared" si="2"/>
        <v>0</v>
      </c>
      <c r="L29" s="68">
        <f t="shared" si="2"/>
        <v>0</v>
      </c>
      <c r="M29" s="68">
        <f t="shared" si="2"/>
        <v>0</v>
      </c>
      <c r="N29" s="68">
        <f t="shared" si="0"/>
        <v>0</v>
      </c>
      <c r="O29" s="52"/>
      <c r="P29" s="52"/>
      <c r="Q29" s="52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</row>
    <row r="30" spans="1:30" ht="20.25" customHeight="1" x14ac:dyDescent="0.25">
      <c r="A30" s="190">
        <v>12</v>
      </c>
      <c r="B30" s="174" t="s">
        <v>3</v>
      </c>
      <c r="C30" s="177"/>
      <c r="D30" s="68" t="s">
        <v>87</v>
      </c>
      <c r="E30" s="183" t="s">
        <v>88</v>
      </c>
      <c r="F30" s="68" t="s">
        <v>89</v>
      </c>
      <c r="G30" s="13">
        <v>19139</v>
      </c>
      <c r="H30" s="13">
        <v>20096</v>
      </c>
      <c r="I30" s="13">
        <v>21101</v>
      </c>
      <c r="J30" s="68">
        <f t="shared" si="1"/>
        <v>0</v>
      </c>
      <c r="K30" s="68">
        <f t="shared" si="2"/>
        <v>0</v>
      </c>
      <c r="L30" s="68">
        <f t="shared" si="2"/>
        <v>0</v>
      </c>
      <c r="M30" s="68">
        <f t="shared" si="2"/>
        <v>0</v>
      </c>
      <c r="N30" s="68">
        <f t="shared" si="0"/>
        <v>0</v>
      </c>
      <c r="O30" s="52"/>
      <c r="P30" s="52"/>
      <c r="Q30" s="52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 ht="20.25" customHeight="1" x14ac:dyDescent="0.25">
      <c r="A31" s="186"/>
      <c r="B31" s="175"/>
      <c r="C31" s="176"/>
      <c r="D31" s="68" t="s">
        <v>90</v>
      </c>
      <c r="E31" s="184"/>
      <c r="F31" s="68" t="s">
        <v>89</v>
      </c>
      <c r="G31" s="13">
        <v>19139</v>
      </c>
      <c r="H31" s="13">
        <v>20096</v>
      </c>
      <c r="I31" s="13">
        <v>21101</v>
      </c>
      <c r="J31" s="68">
        <f t="shared" si="1"/>
        <v>0</v>
      </c>
      <c r="K31" s="68">
        <f t="shared" si="2"/>
        <v>0</v>
      </c>
      <c r="L31" s="68">
        <f t="shared" si="2"/>
        <v>0</v>
      </c>
      <c r="M31" s="68">
        <f t="shared" si="2"/>
        <v>0</v>
      </c>
      <c r="N31" s="68">
        <f t="shared" si="0"/>
        <v>0</v>
      </c>
      <c r="O31" s="52"/>
      <c r="P31" s="52"/>
      <c r="Q31" s="52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</row>
    <row r="32" spans="1:30" ht="24.75" customHeight="1" x14ac:dyDescent="0.25">
      <c r="A32" s="190">
        <v>13</v>
      </c>
      <c r="B32" s="174" t="s">
        <v>2</v>
      </c>
      <c r="C32" s="174" t="s">
        <v>104</v>
      </c>
      <c r="D32" s="68" t="s">
        <v>87</v>
      </c>
      <c r="E32" s="183" t="s">
        <v>88</v>
      </c>
      <c r="F32" s="68" t="s">
        <v>89</v>
      </c>
      <c r="G32" s="13">
        <v>19820</v>
      </c>
      <c r="H32" s="13">
        <v>20811</v>
      </c>
      <c r="I32" s="13">
        <v>21852</v>
      </c>
      <c r="J32" s="68">
        <f t="shared" si="1"/>
        <v>0</v>
      </c>
      <c r="K32" s="68">
        <f t="shared" si="2"/>
        <v>0</v>
      </c>
      <c r="L32" s="68">
        <f t="shared" si="2"/>
        <v>0</v>
      </c>
      <c r="M32" s="68">
        <f t="shared" si="2"/>
        <v>0</v>
      </c>
      <c r="N32" s="68">
        <f t="shared" si="0"/>
        <v>0</v>
      </c>
      <c r="O32" s="52"/>
      <c r="P32" s="52"/>
      <c r="Q32" s="52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</row>
    <row r="33" spans="1:30" ht="20.25" customHeight="1" x14ac:dyDescent="0.25">
      <c r="A33" s="186"/>
      <c r="B33" s="175"/>
      <c r="C33" s="177"/>
      <c r="D33" s="68" t="s">
        <v>90</v>
      </c>
      <c r="E33" s="184"/>
      <c r="F33" s="68" t="s">
        <v>89</v>
      </c>
      <c r="G33" s="13">
        <v>19820</v>
      </c>
      <c r="H33" s="13">
        <v>20811</v>
      </c>
      <c r="I33" s="13">
        <v>21852</v>
      </c>
      <c r="J33" s="68">
        <f t="shared" si="1"/>
        <v>0</v>
      </c>
      <c r="K33" s="68">
        <f t="shared" si="2"/>
        <v>0</v>
      </c>
      <c r="L33" s="68">
        <f t="shared" si="2"/>
        <v>0</v>
      </c>
      <c r="M33" s="68">
        <f t="shared" si="2"/>
        <v>0</v>
      </c>
      <c r="N33" s="68">
        <f t="shared" si="0"/>
        <v>0</v>
      </c>
      <c r="O33" s="52"/>
      <c r="P33" s="52"/>
      <c r="Q33" s="52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</row>
    <row r="34" spans="1:30" ht="20.25" customHeight="1" x14ac:dyDescent="0.25">
      <c r="A34" s="190">
        <v>14</v>
      </c>
      <c r="B34" s="174" t="s">
        <v>3</v>
      </c>
      <c r="C34" s="177"/>
      <c r="D34" s="68" t="s">
        <v>87</v>
      </c>
      <c r="E34" s="183" t="s">
        <v>88</v>
      </c>
      <c r="F34" s="68" t="s">
        <v>89</v>
      </c>
      <c r="G34" s="13">
        <v>20658</v>
      </c>
      <c r="H34" s="13">
        <v>21691</v>
      </c>
      <c r="I34" s="13">
        <v>22776</v>
      </c>
      <c r="J34" s="68">
        <f t="shared" si="1"/>
        <v>0</v>
      </c>
      <c r="K34" s="68">
        <f t="shared" si="2"/>
        <v>0</v>
      </c>
      <c r="L34" s="68">
        <f t="shared" si="2"/>
        <v>0</v>
      </c>
      <c r="M34" s="68">
        <f t="shared" si="2"/>
        <v>0</v>
      </c>
      <c r="N34" s="68">
        <f t="shared" si="0"/>
        <v>0</v>
      </c>
      <c r="O34" s="52"/>
      <c r="P34" s="52"/>
      <c r="Q34" s="52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</row>
    <row r="35" spans="1:30" ht="19.5" customHeight="1" x14ac:dyDescent="0.25">
      <c r="A35" s="186"/>
      <c r="B35" s="175"/>
      <c r="C35" s="176"/>
      <c r="D35" s="68" t="s">
        <v>90</v>
      </c>
      <c r="E35" s="184"/>
      <c r="F35" s="68" t="s">
        <v>89</v>
      </c>
      <c r="G35" s="13">
        <v>20658</v>
      </c>
      <c r="H35" s="13">
        <v>21691</v>
      </c>
      <c r="I35" s="13">
        <v>22776</v>
      </c>
      <c r="J35" s="68">
        <f t="shared" si="1"/>
        <v>0</v>
      </c>
      <c r="K35" s="68">
        <f t="shared" si="2"/>
        <v>0</v>
      </c>
      <c r="L35" s="68">
        <f t="shared" si="2"/>
        <v>0</v>
      </c>
      <c r="M35" s="68">
        <f t="shared" si="2"/>
        <v>0</v>
      </c>
      <c r="N35" s="68">
        <f t="shared" si="0"/>
        <v>0</v>
      </c>
      <c r="O35" s="52"/>
      <c r="P35" s="52"/>
      <c r="Q35" s="52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</row>
    <row r="36" spans="1:30" ht="20.25" customHeight="1" x14ac:dyDescent="0.25">
      <c r="A36" s="190">
        <v>15</v>
      </c>
      <c r="B36" s="174" t="s">
        <v>106</v>
      </c>
      <c r="C36" s="174" t="s">
        <v>58</v>
      </c>
      <c r="D36" s="68" t="s">
        <v>87</v>
      </c>
      <c r="E36" s="183" t="s">
        <v>88</v>
      </c>
      <c r="F36" s="68" t="s">
        <v>89</v>
      </c>
      <c r="G36" s="13">
        <v>25128</v>
      </c>
      <c r="H36" s="13">
        <v>26384</v>
      </c>
      <c r="I36" s="13">
        <v>27703</v>
      </c>
      <c r="J36" s="68">
        <f t="shared" si="1"/>
        <v>0</v>
      </c>
      <c r="K36" s="68">
        <f t="shared" si="2"/>
        <v>0</v>
      </c>
      <c r="L36" s="68">
        <f t="shared" si="2"/>
        <v>0</v>
      </c>
      <c r="M36" s="68">
        <f t="shared" si="2"/>
        <v>0</v>
      </c>
      <c r="N36" s="68">
        <f t="shared" si="0"/>
        <v>0</v>
      </c>
      <c r="O36" s="52"/>
      <c r="P36" s="52"/>
      <c r="Q36" s="52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</row>
    <row r="37" spans="1:30" ht="20.25" customHeight="1" x14ac:dyDescent="0.25">
      <c r="A37" s="186"/>
      <c r="B37" s="175"/>
      <c r="C37" s="177"/>
      <c r="D37" s="68" t="s">
        <v>90</v>
      </c>
      <c r="E37" s="184"/>
      <c r="F37" s="68" t="s">
        <v>89</v>
      </c>
      <c r="G37" s="13">
        <v>25128</v>
      </c>
      <c r="H37" s="13">
        <v>26384</v>
      </c>
      <c r="I37" s="13">
        <v>27703</v>
      </c>
      <c r="J37" s="68">
        <f t="shared" si="1"/>
        <v>0</v>
      </c>
      <c r="K37" s="68">
        <f t="shared" si="2"/>
        <v>0</v>
      </c>
      <c r="L37" s="68">
        <f t="shared" si="2"/>
        <v>0</v>
      </c>
      <c r="M37" s="68">
        <f t="shared" si="2"/>
        <v>0</v>
      </c>
      <c r="N37" s="68">
        <f t="shared" si="0"/>
        <v>0</v>
      </c>
      <c r="O37" s="52"/>
      <c r="P37" s="52"/>
      <c r="Q37" s="52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</row>
    <row r="38" spans="1:30" ht="20.25" customHeight="1" x14ac:dyDescent="0.25">
      <c r="A38" s="190">
        <v>16</v>
      </c>
      <c r="B38" s="174" t="s">
        <v>5</v>
      </c>
      <c r="C38" s="177"/>
      <c r="D38" s="68" t="s">
        <v>87</v>
      </c>
      <c r="E38" s="183" t="s">
        <v>88</v>
      </c>
      <c r="F38" s="68" t="s">
        <v>89</v>
      </c>
      <c r="G38" s="13">
        <v>25932</v>
      </c>
      <c r="H38" s="13">
        <v>27229</v>
      </c>
      <c r="I38" s="13">
        <v>28590</v>
      </c>
      <c r="J38" s="68">
        <f t="shared" si="1"/>
        <v>0</v>
      </c>
      <c r="K38" s="68">
        <f t="shared" si="2"/>
        <v>0</v>
      </c>
      <c r="L38" s="68">
        <f t="shared" si="2"/>
        <v>0</v>
      </c>
      <c r="M38" s="68">
        <f t="shared" si="2"/>
        <v>0</v>
      </c>
      <c r="N38" s="68">
        <f t="shared" si="0"/>
        <v>0</v>
      </c>
      <c r="O38" s="52"/>
      <c r="P38" s="52"/>
      <c r="Q38" s="52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</row>
    <row r="39" spans="1:30" ht="20.25" customHeight="1" x14ac:dyDescent="0.25">
      <c r="A39" s="186"/>
      <c r="B39" s="175"/>
      <c r="C39" s="176"/>
      <c r="D39" s="68" t="s">
        <v>90</v>
      </c>
      <c r="E39" s="184"/>
      <c r="F39" s="68" t="s">
        <v>89</v>
      </c>
      <c r="G39" s="13">
        <v>25932</v>
      </c>
      <c r="H39" s="13">
        <v>27229</v>
      </c>
      <c r="I39" s="13">
        <v>28590</v>
      </c>
      <c r="J39" s="68">
        <f t="shared" si="1"/>
        <v>0</v>
      </c>
      <c r="K39" s="68">
        <f t="shared" si="2"/>
        <v>0</v>
      </c>
      <c r="L39" s="68">
        <f t="shared" si="2"/>
        <v>0</v>
      </c>
      <c r="M39" s="68">
        <f t="shared" si="2"/>
        <v>0</v>
      </c>
      <c r="N39" s="68">
        <f t="shared" si="0"/>
        <v>0</v>
      </c>
      <c r="O39" s="52"/>
      <c r="P39" s="52"/>
      <c r="Q39" s="52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</row>
    <row r="40" spans="1:30" ht="20.25" customHeight="1" x14ac:dyDescent="0.25">
      <c r="A40" s="190">
        <v>17</v>
      </c>
      <c r="B40" s="174" t="s">
        <v>107</v>
      </c>
      <c r="C40" s="174" t="s">
        <v>58</v>
      </c>
      <c r="D40" s="68" t="s">
        <v>87</v>
      </c>
      <c r="E40" s="183" t="s">
        <v>88</v>
      </c>
      <c r="F40" s="68" t="s">
        <v>89</v>
      </c>
      <c r="G40" s="13">
        <v>27156</v>
      </c>
      <c r="H40" s="13">
        <v>28514</v>
      </c>
      <c r="I40" s="13">
        <v>29940</v>
      </c>
      <c r="J40" s="68">
        <f t="shared" si="1"/>
        <v>0</v>
      </c>
      <c r="K40" s="68">
        <f t="shared" si="2"/>
        <v>0</v>
      </c>
      <c r="L40" s="68">
        <f t="shared" si="2"/>
        <v>0</v>
      </c>
      <c r="M40" s="68">
        <f t="shared" si="2"/>
        <v>0</v>
      </c>
      <c r="N40" s="68">
        <f t="shared" si="0"/>
        <v>0</v>
      </c>
      <c r="O40" s="52"/>
      <c r="P40" s="52"/>
      <c r="Q40" s="52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</row>
    <row r="41" spans="1:30" ht="20.25" customHeight="1" x14ac:dyDescent="0.25">
      <c r="A41" s="186"/>
      <c r="B41" s="189"/>
      <c r="C41" s="177"/>
      <c r="D41" s="68" t="s">
        <v>90</v>
      </c>
      <c r="E41" s="184"/>
      <c r="F41" s="68" t="s">
        <v>89</v>
      </c>
      <c r="G41" s="13">
        <v>27156</v>
      </c>
      <c r="H41" s="13">
        <v>28514</v>
      </c>
      <c r="I41" s="13">
        <v>29940</v>
      </c>
      <c r="J41" s="68">
        <f t="shared" si="1"/>
        <v>0</v>
      </c>
      <c r="K41" s="68">
        <f t="shared" si="2"/>
        <v>0</v>
      </c>
      <c r="L41" s="68">
        <f t="shared" si="2"/>
        <v>0</v>
      </c>
      <c r="M41" s="68">
        <f t="shared" si="2"/>
        <v>0</v>
      </c>
      <c r="N41" s="68">
        <f t="shared" si="0"/>
        <v>0</v>
      </c>
      <c r="O41" s="52"/>
      <c r="P41" s="52"/>
      <c r="Q41" s="52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</row>
    <row r="42" spans="1:30" ht="20.25" customHeight="1" x14ac:dyDescent="0.25">
      <c r="A42" s="185">
        <v>18</v>
      </c>
      <c r="B42" s="174" t="s">
        <v>6</v>
      </c>
      <c r="C42" s="177"/>
      <c r="D42" s="68" t="s">
        <v>87</v>
      </c>
      <c r="E42" s="183" t="s">
        <v>88</v>
      </c>
      <c r="F42" s="68" t="s">
        <v>89</v>
      </c>
      <c r="G42" s="13">
        <v>28137</v>
      </c>
      <c r="H42" s="13">
        <v>29544</v>
      </c>
      <c r="I42" s="13">
        <v>31021</v>
      </c>
      <c r="J42" s="68">
        <f t="shared" si="1"/>
        <v>3689472</v>
      </c>
      <c r="K42" s="68">
        <f t="shared" si="2"/>
        <v>956658</v>
      </c>
      <c r="L42" s="68">
        <f t="shared" si="2"/>
        <v>1802184</v>
      </c>
      <c r="M42" s="68">
        <f t="shared" si="2"/>
        <v>930630</v>
      </c>
      <c r="N42" s="68">
        <f t="shared" si="0"/>
        <v>125</v>
      </c>
      <c r="O42" s="52">
        <v>34</v>
      </c>
      <c r="P42" s="52">
        <v>61</v>
      </c>
      <c r="Q42" s="52">
        <v>30</v>
      </c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</row>
    <row r="43" spans="1:30" ht="20.25" customHeight="1" x14ac:dyDescent="0.25">
      <c r="A43" s="186"/>
      <c r="B43" s="189"/>
      <c r="C43" s="176"/>
      <c r="D43" s="68" t="s">
        <v>90</v>
      </c>
      <c r="E43" s="184"/>
      <c r="F43" s="68" t="s">
        <v>89</v>
      </c>
      <c r="G43" s="13">
        <v>28137</v>
      </c>
      <c r="H43" s="13">
        <v>29544</v>
      </c>
      <c r="I43" s="13">
        <v>31021</v>
      </c>
      <c r="J43" s="68">
        <f t="shared" si="1"/>
        <v>0</v>
      </c>
      <c r="K43" s="68">
        <f t="shared" si="2"/>
        <v>0</v>
      </c>
      <c r="L43" s="68">
        <f t="shared" si="2"/>
        <v>0</v>
      </c>
      <c r="M43" s="68">
        <f t="shared" si="2"/>
        <v>0</v>
      </c>
      <c r="N43" s="68">
        <f t="shared" si="0"/>
        <v>0</v>
      </c>
      <c r="O43" s="52"/>
      <c r="P43" s="52"/>
      <c r="Q43" s="52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</row>
    <row r="44" spans="1:30" ht="28.5" customHeight="1" x14ac:dyDescent="0.25">
      <c r="A44" s="185">
        <v>19</v>
      </c>
      <c r="B44" s="174" t="s">
        <v>107</v>
      </c>
      <c r="C44" s="174" t="s">
        <v>59</v>
      </c>
      <c r="D44" s="68" t="s">
        <v>87</v>
      </c>
      <c r="E44" s="183" t="s">
        <v>88</v>
      </c>
      <c r="F44" s="68" t="s">
        <v>89</v>
      </c>
      <c r="G44" s="13">
        <v>29769</v>
      </c>
      <c r="H44" s="13">
        <v>31257</v>
      </c>
      <c r="I44" s="13">
        <v>32820</v>
      </c>
      <c r="J44" s="68">
        <f t="shared" si="1"/>
        <v>0</v>
      </c>
      <c r="K44" s="68">
        <f t="shared" si="2"/>
        <v>0</v>
      </c>
      <c r="L44" s="68">
        <f t="shared" si="2"/>
        <v>0</v>
      </c>
      <c r="M44" s="68">
        <f t="shared" si="2"/>
        <v>0</v>
      </c>
      <c r="N44" s="68">
        <f t="shared" si="0"/>
        <v>0</v>
      </c>
      <c r="O44" s="52"/>
      <c r="P44" s="52"/>
      <c r="Q44" s="52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</row>
    <row r="45" spans="1:30" ht="20.25" customHeight="1" x14ac:dyDescent="0.25">
      <c r="A45" s="186"/>
      <c r="B45" s="175"/>
      <c r="C45" s="177"/>
      <c r="D45" s="68" t="s">
        <v>90</v>
      </c>
      <c r="E45" s="184"/>
      <c r="F45" s="68" t="s">
        <v>89</v>
      </c>
      <c r="G45" s="13">
        <v>29769</v>
      </c>
      <c r="H45" s="13">
        <v>31257</v>
      </c>
      <c r="I45" s="13">
        <v>32820</v>
      </c>
      <c r="J45" s="68">
        <f t="shared" si="1"/>
        <v>0</v>
      </c>
      <c r="K45" s="68">
        <f t="shared" si="2"/>
        <v>0</v>
      </c>
      <c r="L45" s="68">
        <f t="shared" si="2"/>
        <v>0</v>
      </c>
      <c r="M45" s="68">
        <f t="shared" si="2"/>
        <v>0</v>
      </c>
      <c r="N45" s="68">
        <f t="shared" si="0"/>
        <v>0</v>
      </c>
      <c r="O45" s="52"/>
      <c r="P45" s="52"/>
      <c r="Q45" s="52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</row>
    <row r="46" spans="1:30" ht="20.25" customHeight="1" x14ac:dyDescent="0.25">
      <c r="A46" s="185">
        <v>20</v>
      </c>
      <c r="B46" s="174" t="s">
        <v>6</v>
      </c>
      <c r="C46" s="177"/>
      <c r="D46" s="68" t="s">
        <v>87</v>
      </c>
      <c r="E46" s="183" t="s">
        <v>88</v>
      </c>
      <c r="F46" s="68" t="s">
        <v>89</v>
      </c>
      <c r="G46" s="13">
        <v>29411</v>
      </c>
      <c r="H46" s="13">
        <v>30882</v>
      </c>
      <c r="I46" s="13">
        <v>32426</v>
      </c>
      <c r="J46" s="68">
        <f t="shared" si="1"/>
        <v>0</v>
      </c>
      <c r="K46" s="68">
        <f t="shared" si="2"/>
        <v>0</v>
      </c>
      <c r="L46" s="68">
        <f t="shared" si="2"/>
        <v>0</v>
      </c>
      <c r="M46" s="68">
        <f t="shared" si="2"/>
        <v>0</v>
      </c>
      <c r="N46" s="68">
        <f t="shared" si="0"/>
        <v>0</v>
      </c>
      <c r="O46" s="52"/>
      <c r="P46" s="52"/>
      <c r="Q46" s="52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</row>
    <row r="47" spans="1:30" ht="20.25" customHeight="1" x14ac:dyDescent="0.25">
      <c r="A47" s="186"/>
      <c r="B47" s="189"/>
      <c r="C47" s="176"/>
      <c r="D47" s="68" t="s">
        <v>90</v>
      </c>
      <c r="E47" s="184"/>
      <c r="F47" s="68" t="s">
        <v>89</v>
      </c>
      <c r="G47" s="13">
        <v>29411</v>
      </c>
      <c r="H47" s="13">
        <v>30882</v>
      </c>
      <c r="I47" s="13">
        <v>32426</v>
      </c>
      <c r="J47" s="68">
        <f t="shared" si="1"/>
        <v>0</v>
      </c>
      <c r="K47" s="68">
        <f t="shared" si="2"/>
        <v>0</v>
      </c>
      <c r="L47" s="68">
        <f t="shared" si="2"/>
        <v>0</v>
      </c>
      <c r="M47" s="68">
        <f t="shared" si="2"/>
        <v>0</v>
      </c>
      <c r="N47" s="68">
        <f t="shared" si="0"/>
        <v>0</v>
      </c>
      <c r="O47" s="52"/>
      <c r="P47" s="52"/>
      <c r="Q47" s="52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</row>
    <row r="48" spans="1:30" ht="20.25" customHeight="1" x14ac:dyDescent="0.25">
      <c r="A48" s="185">
        <v>21</v>
      </c>
      <c r="B48" s="174" t="s">
        <v>107</v>
      </c>
      <c r="C48" s="174" t="s">
        <v>60</v>
      </c>
      <c r="D48" s="68" t="s">
        <v>87</v>
      </c>
      <c r="E48" s="183" t="s">
        <v>88</v>
      </c>
      <c r="F48" s="15" t="s">
        <v>89</v>
      </c>
      <c r="G48" s="13">
        <v>32150</v>
      </c>
      <c r="H48" s="13">
        <v>33758</v>
      </c>
      <c r="I48" s="13">
        <v>35445</v>
      </c>
      <c r="J48" s="68">
        <f t="shared" si="1"/>
        <v>0</v>
      </c>
      <c r="K48" s="68">
        <f t="shared" si="2"/>
        <v>0</v>
      </c>
      <c r="L48" s="68">
        <f t="shared" si="2"/>
        <v>0</v>
      </c>
      <c r="M48" s="68">
        <f t="shared" si="2"/>
        <v>0</v>
      </c>
      <c r="N48" s="68">
        <f t="shared" si="0"/>
        <v>0</v>
      </c>
      <c r="O48" s="52"/>
      <c r="P48" s="52"/>
      <c r="Q48" s="52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</row>
    <row r="49" spans="1:30" ht="20.25" customHeight="1" x14ac:dyDescent="0.25">
      <c r="A49" s="186"/>
      <c r="B49" s="175"/>
      <c r="C49" s="177"/>
      <c r="D49" s="68" t="s">
        <v>90</v>
      </c>
      <c r="E49" s="184"/>
      <c r="F49" s="15" t="s">
        <v>89</v>
      </c>
      <c r="G49" s="13">
        <v>32150</v>
      </c>
      <c r="H49" s="13">
        <v>33758</v>
      </c>
      <c r="I49" s="13">
        <v>35445</v>
      </c>
      <c r="J49" s="68">
        <f t="shared" si="1"/>
        <v>0</v>
      </c>
      <c r="K49" s="68">
        <f t="shared" si="2"/>
        <v>0</v>
      </c>
      <c r="L49" s="68">
        <f t="shared" si="2"/>
        <v>0</v>
      </c>
      <c r="M49" s="68">
        <f t="shared" si="2"/>
        <v>0</v>
      </c>
      <c r="N49" s="68">
        <f t="shared" si="0"/>
        <v>0</v>
      </c>
      <c r="O49" s="52"/>
      <c r="P49" s="52"/>
      <c r="Q49" s="52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</row>
    <row r="50" spans="1:30" ht="20.25" customHeight="1" x14ac:dyDescent="0.25">
      <c r="A50" s="185">
        <v>22</v>
      </c>
      <c r="B50" s="174" t="s">
        <v>7</v>
      </c>
      <c r="C50" s="177"/>
      <c r="D50" s="68" t="s">
        <v>87</v>
      </c>
      <c r="E50" s="183" t="s">
        <v>88</v>
      </c>
      <c r="F50" s="15" t="s">
        <v>89</v>
      </c>
      <c r="G50" s="13">
        <v>33497</v>
      </c>
      <c r="H50" s="13">
        <v>35172</v>
      </c>
      <c r="I50" s="13">
        <v>36931</v>
      </c>
      <c r="J50" s="68">
        <f t="shared" si="1"/>
        <v>0</v>
      </c>
      <c r="K50" s="68">
        <f t="shared" si="2"/>
        <v>0</v>
      </c>
      <c r="L50" s="68">
        <f t="shared" si="2"/>
        <v>0</v>
      </c>
      <c r="M50" s="68">
        <f t="shared" si="2"/>
        <v>0</v>
      </c>
      <c r="N50" s="68">
        <f t="shared" si="0"/>
        <v>0</v>
      </c>
      <c r="O50" s="52"/>
      <c r="P50" s="52"/>
      <c r="Q50" s="52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</row>
    <row r="51" spans="1:30" ht="30.75" customHeight="1" x14ac:dyDescent="0.25">
      <c r="A51" s="186"/>
      <c r="B51" s="175"/>
      <c r="C51" s="176"/>
      <c r="D51" s="68" t="s">
        <v>90</v>
      </c>
      <c r="E51" s="184"/>
      <c r="F51" s="15" t="s">
        <v>89</v>
      </c>
      <c r="G51" s="13">
        <v>33497</v>
      </c>
      <c r="H51" s="13">
        <v>35172</v>
      </c>
      <c r="I51" s="13">
        <v>36931</v>
      </c>
      <c r="J51" s="68">
        <f t="shared" si="1"/>
        <v>0</v>
      </c>
      <c r="K51" s="68">
        <f t="shared" si="2"/>
        <v>0</v>
      </c>
      <c r="L51" s="68">
        <f t="shared" si="2"/>
        <v>0</v>
      </c>
      <c r="M51" s="68">
        <f t="shared" si="2"/>
        <v>0</v>
      </c>
      <c r="N51" s="68">
        <f t="shared" si="0"/>
        <v>0</v>
      </c>
      <c r="O51" s="52"/>
      <c r="P51" s="52"/>
      <c r="Q51" s="52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</row>
    <row r="52" spans="1:30" ht="20.25" customHeight="1" x14ac:dyDescent="0.25">
      <c r="A52" s="185">
        <v>23</v>
      </c>
      <c r="B52" s="187" t="s">
        <v>8</v>
      </c>
      <c r="C52" s="174" t="s">
        <v>61</v>
      </c>
      <c r="D52" s="68" t="s">
        <v>87</v>
      </c>
      <c r="E52" s="183" t="s">
        <v>88</v>
      </c>
      <c r="F52" s="15" t="s">
        <v>89</v>
      </c>
      <c r="G52" s="13">
        <v>6828</v>
      </c>
      <c r="H52" s="13">
        <v>7169</v>
      </c>
      <c r="I52" s="13">
        <v>7527</v>
      </c>
      <c r="J52" s="68">
        <f t="shared" si="1"/>
        <v>0</v>
      </c>
      <c r="K52" s="68">
        <f t="shared" si="2"/>
        <v>0</v>
      </c>
      <c r="L52" s="68">
        <f t="shared" si="2"/>
        <v>0</v>
      </c>
      <c r="M52" s="68">
        <f t="shared" si="2"/>
        <v>0</v>
      </c>
      <c r="N52" s="68">
        <f t="shared" si="0"/>
        <v>0</v>
      </c>
      <c r="O52" s="52"/>
      <c r="P52" s="52"/>
      <c r="Q52" s="52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</row>
    <row r="53" spans="1:30" ht="32.25" customHeight="1" x14ac:dyDescent="0.25">
      <c r="A53" s="186"/>
      <c r="B53" s="173"/>
      <c r="C53" s="176"/>
      <c r="D53" s="68" t="s">
        <v>90</v>
      </c>
      <c r="E53" s="184"/>
      <c r="F53" s="15" t="s">
        <v>89</v>
      </c>
      <c r="G53" s="13">
        <v>6828</v>
      </c>
      <c r="H53" s="13">
        <v>7169</v>
      </c>
      <c r="I53" s="13">
        <v>7527</v>
      </c>
      <c r="J53" s="68">
        <f t="shared" si="1"/>
        <v>0</v>
      </c>
      <c r="K53" s="68">
        <f t="shared" si="2"/>
        <v>0</v>
      </c>
      <c r="L53" s="68">
        <f t="shared" si="2"/>
        <v>0</v>
      </c>
      <c r="M53" s="68">
        <f t="shared" si="2"/>
        <v>0</v>
      </c>
      <c r="N53" s="68">
        <f t="shared" si="0"/>
        <v>0</v>
      </c>
      <c r="O53" s="52"/>
      <c r="P53" s="52"/>
      <c r="Q53" s="52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</row>
    <row r="54" spans="1:30" ht="20.25" customHeight="1" x14ac:dyDescent="0.25">
      <c r="A54" s="185">
        <v>24</v>
      </c>
      <c r="B54" s="187" t="s">
        <v>9</v>
      </c>
      <c r="C54" s="174" t="s">
        <v>62</v>
      </c>
      <c r="D54" s="68" t="s">
        <v>87</v>
      </c>
      <c r="E54" s="183" t="s">
        <v>88</v>
      </c>
      <c r="F54" s="15" t="s">
        <v>89</v>
      </c>
      <c r="G54" s="13">
        <v>20008</v>
      </c>
      <c r="H54" s="13">
        <v>21008</v>
      </c>
      <c r="I54" s="13">
        <v>22058</v>
      </c>
      <c r="J54" s="68">
        <f t="shared" si="1"/>
        <v>0</v>
      </c>
      <c r="K54" s="68">
        <f t="shared" si="2"/>
        <v>0</v>
      </c>
      <c r="L54" s="68">
        <f t="shared" si="2"/>
        <v>0</v>
      </c>
      <c r="M54" s="68">
        <f t="shared" si="2"/>
        <v>0</v>
      </c>
      <c r="N54" s="68">
        <f t="shared" si="0"/>
        <v>0</v>
      </c>
      <c r="O54" s="52"/>
      <c r="P54" s="52"/>
      <c r="Q54" s="52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</row>
    <row r="55" spans="1:30" ht="30.75" customHeight="1" x14ac:dyDescent="0.25">
      <c r="A55" s="186"/>
      <c r="B55" s="188"/>
      <c r="C55" s="176"/>
      <c r="D55" s="68" t="s">
        <v>90</v>
      </c>
      <c r="E55" s="184"/>
      <c r="F55" s="15" t="s">
        <v>89</v>
      </c>
      <c r="G55" s="13">
        <v>20008</v>
      </c>
      <c r="H55" s="13">
        <v>21008</v>
      </c>
      <c r="I55" s="13">
        <v>22058</v>
      </c>
      <c r="J55" s="68">
        <f t="shared" si="1"/>
        <v>0</v>
      </c>
      <c r="K55" s="68">
        <f t="shared" si="2"/>
        <v>0</v>
      </c>
      <c r="L55" s="68">
        <f t="shared" si="2"/>
        <v>0</v>
      </c>
      <c r="M55" s="68">
        <f t="shared" si="2"/>
        <v>0</v>
      </c>
      <c r="N55" s="68">
        <f t="shared" si="0"/>
        <v>0</v>
      </c>
      <c r="O55" s="52"/>
      <c r="P55" s="52"/>
      <c r="Q55" s="52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</row>
    <row r="56" spans="1:30" ht="20.25" customHeight="1" x14ac:dyDescent="0.25">
      <c r="A56" s="185">
        <v>25</v>
      </c>
      <c r="B56" s="187" t="s">
        <v>9</v>
      </c>
      <c r="C56" s="174" t="s">
        <v>63</v>
      </c>
      <c r="D56" s="68" t="s">
        <v>87</v>
      </c>
      <c r="E56" s="183" t="s">
        <v>88</v>
      </c>
      <c r="F56" s="15" t="s">
        <v>89</v>
      </c>
      <c r="G56" s="13">
        <v>21716</v>
      </c>
      <c r="H56" s="13">
        <v>22802</v>
      </c>
      <c r="I56" s="13">
        <v>23942</v>
      </c>
      <c r="J56" s="68">
        <f t="shared" si="1"/>
        <v>0</v>
      </c>
      <c r="K56" s="68">
        <f t="shared" si="2"/>
        <v>0</v>
      </c>
      <c r="L56" s="68">
        <f t="shared" si="2"/>
        <v>0</v>
      </c>
      <c r="M56" s="68">
        <f t="shared" si="2"/>
        <v>0</v>
      </c>
      <c r="N56" s="68">
        <f t="shared" si="0"/>
        <v>0</v>
      </c>
      <c r="O56" s="52"/>
      <c r="P56" s="52"/>
      <c r="Q56" s="52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</row>
    <row r="57" spans="1:30" ht="30" customHeight="1" x14ac:dyDescent="0.25">
      <c r="A57" s="186"/>
      <c r="B57" s="188"/>
      <c r="C57" s="176"/>
      <c r="D57" s="68" t="s">
        <v>90</v>
      </c>
      <c r="E57" s="184"/>
      <c r="F57" s="15" t="s">
        <v>89</v>
      </c>
      <c r="G57" s="13">
        <v>21716</v>
      </c>
      <c r="H57" s="13">
        <v>22802</v>
      </c>
      <c r="I57" s="13">
        <v>23942</v>
      </c>
      <c r="J57" s="68">
        <f t="shared" si="1"/>
        <v>0</v>
      </c>
      <c r="K57" s="68">
        <f t="shared" si="2"/>
        <v>0</v>
      </c>
      <c r="L57" s="68">
        <f t="shared" si="2"/>
        <v>0</v>
      </c>
      <c r="M57" s="68">
        <f t="shared" si="2"/>
        <v>0</v>
      </c>
      <c r="N57" s="68">
        <f t="shared" si="0"/>
        <v>0</v>
      </c>
      <c r="O57" s="52"/>
      <c r="P57" s="52"/>
      <c r="Q57" s="52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</row>
    <row r="58" spans="1:30" ht="20.25" customHeight="1" x14ac:dyDescent="0.25">
      <c r="A58" s="185">
        <v>26</v>
      </c>
      <c r="B58" s="174" t="s">
        <v>10</v>
      </c>
      <c r="C58" s="174" t="s">
        <v>64</v>
      </c>
      <c r="D58" s="68" t="s">
        <v>87</v>
      </c>
      <c r="E58" s="183" t="s">
        <v>88</v>
      </c>
      <c r="F58" s="15" t="s">
        <v>89</v>
      </c>
      <c r="G58" s="13">
        <v>17318</v>
      </c>
      <c r="H58" s="13">
        <v>18184</v>
      </c>
      <c r="I58" s="13">
        <v>19093</v>
      </c>
      <c r="J58" s="68">
        <f t="shared" si="1"/>
        <v>1379898</v>
      </c>
      <c r="K58" s="68">
        <f t="shared" si="2"/>
        <v>259770</v>
      </c>
      <c r="L58" s="68">
        <f t="shared" si="2"/>
        <v>509152</v>
      </c>
      <c r="M58" s="68">
        <f t="shared" si="2"/>
        <v>610976</v>
      </c>
      <c r="N58" s="68">
        <f t="shared" si="0"/>
        <v>75</v>
      </c>
      <c r="O58" s="52">
        <v>15</v>
      </c>
      <c r="P58" s="52">
        <v>28</v>
      </c>
      <c r="Q58" s="52">
        <v>32</v>
      </c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</row>
    <row r="59" spans="1:30" ht="33" customHeight="1" x14ac:dyDescent="0.25">
      <c r="A59" s="186"/>
      <c r="B59" s="176"/>
      <c r="C59" s="176"/>
      <c r="D59" s="68" t="s">
        <v>90</v>
      </c>
      <c r="E59" s="184"/>
      <c r="F59" s="15" t="s">
        <v>89</v>
      </c>
      <c r="G59" s="13">
        <v>17318</v>
      </c>
      <c r="H59" s="13">
        <v>18184</v>
      </c>
      <c r="I59" s="13">
        <v>19093</v>
      </c>
      <c r="J59" s="68">
        <f t="shared" si="1"/>
        <v>0</v>
      </c>
      <c r="K59" s="68">
        <f t="shared" si="2"/>
        <v>0</v>
      </c>
      <c r="L59" s="68">
        <f t="shared" si="2"/>
        <v>0</v>
      </c>
      <c r="M59" s="68">
        <f t="shared" si="2"/>
        <v>0</v>
      </c>
      <c r="N59" s="68">
        <f t="shared" si="0"/>
        <v>0</v>
      </c>
      <c r="O59" s="52"/>
      <c r="P59" s="52"/>
      <c r="Q59" s="52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</row>
    <row r="60" spans="1:30" ht="68.25" customHeight="1" x14ac:dyDescent="0.25">
      <c r="A60" s="68">
        <v>27</v>
      </c>
      <c r="B60" s="16" t="s">
        <v>11</v>
      </c>
      <c r="C60" s="16" t="s">
        <v>111</v>
      </c>
      <c r="D60" s="68" t="s">
        <v>91</v>
      </c>
      <c r="E60" s="183" t="s">
        <v>88</v>
      </c>
      <c r="F60" s="15" t="s">
        <v>92</v>
      </c>
      <c r="G60" s="13">
        <v>2966</v>
      </c>
      <c r="H60" s="13">
        <v>3114</v>
      </c>
      <c r="I60" s="13">
        <v>3270</v>
      </c>
      <c r="J60" s="68">
        <f t="shared" si="1"/>
        <v>0</v>
      </c>
      <c r="K60" s="68">
        <f t="shared" si="2"/>
        <v>0</v>
      </c>
      <c r="L60" s="68">
        <f t="shared" si="2"/>
        <v>0</v>
      </c>
      <c r="M60" s="68">
        <f t="shared" si="2"/>
        <v>0</v>
      </c>
      <c r="N60" s="68">
        <f t="shared" si="0"/>
        <v>0</v>
      </c>
      <c r="O60" s="52"/>
      <c r="P60" s="52"/>
      <c r="Q60" s="52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</row>
    <row r="61" spans="1:30" ht="110.25" customHeight="1" x14ac:dyDescent="0.25">
      <c r="A61" s="68">
        <v>28</v>
      </c>
      <c r="B61" s="65" t="s">
        <v>11</v>
      </c>
      <c r="C61" s="66" t="s">
        <v>112</v>
      </c>
      <c r="D61" s="64" t="s">
        <v>91</v>
      </c>
      <c r="E61" s="184"/>
      <c r="F61" s="15" t="s">
        <v>92</v>
      </c>
      <c r="G61" s="13">
        <v>3057</v>
      </c>
      <c r="H61" s="13">
        <v>3210</v>
      </c>
      <c r="I61" s="13">
        <v>3371</v>
      </c>
      <c r="J61" s="68">
        <f t="shared" si="1"/>
        <v>760465</v>
      </c>
      <c r="K61" s="68">
        <f t="shared" si="2"/>
        <v>183420</v>
      </c>
      <c r="L61" s="68">
        <f t="shared" si="2"/>
        <v>256800</v>
      </c>
      <c r="M61" s="68">
        <f t="shared" si="2"/>
        <v>320245</v>
      </c>
      <c r="N61" s="68">
        <f t="shared" si="0"/>
        <v>235</v>
      </c>
      <c r="O61" s="52">
        <v>60</v>
      </c>
      <c r="P61" s="52">
        <v>80</v>
      </c>
      <c r="Q61" s="52">
        <v>95</v>
      </c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</row>
    <row r="62" spans="1:30" ht="51" customHeight="1" x14ac:dyDescent="0.25">
      <c r="A62" s="68">
        <v>29</v>
      </c>
      <c r="B62" s="16" t="s">
        <v>12</v>
      </c>
      <c r="C62" s="16" t="s">
        <v>113</v>
      </c>
      <c r="D62" s="68" t="s">
        <v>91</v>
      </c>
      <c r="E62" s="183" t="s">
        <v>88</v>
      </c>
      <c r="F62" s="15" t="s">
        <v>92</v>
      </c>
      <c r="G62" s="13">
        <v>3269</v>
      </c>
      <c r="H62" s="13">
        <v>3432</v>
      </c>
      <c r="I62" s="13">
        <v>3604</v>
      </c>
      <c r="J62" s="68">
        <f t="shared" si="1"/>
        <v>0</v>
      </c>
      <c r="K62" s="68">
        <f t="shared" si="2"/>
        <v>0</v>
      </c>
      <c r="L62" s="68">
        <f t="shared" si="2"/>
        <v>0</v>
      </c>
      <c r="M62" s="68">
        <f t="shared" si="2"/>
        <v>0</v>
      </c>
      <c r="N62" s="68">
        <f t="shared" si="0"/>
        <v>0</v>
      </c>
      <c r="O62" s="52"/>
      <c r="P62" s="52"/>
      <c r="Q62" s="52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</row>
    <row r="63" spans="1:30" ht="67.5" customHeight="1" x14ac:dyDescent="0.25">
      <c r="A63" s="68">
        <v>30</v>
      </c>
      <c r="B63" s="16" t="s">
        <v>12</v>
      </c>
      <c r="C63" s="16" t="s">
        <v>116</v>
      </c>
      <c r="D63" s="68" t="s">
        <v>91</v>
      </c>
      <c r="E63" s="184"/>
      <c r="F63" s="15" t="s">
        <v>92</v>
      </c>
      <c r="G63" s="13">
        <v>3378</v>
      </c>
      <c r="H63" s="13">
        <v>3547</v>
      </c>
      <c r="I63" s="13">
        <v>3724</v>
      </c>
      <c r="J63" s="68">
        <f t="shared" si="1"/>
        <v>0</v>
      </c>
      <c r="K63" s="68">
        <f t="shared" si="2"/>
        <v>0</v>
      </c>
      <c r="L63" s="68">
        <f t="shared" si="2"/>
        <v>0</v>
      </c>
      <c r="M63" s="68">
        <f t="shared" si="2"/>
        <v>0</v>
      </c>
      <c r="N63" s="68">
        <f t="shared" si="0"/>
        <v>0</v>
      </c>
      <c r="O63" s="52"/>
      <c r="P63" s="52"/>
      <c r="Q63" s="52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</row>
    <row r="64" spans="1:30" ht="44.25" customHeight="1" x14ac:dyDescent="0.25">
      <c r="A64" s="68">
        <v>31</v>
      </c>
      <c r="B64" s="16" t="s">
        <v>13</v>
      </c>
      <c r="C64" s="16" t="s">
        <v>114</v>
      </c>
      <c r="D64" s="68" t="s">
        <v>91</v>
      </c>
      <c r="E64" s="183" t="s">
        <v>88</v>
      </c>
      <c r="F64" s="15" t="s">
        <v>92</v>
      </c>
      <c r="G64" s="13">
        <v>3521</v>
      </c>
      <c r="H64" s="13">
        <v>3697</v>
      </c>
      <c r="I64" s="13">
        <v>3882</v>
      </c>
      <c r="J64" s="68">
        <f t="shared" si="1"/>
        <v>0</v>
      </c>
      <c r="K64" s="68">
        <f t="shared" si="2"/>
        <v>0</v>
      </c>
      <c r="L64" s="68">
        <f t="shared" si="2"/>
        <v>0</v>
      </c>
      <c r="M64" s="68">
        <f t="shared" si="2"/>
        <v>0</v>
      </c>
      <c r="N64" s="68">
        <f t="shared" si="0"/>
        <v>0</v>
      </c>
      <c r="O64" s="52"/>
      <c r="P64" s="52"/>
      <c r="Q64" s="52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</row>
    <row r="65" spans="1:30" ht="51" customHeight="1" x14ac:dyDescent="0.25">
      <c r="A65" s="68">
        <v>32</v>
      </c>
      <c r="B65" s="16" t="s">
        <v>13</v>
      </c>
      <c r="C65" s="16" t="s">
        <v>117</v>
      </c>
      <c r="D65" s="68" t="s">
        <v>91</v>
      </c>
      <c r="E65" s="184"/>
      <c r="F65" s="15" t="s">
        <v>92</v>
      </c>
      <c r="G65" s="13">
        <v>3768</v>
      </c>
      <c r="H65" s="13">
        <v>3956</v>
      </c>
      <c r="I65" s="13">
        <v>4154</v>
      </c>
      <c r="J65" s="68">
        <f t="shared" si="1"/>
        <v>0</v>
      </c>
      <c r="K65" s="68">
        <f t="shared" ref="K65:M119" si="3">O65*G65</f>
        <v>0</v>
      </c>
      <c r="L65" s="68">
        <f t="shared" si="3"/>
        <v>0</v>
      </c>
      <c r="M65" s="68">
        <f t="shared" si="3"/>
        <v>0</v>
      </c>
      <c r="N65" s="68">
        <f t="shared" si="0"/>
        <v>0</v>
      </c>
      <c r="O65" s="52"/>
      <c r="P65" s="52"/>
      <c r="Q65" s="52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</row>
    <row r="66" spans="1:30" ht="66.75" customHeight="1" x14ac:dyDescent="0.25">
      <c r="A66" s="68">
        <v>33</v>
      </c>
      <c r="B66" s="16" t="s">
        <v>14</v>
      </c>
      <c r="C66" s="16" t="s">
        <v>113</v>
      </c>
      <c r="D66" s="68" t="s">
        <v>91</v>
      </c>
      <c r="E66" s="183" t="s">
        <v>88</v>
      </c>
      <c r="F66" s="15" t="s">
        <v>92</v>
      </c>
      <c r="G66" s="13">
        <v>3090</v>
      </c>
      <c r="H66" s="13">
        <v>3245</v>
      </c>
      <c r="I66" s="13">
        <v>3406</v>
      </c>
      <c r="J66" s="68">
        <f t="shared" si="1"/>
        <v>0</v>
      </c>
      <c r="K66" s="68">
        <f t="shared" si="3"/>
        <v>0</v>
      </c>
      <c r="L66" s="68">
        <f t="shared" si="3"/>
        <v>0</v>
      </c>
      <c r="M66" s="68">
        <f t="shared" si="3"/>
        <v>0</v>
      </c>
      <c r="N66" s="68">
        <f t="shared" si="0"/>
        <v>0</v>
      </c>
      <c r="O66" s="52"/>
      <c r="P66" s="52"/>
      <c r="Q66" s="52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</row>
    <row r="67" spans="1:30" ht="66.75" customHeight="1" x14ac:dyDescent="0.25">
      <c r="A67" s="68">
        <v>34</v>
      </c>
      <c r="B67" s="16" t="s">
        <v>14</v>
      </c>
      <c r="C67" s="16" t="s">
        <v>116</v>
      </c>
      <c r="D67" s="68" t="s">
        <v>91</v>
      </c>
      <c r="E67" s="184"/>
      <c r="F67" s="15" t="s">
        <v>92</v>
      </c>
      <c r="G67" s="13">
        <v>3243</v>
      </c>
      <c r="H67" s="13">
        <v>3405</v>
      </c>
      <c r="I67" s="13">
        <v>3575</v>
      </c>
      <c r="J67" s="68">
        <f t="shared" si="1"/>
        <v>0</v>
      </c>
      <c r="K67" s="68">
        <f t="shared" si="3"/>
        <v>0</v>
      </c>
      <c r="L67" s="68">
        <f t="shared" si="3"/>
        <v>0</v>
      </c>
      <c r="M67" s="68">
        <f t="shared" si="3"/>
        <v>0</v>
      </c>
      <c r="N67" s="68">
        <f t="shared" si="0"/>
        <v>0</v>
      </c>
      <c r="O67" s="52"/>
      <c r="P67" s="52"/>
      <c r="Q67" s="52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</row>
    <row r="68" spans="1:30" ht="57.75" customHeight="1" x14ac:dyDescent="0.25">
      <c r="A68" s="68">
        <v>35</v>
      </c>
      <c r="B68" s="16" t="s">
        <v>15</v>
      </c>
      <c r="C68" s="16" t="s">
        <v>115</v>
      </c>
      <c r="D68" s="68" t="s">
        <v>91</v>
      </c>
      <c r="E68" s="183" t="s">
        <v>88</v>
      </c>
      <c r="F68" s="15" t="s">
        <v>92</v>
      </c>
      <c r="G68" s="13">
        <v>3018</v>
      </c>
      <c r="H68" s="13">
        <v>3169</v>
      </c>
      <c r="I68" s="13">
        <v>3327</v>
      </c>
      <c r="J68" s="68">
        <f t="shared" si="1"/>
        <v>0</v>
      </c>
      <c r="K68" s="68">
        <f t="shared" si="3"/>
        <v>0</v>
      </c>
      <c r="L68" s="68">
        <f t="shared" si="3"/>
        <v>0</v>
      </c>
      <c r="M68" s="68">
        <f t="shared" si="3"/>
        <v>0</v>
      </c>
      <c r="N68" s="68">
        <f t="shared" si="0"/>
        <v>0</v>
      </c>
      <c r="O68" s="52"/>
      <c r="P68" s="52"/>
      <c r="Q68" s="52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</row>
    <row r="69" spans="1:30" ht="90.75" customHeight="1" x14ac:dyDescent="0.25">
      <c r="A69" s="68">
        <v>36</v>
      </c>
      <c r="B69" s="16" t="s">
        <v>15</v>
      </c>
      <c r="C69" s="16" t="s">
        <v>16</v>
      </c>
      <c r="D69" s="68" t="s">
        <v>91</v>
      </c>
      <c r="E69" s="184"/>
      <c r="F69" s="15" t="s">
        <v>92</v>
      </c>
      <c r="G69" s="13">
        <v>3341</v>
      </c>
      <c r="H69" s="13">
        <v>3508</v>
      </c>
      <c r="I69" s="13">
        <v>3683</v>
      </c>
      <c r="J69" s="68">
        <f t="shared" si="1"/>
        <v>0</v>
      </c>
      <c r="K69" s="68">
        <f t="shared" si="3"/>
        <v>0</v>
      </c>
      <c r="L69" s="68">
        <f t="shared" si="3"/>
        <v>0</v>
      </c>
      <c r="M69" s="68">
        <f t="shared" si="3"/>
        <v>0</v>
      </c>
      <c r="N69" s="68">
        <f t="shared" si="0"/>
        <v>0</v>
      </c>
      <c r="O69" s="52"/>
      <c r="P69" s="52"/>
      <c r="Q69" s="52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 ht="77.25" customHeight="1" x14ac:dyDescent="0.25">
      <c r="A70" s="68">
        <v>37</v>
      </c>
      <c r="B70" s="16" t="s">
        <v>17</v>
      </c>
      <c r="C70" s="16" t="s">
        <v>118</v>
      </c>
      <c r="D70" s="68" t="s">
        <v>91</v>
      </c>
      <c r="E70" s="183" t="s">
        <v>88</v>
      </c>
      <c r="F70" s="15" t="s">
        <v>92</v>
      </c>
      <c r="G70" s="13">
        <v>4020</v>
      </c>
      <c r="H70" s="13">
        <v>4221</v>
      </c>
      <c r="I70" s="13">
        <v>4432</v>
      </c>
      <c r="J70" s="68">
        <f t="shared" si="1"/>
        <v>0</v>
      </c>
      <c r="K70" s="68">
        <f t="shared" si="3"/>
        <v>0</v>
      </c>
      <c r="L70" s="68">
        <f t="shared" si="3"/>
        <v>0</v>
      </c>
      <c r="M70" s="68">
        <f t="shared" si="3"/>
        <v>0</v>
      </c>
      <c r="N70" s="68">
        <f t="shared" si="0"/>
        <v>0</v>
      </c>
      <c r="O70" s="52"/>
      <c r="P70" s="52"/>
      <c r="Q70" s="52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 ht="64.5" customHeight="1" x14ac:dyDescent="0.25">
      <c r="A71" s="68">
        <v>38</v>
      </c>
      <c r="B71" s="16" t="s">
        <v>17</v>
      </c>
      <c r="C71" s="16" t="s">
        <v>119</v>
      </c>
      <c r="D71" s="68" t="s">
        <v>91</v>
      </c>
      <c r="E71" s="184"/>
      <c r="F71" s="15" t="s">
        <v>92</v>
      </c>
      <c r="G71" s="13">
        <v>4104</v>
      </c>
      <c r="H71" s="13">
        <v>4309</v>
      </c>
      <c r="I71" s="13">
        <v>4524</v>
      </c>
      <c r="J71" s="68">
        <f t="shared" si="1"/>
        <v>0</v>
      </c>
      <c r="K71" s="68">
        <f t="shared" si="3"/>
        <v>0</v>
      </c>
      <c r="L71" s="68">
        <f t="shared" si="3"/>
        <v>0</v>
      </c>
      <c r="M71" s="68">
        <f t="shared" si="3"/>
        <v>0</v>
      </c>
      <c r="N71" s="68">
        <f t="shared" si="0"/>
        <v>0</v>
      </c>
      <c r="O71" s="52"/>
      <c r="P71" s="52"/>
      <c r="Q71" s="52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 ht="115.5" customHeight="1" x14ac:dyDescent="0.25">
      <c r="A72" s="68">
        <v>39</v>
      </c>
      <c r="B72" s="16" t="s">
        <v>18</v>
      </c>
      <c r="C72" s="16" t="s">
        <v>120</v>
      </c>
      <c r="D72" s="68" t="s">
        <v>91</v>
      </c>
      <c r="E72" s="20" t="s">
        <v>88</v>
      </c>
      <c r="F72" s="15" t="s">
        <v>92</v>
      </c>
      <c r="G72" s="13">
        <v>4690</v>
      </c>
      <c r="H72" s="13">
        <v>4925</v>
      </c>
      <c r="I72" s="13">
        <v>5170</v>
      </c>
      <c r="J72" s="68">
        <f t="shared" si="1"/>
        <v>0</v>
      </c>
      <c r="K72" s="68">
        <f t="shared" si="3"/>
        <v>0</v>
      </c>
      <c r="L72" s="68">
        <f t="shared" si="3"/>
        <v>0</v>
      </c>
      <c r="M72" s="68">
        <f t="shared" si="3"/>
        <v>0</v>
      </c>
      <c r="N72" s="68">
        <f t="shared" ref="N72:N119" si="4">O72+P72+Q72</f>
        <v>0</v>
      </c>
      <c r="O72" s="52"/>
      <c r="P72" s="52"/>
      <c r="Q72" s="52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 ht="122.25" customHeight="1" x14ac:dyDescent="0.25">
      <c r="A73" s="68">
        <v>40</v>
      </c>
      <c r="B73" s="16" t="s">
        <v>18</v>
      </c>
      <c r="C73" s="16" t="s">
        <v>121</v>
      </c>
      <c r="D73" s="68" t="s">
        <v>91</v>
      </c>
      <c r="E73" s="20" t="s">
        <v>88</v>
      </c>
      <c r="F73" s="15" t="s">
        <v>92</v>
      </c>
      <c r="G73" s="13">
        <v>4428</v>
      </c>
      <c r="H73" s="13">
        <v>4649</v>
      </c>
      <c r="I73" s="13">
        <v>4881</v>
      </c>
      <c r="J73" s="68">
        <f t="shared" ref="J73:J119" si="5">K73+L73+M73</f>
        <v>0</v>
      </c>
      <c r="K73" s="68">
        <f t="shared" si="3"/>
        <v>0</v>
      </c>
      <c r="L73" s="68">
        <f t="shared" si="3"/>
        <v>0</v>
      </c>
      <c r="M73" s="68">
        <f t="shared" si="3"/>
        <v>0</v>
      </c>
      <c r="N73" s="68">
        <f t="shared" si="4"/>
        <v>0</v>
      </c>
      <c r="O73" s="52"/>
      <c r="P73" s="52"/>
      <c r="Q73" s="52"/>
      <c r="R73" s="14"/>
      <c r="S73" s="21"/>
      <c r="T73" s="21"/>
      <c r="U73" s="21"/>
      <c r="V73" s="14"/>
      <c r="W73" s="21"/>
      <c r="X73" s="21"/>
      <c r="Y73" s="21"/>
      <c r="Z73" s="21"/>
      <c r="AA73" s="21"/>
      <c r="AB73" s="21"/>
      <c r="AC73" s="21"/>
      <c r="AD73" s="21"/>
    </row>
    <row r="74" spans="1:30" ht="130.5" customHeight="1" x14ac:dyDescent="0.25">
      <c r="A74" s="68">
        <v>41</v>
      </c>
      <c r="B74" s="16" t="s">
        <v>18</v>
      </c>
      <c r="C74" s="16" t="s">
        <v>122</v>
      </c>
      <c r="D74" s="68" t="s">
        <v>91</v>
      </c>
      <c r="E74" s="20" t="s">
        <v>88</v>
      </c>
      <c r="F74" s="15" t="s">
        <v>92</v>
      </c>
      <c r="G74" s="13">
        <v>4840</v>
      </c>
      <c r="H74" s="13">
        <v>5082</v>
      </c>
      <c r="I74" s="13">
        <v>5336</v>
      </c>
      <c r="J74" s="68">
        <f t="shared" si="5"/>
        <v>0</v>
      </c>
      <c r="K74" s="68">
        <f t="shared" si="3"/>
        <v>0</v>
      </c>
      <c r="L74" s="68">
        <f t="shared" si="3"/>
        <v>0</v>
      </c>
      <c r="M74" s="68">
        <f t="shared" si="3"/>
        <v>0</v>
      </c>
      <c r="N74" s="68">
        <f t="shared" si="4"/>
        <v>0</v>
      </c>
      <c r="O74" s="52"/>
      <c r="P74" s="52"/>
      <c r="Q74" s="52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 ht="124.5" customHeight="1" x14ac:dyDescent="0.25">
      <c r="A75" s="68">
        <v>42</v>
      </c>
      <c r="B75" s="16" t="s">
        <v>18</v>
      </c>
      <c r="C75" s="16" t="s">
        <v>123</v>
      </c>
      <c r="D75" s="68" t="s">
        <v>91</v>
      </c>
      <c r="E75" s="20" t="s">
        <v>88</v>
      </c>
      <c r="F75" s="15" t="s">
        <v>92</v>
      </c>
      <c r="G75" s="13">
        <v>4583</v>
      </c>
      <c r="H75" s="13">
        <v>4812</v>
      </c>
      <c r="I75" s="13">
        <v>5053</v>
      </c>
      <c r="J75" s="68">
        <f t="shared" si="5"/>
        <v>0</v>
      </c>
      <c r="K75" s="68">
        <f t="shared" si="3"/>
        <v>0</v>
      </c>
      <c r="L75" s="68">
        <f t="shared" si="3"/>
        <v>0</v>
      </c>
      <c r="M75" s="68">
        <f t="shared" si="3"/>
        <v>0</v>
      </c>
      <c r="N75" s="68">
        <f t="shared" si="4"/>
        <v>0</v>
      </c>
      <c r="O75" s="52"/>
      <c r="P75" s="52"/>
      <c r="Q75" s="52"/>
      <c r="R75" s="14"/>
      <c r="S75" s="22"/>
      <c r="T75" s="22"/>
      <c r="U75" s="22"/>
      <c r="V75" s="14"/>
      <c r="W75" s="22"/>
      <c r="X75" s="22"/>
      <c r="Y75" s="22"/>
      <c r="Z75" s="22"/>
      <c r="AA75" s="22"/>
      <c r="AB75" s="22"/>
      <c r="AC75" s="22"/>
      <c r="AD75" s="22"/>
    </row>
    <row r="76" spans="1:30" ht="92.25" customHeight="1" x14ac:dyDescent="0.25">
      <c r="A76" s="68">
        <v>43</v>
      </c>
      <c r="B76" s="16" t="s">
        <v>19</v>
      </c>
      <c r="C76" s="16" t="s">
        <v>118</v>
      </c>
      <c r="D76" s="68" t="s">
        <v>91</v>
      </c>
      <c r="E76" s="20" t="s">
        <v>93</v>
      </c>
      <c r="F76" s="15" t="s">
        <v>92</v>
      </c>
      <c r="G76" s="13">
        <v>4196</v>
      </c>
      <c r="H76" s="13">
        <v>4406</v>
      </c>
      <c r="I76" s="13">
        <v>4626</v>
      </c>
      <c r="J76" s="68">
        <f t="shared" si="5"/>
        <v>0</v>
      </c>
      <c r="K76" s="68">
        <f t="shared" si="3"/>
        <v>0</v>
      </c>
      <c r="L76" s="68">
        <f t="shared" si="3"/>
        <v>0</v>
      </c>
      <c r="M76" s="68">
        <f t="shared" si="3"/>
        <v>0</v>
      </c>
      <c r="N76" s="68">
        <f t="shared" si="4"/>
        <v>0</v>
      </c>
      <c r="O76" s="52"/>
      <c r="P76" s="52"/>
      <c r="Q76" s="52"/>
      <c r="R76" s="14"/>
      <c r="S76" s="22"/>
      <c r="T76" s="22"/>
      <c r="U76" s="22"/>
      <c r="V76" s="14"/>
      <c r="W76" s="22"/>
      <c r="X76" s="22"/>
      <c r="Y76" s="22"/>
      <c r="Z76" s="22"/>
      <c r="AA76" s="22"/>
      <c r="AB76" s="22"/>
      <c r="AC76" s="22"/>
      <c r="AD76" s="22"/>
    </row>
    <row r="77" spans="1:30" ht="64.5" customHeight="1" x14ac:dyDescent="0.25">
      <c r="A77" s="68">
        <v>44</v>
      </c>
      <c r="B77" s="16" t="s">
        <v>19</v>
      </c>
      <c r="C77" s="16" t="s">
        <v>124</v>
      </c>
      <c r="D77" s="68" t="s">
        <v>91</v>
      </c>
      <c r="E77" s="20" t="s">
        <v>88</v>
      </c>
      <c r="F77" s="15" t="s">
        <v>92</v>
      </c>
      <c r="G77" s="13">
        <v>3554</v>
      </c>
      <c r="H77" s="13">
        <v>3732</v>
      </c>
      <c r="I77" s="13">
        <v>3919</v>
      </c>
      <c r="J77" s="68">
        <f t="shared" si="5"/>
        <v>0</v>
      </c>
      <c r="K77" s="68">
        <f t="shared" si="3"/>
        <v>0</v>
      </c>
      <c r="L77" s="68">
        <f t="shared" si="3"/>
        <v>0</v>
      </c>
      <c r="M77" s="68">
        <f t="shared" si="3"/>
        <v>0</v>
      </c>
      <c r="N77" s="68">
        <f t="shared" si="4"/>
        <v>0</v>
      </c>
      <c r="O77" s="52"/>
      <c r="P77" s="52"/>
      <c r="Q77" s="52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 ht="66.75" customHeight="1" x14ac:dyDescent="0.25">
      <c r="A78" s="68">
        <v>45</v>
      </c>
      <c r="B78" s="16" t="s">
        <v>19</v>
      </c>
      <c r="C78" s="16" t="s">
        <v>126</v>
      </c>
      <c r="D78" s="68" t="s">
        <v>91</v>
      </c>
      <c r="E78" s="20" t="s">
        <v>88</v>
      </c>
      <c r="F78" s="15" t="s">
        <v>92</v>
      </c>
      <c r="G78" s="13">
        <v>4400</v>
      </c>
      <c r="H78" s="13">
        <v>4620</v>
      </c>
      <c r="I78" s="13">
        <v>4851</v>
      </c>
      <c r="J78" s="68">
        <f t="shared" si="5"/>
        <v>0</v>
      </c>
      <c r="K78" s="68">
        <f t="shared" si="3"/>
        <v>0</v>
      </c>
      <c r="L78" s="68">
        <f t="shared" si="3"/>
        <v>0</v>
      </c>
      <c r="M78" s="68">
        <f t="shared" si="3"/>
        <v>0</v>
      </c>
      <c r="N78" s="68">
        <f t="shared" si="4"/>
        <v>0</v>
      </c>
      <c r="O78" s="52"/>
      <c r="P78" s="52"/>
      <c r="Q78" s="52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 ht="66.75" customHeight="1" x14ac:dyDescent="0.25">
      <c r="A79" s="68">
        <v>46</v>
      </c>
      <c r="B79" s="16" t="s">
        <v>19</v>
      </c>
      <c r="C79" s="16" t="s">
        <v>127</v>
      </c>
      <c r="D79" s="68" t="s">
        <v>91</v>
      </c>
      <c r="E79" s="20" t="s">
        <v>88</v>
      </c>
      <c r="F79" s="15" t="s">
        <v>92</v>
      </c>
      <c r="G79" s="13">
        <v>3813</v>
      </c>
      <c r="H79" s="13">
        <v>4004</v>
      </c>
      <c r="I79" s="13">
        <v>4204</v>
      </c>
      <c r="J79" s="68">
        <f t="shared" si="5"/>
        <v>0</v>
      </c>
      <c r="K79" s="68">
        <f t="shared" si="3"/>
        <v>0</v>
      </c>
      <c r="L79" s="68">
        <f t="shared" si="3"/>
        <v>0</v>
      </c>
      <c r="M79" s="68">
        <f t="shared" si="3"/>
        <v>0</v>
      </c>
      <c r="N79" s="68">
        <f t="shared" si="4"/>
        <v>0</v>
      </c>
      <c r="O79" s="52"/>
      <c r="P79" s="52"/>
      <c r="Q79" s="52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 ht="57.75" customHeight="1" x14ac:dyDescent="0.25">
      <c r="A80" s="68">
        <v>47</v>
      </c>
      <c r="B80" s="16" t="s">
        <v>20</v>
      </c>
      <c r="C80" s="16" t="s">
        <v>125</v>
      </c>
      <c r="D80" s="68" t="s">
        <v>91</v>
      </c>
      <c r="E80" s="20" t="s">
        <v>88</v>
      </c>
      <c r="F80" s="15" t="s">
        <v>92</v>
      </c>
      <c r="G80" s="13">
        <v>4760</v>
      </c>
      <c r="H80" s="13">
        <v>4998</v>
      </c>
      <c r="I80" s="13">
        <v>5248</v>
      </c>
      <c r="J80" s="68">
        <f t="shared" si="5"/>
        <v>0</v>
      </c>
      <c r="K80" s="68">
        <f t="shared" si="3"/>
        <v>0</v>
      </c>
      <c r="L80" s="68">
        <f t="shared" si="3"/>
        <v>0</v>
      </c>
      <c r="M80" s="68">
        <f t="shared" si="3"/>
        <v>0</v>
      </c>
      <c r="N80" s="68">
        <f t="shared" si="4"/>
        <v>0</v>
      </c>
      <c r="O80" s="52"/>
      <c r="P80" s="52"/>
      <c r="Q80" s="52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 ht="57.75" customHeight="1" x14ac:dyDescent="0.25">
      <c r="A81" s="68">
        <v>48</v>
      </c>
      <c r="B81" s="16" t="s">
        <v>20</v>
      </c>
      <c r="C81" s="16" t="s">
        <v>135</v>
      </c>
      <c r="D81" s="68" t="s">
        <v>91</v>
      </c>
      <c r="E81" s="20" t="s">
        <v>88</v>
      </c>
      <c r="F81" s="15" t="s">
        <v>92</v>
      </c>
      <c r="G81" s="13">
        <v>3563</v>
      </c>
      <c r="H81" s="13">
        <v>3741</v>
      </c>
      <c r="I81" s="13">
        <v>3928</v>
      </c>
      <c r="J81" s="68">
        <f t="shared" si="5"/>
        <v>0</v>
      </c>
      <c r="K81" s="68">
        <f t="shared" si="3"/>
        <v>0</v>
      </c>
      <c r="L81" s="68">
        <f t="shared" si="3"/>
        <v>0</v>
      </c>
      <c r="M81" s="68">
        <f t="shared" si="3"/>
        <v>0</v>
      </c>
      <c r="N81" s="68">
        <f t="shared" si="4"/>
        <v>0</v>
      </c>
      <c r="O81" s="52"/>
      <c r="P81" s="52"/>
      <c r="Q81" s="52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 ht="68.25" customHeight="1" x14ac:dyDescent="0.25">
      <c r="A82" s="68">
        <v>49</v>
      </c>
      <c r="B82" s="16" t="s">
        <v>20</v>
      </c>
      <c r="C82" s="16" t="s">
        <v>126</v>
      </c>
      <c r="D82" s="68" t="s">
        <v>91</v>
      </c>
      <c r="E82" s="20" t="s">
        <v>88</v>
      </c>
      <c r="F82" s="15" t="s">
        <v>92</v>
      </c>
      <c r="G82" s="13">
        <v>4910</v>
      </c>
      <c r="H82" s="13">
        <v>5156</v>
      </c>
      <c r="I82" s="13">
        <v>5413</v>
      </c>
      <c r="J82" s="68">
        <f t="shared" si="5"/>
        <v>773950</v>
      </c>
      <c r="K82" s="68">
        <f t="shared" si="3"/>
        <v>245500</v>
      </c>
      <c r="L82" s="68">
        <f t="shared" si="3"/>
        <v>257800</v>
      </c>
      <c r="M82" s="68">
        <f t="shared" si="3"/>
        <v>270650</v>
      </c>
      <c r="N82" s="68">
        <f t="shared" si="4"/>
        <v>150</v>
      </c>
      <c r="O82" s="52">
        <v>50</v>
      </c>
      <c r="P82" s="52">
        <v>50</v>
      </c>
      <c r="Q82" s="52">
        <v>50</v>
      </c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 ht="79.5" customHeight="1" x14ac:dyDescent="0.25">
      <c r="A83" s="68">
        <v>50</v>
      </c>
      <c r="B83" s="16" t="s">
        <v>20</v>
      </c>
      <c r="C83" s="16" t="s">
        <v>127</v>
      </c>
      <c r="D83" s="68" t="s">
        <v>91</v>
      </c>
      <c r="E83" s="20" t="s">
        <v>88</v>
      </c>
      <c r="F83" s="15" t="s">
        <v>92</v>
      </c>
      <c r="G83" s="13">
        <v>3842</v>
      </c>
      <c r="H83" s="13">
        <v>4034</v>
      </c>
      <c r="I83" s="13">
        <v>4236</v>
      </c>
      <c r="J83" s="68">
        <f t="shared" si="5"/>
        <v>0</v>
      </c>
      <c r="K83" s="68">
        <f t="shared" si="3"/>
        <v>0</v>
      </c>
      <c r="L83" s="68">
        <f t="shared" si="3"/>
        <v>0</v>
      </c>
      <c r="M83" s="68">
        <f t="shared" si="3"/>
        <v>0</v>
      </c>
      <c r="N83" s="68">
        <f t="shared" si="4"/>
        <v>0</v>
      </c>
      <c r="O83" s="52"/>
      <c r="P83" s="52"/>
      <c r="Q83" s="52"/>
      <c r="R83" s="14"/>
      <c r="S83" s="14"/>
      <c r="T83" s="14"/>
      <c r="U83" s="14"/>
      <c r="V83" s="22"/>
      <c r="W83" s="14"/>
      <c r="X83" s="14"/>
      <c r="Y83" s="14"/>
      <c r="Z83" s="14"/>
      <c r="AA83" s="14"/>
      <c r="AB83" s="14"/>
      <c r="AC83" s="14"/>
      <c r="AD83" s="14"/>
    </row>
    <row r="84" spans="1:30" ht="109.5" customHeight="1" x14ac:dyDescent="0.25">
      <c r="A84" s="68">
        <v>51</v>
      </c>
      <c r="B84" s="16" t="s">
        <v>21</v>
      </c>
      <c r="C84" s="23" t="s">
        <v>128</v>
      </c>
      <c r="D84" s="68" t="s">
        <v>91</v>
      </c>
      <c r="E84" s="20" t="s">
        <v>88</v>
      </c>
      <c r="F84" s="15" t="s">
        <v>92</v>
      </c>
      <c r="G84" s="13">
        <v>5832</v>
      </c>
      <c r="H84" s="13">
        <v>6124</v>
      </c>
      <c r="I84" s="13">
        <v>6430</v>
      </c>
      <c r="J84" s="68">
        <f t="shared" si="5"/>
        <v>0</v>
      </c>
      <c r="K84" s="68">
        <f t="shared" si="3"/>
        <v>0</v>
      </c>
      <c r="L84" s="68">
        <f t="shared" si="3"/>
        <v>0</v>
      </c>
      <c r="M84" s="68">
        <f t="shared" si="3"/>
        <v>0</v>
      </c>
      <c r="N84" s="68">
        <f t="shared" si="4"/>
        <v>0</v>
      </c>
      <c r="O84" s="52"/>
      <c r="P84" s="52"/>
      <c r="Q84" s="52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 ht="107.25" customHeight="1" x14ac:dyDescent="0.25">
      <c r="A85" s="68">
        <v>52</v>
      </c>
      <c r="B85" s="16" t="s">
        <v>21</v>
      </c>
      <c r="C85" s="23" t="s">
        <v>129</v>
      </c>
      <c r="D85" s="68" t="s">
        <v>91</v>
      </c>
      <c r="E85" s="20" t="s">
        <v>88</v>
      </c>
      <c r="F85" s="15" t="s">
        <v>92</v>
      </c>
      <c r="G85" s="13">
        <v>5208</v>
      </c>
      <c r="H85" s="13">
        <v>5468</v>
      </c>
      <c r="I85" s="13">
        <v>5741</v>
      </c>
      <c r="J85" s="68">
        <f t="shared" si="5"/>
        <v>0</v>
      </c>
      <c r="K85" s="68">
        <f t="shared" si="3"/>
        <v>0</v>
      </c>
      <c r="L85" s="68">
        <f t="shared" si="3"/>
        <v>0</v>
      </c>
      <c r="M85" s="68">
        <f t="shared" si="3"/>
        <v>0</v>
      </c>
      <c r="N85" s="68">
        <f t="shared" si="4"/>
        <v>0</v>
      </c>
      <c r="O85" s="52"/>
      <c r="P85" s="52"/>
      <c r="Q85" s="52"/>
      <c r="R85" s="14"/>
      <c r="S85" s="14"/>
      <c r="T85" s="14"/>
      <c r="U85" s="14"/>
      <c r="V85" s="22"/>
      <c r="W85" s="14"/>
      <c r="X85" s="14"/>
      <c r="Y85" s="14"/>
      <c r="Z85" s="14"/>
      <c r="AA85" s="14"/>
      <c r="AB85" s="14"/>
      <c r="AC85" s="14"/>
      <c r="AD85" s="14"/>
    </row>
    <row r="86" spans="1:30" ht="47.25" customHeight="1" x14ac:dyDescent="0.25">
      <c r="A86" s="68">
        <v>53</v>
      </c>
      <c r="B86" s="16" t="s">
        <v>22</v>
      </c>
      <c r="C86" s="23" t="s">
        <v>23</v>
      </c>
      <c r="D86" s="68" t="s">
        <v>91</v>
      </c>
      <c r="E86" s="20" t="s">
        <v>88</v>
      </c>
      <c r="F86" s="15" t="s">
        <v>92</v>
      </c>
      <c r="G86" s="13">
        <v>1260</v>
      </c>
      <c r="H86" s="13">
        <v>1323</v>
      </c>
      <c r="I86" s="13">
        <v>1389</v>
      </c>
      <c r="J86" s="68">
        <f t="shared" si="5"/>
        <v>0</v>
      </c>
      <c r="K86" s="68">
        <f t="shared" si="3"/>
        <v>0</v>
      </c>
      <c r="L86" s="68">
        <f t="shared" si="3"/>
        <v>0</v>
      </c>
      <c r="M86" s="68">
        <f t="shared" si="3"/>
        <v>0</v>
      </c>
      <c r="N86" s="68">
        <f t="shared" si="4"/>
        <v>0</v>
      </c>
      <c r="O86" s="52"/>
      <c r="P86" s="52"/>
      <c r="Q86" s="52"/>
      <c r="R86" s="14"/>
      <c r="S86" s="14"/>
      <c r="T86" s="14"/>
      <c r="U86" s="14"/>
      <c r="V86" s="22"/>
      <c r="W86" s="14"/>
      <c r="X86" s="14"/>
      <c r="Y86" s="14"/>
      <c r="Z86" s="14"/>
      <c r="AA86" s="14"/>
      <c r="AB86" s="14"/>
      <c r="AC86" s="14"/>
      <c r="AD86" s="14"/>
    </row>
    <row r="87" spans="1:30" ht="57.75" customHeight="1" x14ac:dyDescent="0.25">
      <c r="A87" s="68">
        <v>54</v>
      </c>
      <c r="B87" s="16" t="s">
        <v>24</v>
      </c>
      <c r="C87" s="23" t="s">
        <v>25</v>
      </c>
      <c r="D87" s="68" t="s">
        <v>91</v>
      </c>
      <c r="E87" s="20" t="s">
        <v>88</v>
      </c>
      <c r="F87" s="15" t="s">
        <v>92</v>
      </c>
      <c r="G87" s="13">
        <v>1962</v>
      </c>
      <c r="H87" s="13">
        <v>2060</v>
      </c>
      <c r="I87" s="13">
        <v>2163</v>
      </c>
      <c r="J87" s="68">
        <f t="shared" si="5"/>
        <v>499285</v>
      </c>
      <c r="K87" s="68">
        <f t="shared" si="3"/>
        <v>98100</v>
      </c>
      <c r="L87" s="68">
        <f t="shared" si="3"/>
        <v>195700</v>
      </c>
      <c r="M87" s="68">
        <f t="shared" si="3"/>
        <v>205485</v>
      </c>
      <c r="N87" s="68">
        <f t="shared" si="4"/>
        <v>240</v>
      </c>
      <c r="O87" s="52">
        <v>50</v>
      </c>
      <c r="P87" s="52">
        <v>95</v>
      </c>
      <c r="Q87" s="52">
        <v>95</v>
      </c>
      <c r="R87" s="14"/>
      <c r="S87" s="14"/>
      <c r="T87" s="14"/>
      <c r="U87" s="14"/>
      <c r="V87" s="22"/>
      <c r="W87" s="14"/>
      <c r="X87" s="14"/>
      <c r="Y87" s="14"/>
      <c r="Z87" s="14"/>
      <c r="AA87" s="14"/>
      <c r="AB87" s="14"/>
      <c r="AC87" s="14"/>
      <c r="AD87" s="14"/>
    </row>
    <row r="88" spans="1:30" ht="48.75" customHeight="1" x14ac:dyDescent="0.25">
      <c r="A88" s="68">
        <v>55</v>
      </c>
      <c r="B88" s="16" t="s">
        <v>26</v>
      </c>
      <c r="C88" s="16" t="s">
        <v>65</v>
      </c>
      <c r="D88" s="68" t="s">
        <v>91</v>
      </c>
      <c r="E88" s="20" t="s">
        <v>88</v>
      </c>
      <c r="F88" s="68" t="s">
        <v>89</v>
      </c>
      <c r="G88" s="13">
        <v>5762</v>
      </c>
      <c r="H88" s="13">
        <v>6050</v>
      </c>
      <c r="I88" s="13">
        <v>6353</v>
      </c>
      <c r="J88" s="68">
        <f t="shared" si="5"/>
        <v>696350</v>
      </c>
      <c r="K88" s="68">
        <f t="shared" si="3"/>
        <v>230480</v>
      </c>
      <c r="L88" s="68">
        <f t="shared" si="3"/>
        <v>211750</v>
      </c>
      <c r="M88" s="68">
        <f t="shared" si="3"/>
        <v>254120</v>
      </c>
      <c r="N88" s="68">
        <f t="shared" si="4"/>
        <v>115</v>
      </c>
      <c r="O88" s="52">
        <v>40</v>
      </c>
      <c r="P88" s="52">
        <v>35</v>
      </c>
      <c r="Q88" s="52">
        <v>40</v>
      </c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 ht="54" customHeight="1" x14ac:dyDescent="0.25">
      <c r="A89" s="68">
        <v>56</v>
      </c>
      <c r="B89" s="16" t="s">
        <v>26</v>
      </c>
      <c r="C89" s="16" t="s">
        <v>66</v>
      </c>
      <c r="D89" s="68" t="s">
        <v>91</v>
      </c>
      <c r="E89" s="20" t="s">
        <v>88</v>
      </c>
      <c r="F89" s="68" t="s">
        <v>89</v>
      </c>
      <c r="G89" s="13">
        <v>5762</v>
      </c>
      <c r="H89" s="13">
        <v>6050</v>
      </c>
      <c r="I89" s="13">
        <v>6353</v>
      </c>
      <c r="J89" s="68">
        <f t="shared" si="5"/>
        <v>817350</v>
      </c>
      <c r="K89" s="68">
        <f t="shared" si="3"/>
        <v>230480</v>
      </c>
      <c r="L89" s="68">
        <f t="shared" si="3"/>
        <v>332750</v>
      </c>
      <c r="M89" s="68">
        <f t="shared" si="3"/>
        <v>254120</v>
      </c>
      <c r="N89" s="68">
        <f t="shared" si="4"/>
        <v>135</v>
      </c>
      <c r="O89" s="52">
        <v>40</v>
      </c>
      <c r="P89" s="52">
        <v>55</v>
      </c>
      <c r="Q89" s="52">
        <v>40</v>
      </c>
      <c r="R89" s="14"/>
      <c r="S89" s="14"/>
      <c r="T89" s="14"/>
      <c r="U89" s="14"/>
      <c r="V89" s="22"/>
      <c r="W89" s="14"/>
      <c r="X89" s="14"/>
      <c r="Y89" s="14"/>
      <c r="Z89" s="14"/>
      <c r="AA89" s="14"/>
      <c r="AB89" s="14"/>
      <c r="AC89" s="14"/>
      <c r="AD89" s="14"/>
    </row>
    <row r="90" spans="1:30" ht="66" customHeight="1" x14ac:dyDescent="0.25">
      <c r="A90" s="68">
        <v>57</v>
      </c>
      <c r="B90" s="16" t="s">
        <v>27</v>
      </c>
      <c r="C90" s="16" t="s">
        <v>61</v>
      </c>
      <c r="D90" s="68" t="s">
        <v>91</v>
      </c>
      <c r="E90" s="20" t="s">
        <v>88</v>
      </c>
      <c r="F90" s="68" t="s">
        <v>89</v>
      </c>
      <c r="G90" s="13">
        <v>1083</v>
      </c>
      <c r="H90" s="13">
        <v>1137</v>
      </c>
      <c r="I90" s="13">
        <v>1194</v>
      </c>
      <c r="J90" s="68">
        <f t="shared" si="5"/>
        <v>147915</v>
      </c>
      <c r="K90" s="68">
        <f t="shared" si="3"/>
        <v>37905</v>
      </c>
      <c r="L90" s="68">
        <f t="shared" si="3"/>
        <v>68220</v>
      </c>
      <c r="M90" s="68">
        <f t="shared" si="3"/>
        <v>41790</v>
      </c>
      <c r="N90" s="68">
        <f t="shared" si="4"/>
        <v>130</v>
      </c>
      <c r="O90" s="52">
        <v>35</v>
      </c>
      <c r="P90" s="52">
        <v>60</v>
      </c>
      <c r="Q90" s="52">
        <v>35</v>
      </c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 ht="66" customHeight="1" x14ac:dyDescent="0.25">
      <c r="A91" s="68">
        <v>58</v>
      </c>
      <c r="B91" s="16" t="s">
        <v>28</v>
      </c>
      <c r="C91" s="16" t="s">
        <v>61</v>
      </c>
      <c r="D91" s="68" t="s">
        <v>91</v>
      </c>
      <c r="E91" s="20" t="s">
        <v>88</v>
      </c>
      <c r="F91" s="68" t="s">
        <v>89</v>
      </c>
      <c r="G91" s="13">
        <v>1542</v>
      </c>
      <c r="H91" s="13">
        <v>1619</v>
      </c>
      <c r="I91" s="13">
        <v>1700</v>
      </c>
      <c r="J91" s="68">
        <f t="shared" si="5"/>
        <v>210610</v>
      </c>
      <c r="K91" s="68">
        <f t="shared" si="3"/>
        <v>53970</v>
      </c>
      <c r="L91" s="68">
        <f t="shared" si="3"/>
        <v>97140</v>
      </c>
      <c r="M91" s="68">
        <f t="shared" si="3"/>
        <v>59500</v>
      </c>
      <c r="N91" s="68">
        <f t="shared" si="4"/>
        <v>130</v>
      </c>
      <c r="O91" s="52">
        <v>35</v>
      </c>
      <c r="P91" s="52">
        <v>60</v>
      </c>
      <c r="Q91" s="52">
        <v>35</v>
      </c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 ht="66" customHeight="1" x14ac:dyDescent="0.25">
      <c r="A92" s="68">
        <v>59</v>
      </c>
      <c r="B92" s="16" t="s">
        <v>28</v>
      </c>
      <c r="C92" s="16" t="s">
        <v>67</v>
      </c>
      <c r="D92" s="68" t="s">
        <v>91</v>
      </c>
      <c r="E92" s="20" t="s">
        <v>88</v>
      </c>
      <c r="F92" s="68" t="s">
        <v>89</v>
      </c>
      <c r="G92" s="13">
        <v>2171</v>
      </c>
      <c r="H92" s="13">
        <v>2280</v>
      </c>
      <c r="I92" s="13">
        <v>2394</v>
      </c>
      <c r="J92" s="68">
        <f t="shared" si="5"/>
        <v>0</v>
      </c>
      <c r="K92" s="68">
        <f t="shared" si="3"/>
        <v>0</v>
      </c>
      <c r="L92" s="68">
        <f t="shared" si="3"/>
        <v>0</v>
      </c>
      <c r="M92" s="68">
        <f t="shared" si="3"/>
        <v>0</v>
      </c>
      <c r="N92" s="68">
        <f t="shared" si="4"/>
        <v>0</v>
      </c>
      <c r="O92" s="52"/>
      <c r="P92" s="52"/>
      <c r="Q92" s="52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 ht="66" customHeight="1" x14ac:dyDescent="0.25">
      <c r="A93" s="68">
        <v>60</v>
      </c>
      <c r="B93" s="16" t="s">
        <v>28</v>
      </c>
      <c r="C93" s="16" t="s">
        <v>68</v>
      </c>
      <c r="D93" s="68" t="s">
        <v>91</v>
      </c>
      <c r="E93" s="20" t="s">
        <v>88</v>
      </c>
      <c r="F93" s="68" t="s">
        <v>89</v>
      </c>
      <c r="G93" s="13">
        <v>3345</v>
      </c>
      <c r="H93" s="13">
        <v>3512</v>
      </c>
      <c r="I93" s="13">
        <v>3688</v>
      </c>
      <c r="J93" s="68">
        <f t="shared" si="5"/>
        <v>0</v>
      </c>
      <c r="K93" s="68">
        <f t="shared" si="3"/>
        <v>0</v>
      </c>
      <c r="L93" s="68">
        <f t="shared" si="3"/>
        <v>0</v>
      </c>
      <c r="M93" s="68">
        <f t="shared" si="3"/>
        <v>0</v>
      </c>
      <c r="N93" s="68">
        <f t="shared" si="4"/>
        <v>0</v>
      </c>
      <c r="O93" s="52"/>
      <c r="P93" s="52"/>
      <c r="Q93" s="52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 ht="66" customHeight="1" x14ac:dyDescent="0.25">
      <c r="A94" s="68">
        <v>61</v>
      </c>
      <c r="B94" s="16" t="s">
        <v>29</v>
      </c>
      <c r="C94" s="16" t="s">
        <v>61</v>
      </c>
      <c r="D94" s="68" t="s">
        <v>91</v>
      </c>
      <c r="E94" s="20" t="s">
        <v>88</v>
      </c>
      <c r="F94" s="68" t="s">
        <v>92</v>
      </c>
      <c r="G94" s="13">
        <v>1295</v>
      </c>
      <c r="H94" s="13">
        <v>1360</v>
      </c>
      <c r="I94" s="13">
        <v>1428</v>
      </c>
      <c r="J94" s="68">
        <f t="shared" si="5"/>
        <v>0</v>
      </c>
      <c r="K94" s="68">
        <f t="shared" si="3"/>
        <v>0</v>
      </c>
      <c r="L94" s="68">
        <f t="shared" si="3"/>
        <v>0</v>
      </c>
      <c r="M94" s="68">
        <f t="shared" si="3"/>
        <v>0</v>
      </c>
      <c r="N94" s="68">
        <f t="shared" si="4"/>
        <v>0</v>
      </c>
      <c r="O94" s="52"/>
      <c r="P94" s="52"/>
      <c r="Q94" s="52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 ht="66" customHeight="1" x14ac:dyDescent="0.25">
      <c r="A95" s="68">
        <v>62</v>
      </c>
      <c r="B95" s="16" t="s">
        <v>30</v>
      </c>
      <c r="C95" s="16" t="s">
        <v>69</v>
      </c>
      <c r="D95" s="68" t="s">
        <v>91</v>
      </c>
      <c r="E95" s="20" t="s">
        <v>88</v>
      </c>
      <c r="F95" s="68" t="s">
        <v>92</v>
      </c>
      <c r="G95" s="13">
        <v>1295</v>
      </c>
      <c r="H95" s="13">
        <v>1360</v>
      </c>
      <c r="I95" s="13">
        <v>1428</v>
      </c>
      <c r="J95" s="68">
        <f t="shared" si="5"/>
        <v>1619180</v>
      </c>
      <c r="K95" s="68">
        <f t="shared" si="3"/>
        <v>336700</v>
      </c>
      <c r="L95" s="68">
        <f t="shared" si="3"/>
        <v>625600</v>
      </c>
      <c r="M95" s="68">
        <f t="shared" si="3"/>
        <v>656880</v>
      </c>
      <c r="N95" s="68">
        <f t="shared" si="4"/>
        <v>1180</v>
      </c>
      <c r="O95" s="52">
        <v>260</v>
      </c>
      <c r="P95" s="52">
        <v>460</v>
      </c>
      <c r="Q95" s="52">
        <v>460</v>
      </c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 ht="66" customHeight="1" x14ac:dyDescent="0.25">
      <c r="A96" s="68">
        <v>63</v>
      </c>
      <c r="B96" s="16" t="s">
        <v>30</v>
      </c>
      <c r="C96" s="16" t="s">
        <v>70</v>
      </c>
      <c r="D96" s="68" t="s">
        <v>91</v>
      </c>
      <c r="E96" s="20" t="s">
        <v>88</v>
      </c>
      <c r="F96" s="68" t="s">
        <v>92</v>
      </c>
      <c r="G96" s="13">
        <v>1413</v>
      </c>
      <c r="H96" s="13">
        <v>1484</v>
      </c>
      <c r="I96" s="13">
        <v>1558</v>
      </c>
      <c r="J96" s="68">
        <f t="shared" si="5"/>
        <v>0</v>
      </c>
      <c r="K96" s="68">
        <f t="shared" si="3"/>
        <v>0</v>
      </c>
      <c r="L96" s="68">
        <f t="shared" si="3"/>
        <v>0</v>
      </c>
      <c r="M96" s="68">
        <f t="shared" si="3"/>
        <v>0</v>
      </c>
      <c r="N96" s="68">
        <f t="shared" si="4"/>
        <v>0</v>
      </c>
      <c r="O96" s="52"/>
      <c r="P96" s="52"/>
      <c r="Q96" s="52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 ht="66" customHeight="1" x14ac:dyDescent="0.25">
      <c r="A97" s="68">
        <v>64</v>
      </c>
      <c r="B97" s="16" t="s">
        <v>31</v>
      </c>
      <c r="C97" s="16" t="s">
        <v>71</v>
      </c>
      <c r="D97" s="68" t="s">
        <v>91</v>
      </c>
      <c r="E97" s="20" t="s">
        <v>88</v>
      </c>
      <c r="F97" s="68" t="s">
        <v>89</v>
      </c>
      <c r="G97" s="13">
        <v>7469</v>
      </c>
      <c r="H97" s="13">
        <v>7842</v>
      </c>
      <c r="I97" s="13">
        <v>8234</v>
      </c>
      <c r="J97" s="68">
        <f t="shared" si="5"/>
        <v>2050050</v>
      </c>
      <c r="K97" s="68">
        <f t="shared" si="3"/>
        <v>522830</v>
      </c>
      <c r="L97" s="68">
        <f t="shared" si="3"/>
        <v>744990</v>
      </c>
      <c r="M97" s="68">
        <f t="shared" si="3"/>
        <v>782230</v>
      </c>
      <c r="N97" s="68">
        <f t="shared" si="4"/>
        <v>260</v>
      </c>
      <c r="O97" s="52">
        <v>70</v>
      </c>
      <c r="P97" s="52">
        <v>95</v>
      </c>
      <c r="Q97" s="52">
        <v>95</v>
      </c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 ht="35.25" customHeight="1" x14ac:dyDescent="0.25">
      <c r="A98" s="172">
        <v>65</v>
      </c>
      <c r="B98" s="174" t="s">
        <v>32</v>
      </c>
      <c r="C98" s="174" t="s">
        <v>98</v>
      </c>
      <c r="D98" s="24" t="s">
        <v>94</v>
      </c>
      <c r="E98" s="20" t="s">
        <v>88</v>
      </c>
      <c r="F98" s="68" t="s">
        <v>89</v>
      </c>
      <c r="G98" s="13">
        <v>7415</v>
      </c>
      <c r="H98" s="13">
        <v>7786</v>
      </c>
      <c r="I98" s="13">
        <v>8175</v>
      </c>
      <c r="J98" s="68">
        <f t="shared" si="5"/>
        <v>4218990</v>
      </c>
      <c r="K98" s="68">
        <f t="shared" si="3"/>
        <v>1186400</v>
      </c>
      <c r="L98" s="68">
        <f t="shared" si="3"/>
        <v>1479340</v>
      </c>
      <c r="M98" s="68">
        <f t="shared" si="3"/>
        <v>1553250</v>
      </c>
      <c r="N98" s="68">
        <f t="shared" si="4"/>
        <v>540</v>
      </c>
      <c r="O98" s="52">
        <v>160</v>
      </c>
      <c r="P98" s="52">
        <v>190</v>
      </c>
      <c r="Q98" s="52">
        <v>190</v>
      </c>
      <c r="R98" s="14"/>
      <c r="S98" s="14"/>
      <c r="T98" s="14"/>
      <c r="U98" s="14"/>
      <c r="V98" s="22"/>
      <c r="W98" s="14"/>
      <c r="X98" s="14"/>
      <c r="Y98" s="14"/>
      <c r="Z98" s="14"/>
      <c r="AA98" s="14"/>
      <c r="AB98" s="14"/>
      <c r="AC98" s="14"/>
      <c r="AD98" s="14"/>
    </row>
    <row r="99" spans="1:30" ht="30" customHeight="1" x14ac:dyDescent="0.25">
      <c r="A99" s="173"/>
      <c r="B99" s="175"/>
      <c r="C99" s="176"/>
      <c r="D99" s="24" t="s">
        <v>95</v>
      </c>
      <c r="E99" s="20" t="s">
        <v>88</v>
      </c>
      <c r="F99" s="68" t="s">
        <v>89</v>
      </c>
      <c r="G99" s="13">
        <v>7415</v>
      </c>
      <c r="H99" s="13">
        <v>7786</v>
      </c>
      <c r="I99" s="13">
        <v>8175</v>
      </c>
      <c r="J99" s="68">
        <f t="shared" si="5"/>
        <v>0</v>
      </c>
      <c r="K99" s="68">
        <f t="shared" si="3"/>
        <v>0</v>
      </c>
      <c r="L99" s="68">
        <f t="shared" si="3"/>
        <v>0</v>
      </c>
      <c r="M99" s="68">
        <f t="shared" si="3"/>
        <v>0</v>
      </c>
      <c r="N99" s="68">
        <f t="shared" si="4"/>
        <v>0</v>
      </c>
      <c r="O99" s="52"/>
      <c r="P99" s="52"/>
      <c r="Q99" s="52"/>
      <c r="R99" s="14"/>
      <c r="S99" s="14"/>
      <c r="T99" s="14"/>
      <c r="U99" s="14"/>
      <c r="V99" s="22"/>
      <c r="W99" s="14"/>
      <c r="X99" s="14"/>
      <c r="Y99" s="14"/>
      <c r="Z99" s="14"/>
      <c r="AA99" s="14"/>
      <c r="AB99" s="14"/>
      <c r="AC99" s="14"/>
      <c r="AD99" s="14"/>
    </row>
    <row r="100" spans="1:30" ht="30" customHeight="1" x14ac:dyDescent="0.25">
      <c r="A100" s="172">
        <v>66</v>
      </c>
      <c r="B100" s="174" t="s">
        <v>32</v>
      </c>
      <c r="C100" s="174" t="s">
        <v>99</v>
      </c>
      <c r="D100" s="24" t="s">
        <v>94</v>
      </c>
      <c r="E100" s="20" t="s">
        <v>88</v>
      </c>
      <c r="F100" s="68" t="s">
        <v>89</v>
      </c>
      <c r="G100" s="13">
        <v>7415</v>
      </c>
      <c r="H100" s="13">
        <v>7786</v>
      </c>
      <c r="I100" s="13">
        <v>8175</v>
      </c>
      <c r="J100" s="68">
        <f t="shared" si="5"/>
        <v>0</v>
      </c>
      <c r="K100" s="68">
        <f t="shared" si="3"/>
        <v>0</v>
      </c>
      <c r="L100" s="68">
        <f t="shared" si="3"/>
        <v>0</v>
      </c>
      <c r="M100" s="68">
        <f t="shared" si="3"/>
        <v>0</v>
      </c>
      <c r="N100" s="68">
        <f t="shared" si="4"/>
        <v>0</v>
      </c>
      <c r="O100" s="52"/>
      <c r="P100" s="52"/>
      <c r="Q100" s="52"/>
      <c r="R100" s="14"/>
      <c r="S100" s="14"/>
      <c r="T100" s="14"/>
      <c r="U100" s="14"/>
      <c r="V100" s="22"/>
      <c r="W100" s="14"/>
      <c r="X100" s="14"/>
      <c r="Y100" s="14"/>
      <c r="Z100" s="14"/>
      <c r="AA100" s="14"/>
      <c r="AB100" s="14"/>
      <c r="AC100" s="14"/>
      <c r="AD100" s="14"/>
    </row>
    <row r="101" spans="1:30" ht="54" customHeight="1" x14ac:dyDescent="0.25">
      <c r="A101" s="173"/>
      <c r="B101" s="175"/>
      <c r="C101" s="176"/>
      <c r="D101" s="24" t="s">
        <v>95</v>
      </c>
      <c r="E101" s="20" t="s">
        <v>88</v>
      </c>
      <c r="F101" s="68" t="s">
        <v>89</v>
      </c>
      <c r="G101" s="13">
        <v>7415</v>
      </c>
      <c r="H101" s="13">
        <v>7786</v>
      </c>
      <c r="I101" s="13">
        <v>8175</v>
      </c>
      <c r="J101" s="68">
        <f t="shared" si="5"/>
        <v>0</v>
      </c>
      <c r="K101" s="68">
        <f t="shared" si="3"/>
        <v>0</v>
      </c>
      <c r="L101" s="68">
        <f t="shared" si="3"/>
        <v>0</v>
      </c>
      <c r="M101" s="68">
        <f t="shared" si="3"/>
        <v>0</v>
      </c>
      <c r="N101" s="68">
        <f t="shared" si="4"/>
        <v>0</v>
      </c>
      <c r="O101" s="52"/>
      <c r="P101" s="52"/>
      <c r="Q101" s="52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 ht="38.25" customHeight="1" x14ac:dyDescent="0.25">
      <c r="A102" s="172">
        <v>67</v>
      </c>
      <c r="B102" s="174" t="s">
        <v>33</v>
      </c>
      <c r="C102" s="174" t="s">
        <v>72</v>
      </c>
      <c r="D102" s="24" t="s">
        <v>94</v>
      </c>
      <c r="E102" s="20" t="s">
        <v>134</v>
      </c>
      <c r="F102" s="68" t="s">
        <v>89</v>
      </c>
      <c r="G102" s="13">
        <v>737</v>
      </c>
      <c r="H102" s="13">
        <v>774</v>
      </c>
      <c r="I102" s="13">
        <v>813</v>
      </c>
      <c r="J102" s="68">
        <f t="shared" si="5"/>
        <v>426820</v>
      </c>
      <c r="K102" s="68">
        <f t="shared" si="3"/>
        <v>125290</v>
      </c>
      <c r="L102" s="68">
        <f t="shared" si="3"/>
        <v>147060</v>
      </c>
      <c r="M102" s="68">
        <f t="shared" si="3"/>
        <v>154470</v>
      </c>
      <c r="N102" s="68">
        <f t="shared" si="4"/>
        <v>550</v>
      </c>
      <c r="O102" s="52">
        <v>170</v>
      </c>
      <c r="P102" s="52">
        <v>190</v>
      </c>
      <c r="Q102" s="52">
        <v>190</v>
      </c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 ht="30" customHeight="1" x14ac:dyDescent="0.25">
      <c r="A103" s="173"/>
      <c r="B103" s="175"/>
      <c r="C103" s="176"/>
      <c r="D103" s="24" t="s">
        <v>95</v>
      </c>
      <c r="E103" s="20" t="s">
        <v>88</v>
      </c>
      <c r="F103" s="68" t="s">
        <v>89</v>
      </c>
      <c r="G103" s="13">
        <v>737</v>
      </c>
      <c r="H103" s="13">
        <v>774</v>
      </c>
      <c r="I103" s="13">
        <v>813</v>
      </c>
      <c r="J103" s="68">
        <f t="shared" si="5"/>
        <v>0</v>
      </c>
      <c r="K103" s="68">
        <f t="shared" si="3"/>
        <v>0</v>
      </c>
      <c r="L103" s="68">
        <f t="shared" si="3"/>
        <v>0</v>
      </c>
      <c r="M103" s="68">
        <f t="shared" si="3"/>
        <v>0</v>
      </c>
      <c r="N103" s="68">
        <f t="shared" si="4"/>
        <v>0</v>
      </c>
      <c r="O103" s="52"/>
      <c r="P103" s="52"/>
      <c r="Q103" s="52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 ht="30" customHeight="1" x14ac:dyDescent="0.25">
      <c r="A104" s="68">
        <v>68</v>
      </c>
      <c r="B104" s="16" t="s">
        <v>34</v>
      </c>
      <c r="C104" s="16" t="s">
        <v>35</v>
      </c>
      <c r="D104" s="68" t="s">
        <v>87</v>
      </c>
      <c r="E104" s="20" t="s">
        <v>88</v>
      </c>
      <c r="F104" s="68" t="s">
        <v>89</v>
      </c>
      <c r="G104" s="13">
        <v>48239</v>
      </c>
      <c r="H104" s="13">
        <v>50651</v>
      </c>
      <c r="I104" s="13">
        <v>53184</v>
      </c>
      <c r="J104" s="68">
        <f t="shared" si="5"/>
        <v>0</v>
      </c>
      <c r="K104" s="68">
        <f t="shared" si="3"/>
        <v>0</v>
      </c>
      <c r="L104" s="68">
        <f t="shared" si="3"/>
        <v>0</v>
      </c>
      <c r="M104" s="68">
        <f t="shared" si="3"/>
        <v>0</v>
      </c>
      <c r="N104" s="68">
        <f t="shared" si="4"/>
        <v>0</v>
      </c>
      <c r="O104" s="52"/>
      <c r="P104" s="52"/>
      <c r="Q104" s="52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 ht="30" customHeight="1" x14ac:dyDescent="0.25">
      <c r="A105" s="68">
        <v>69</v>
      </c>
      <c r="B105" s="16" t="s">
        <v>36</v>
      </c>
      <c r="C105" s="16" t="s">
        <v>37</v>
      </c>
      <c r="D105" s="68" t="s">
        <v>91</v>
      </c>
      <c r="E105" s="20" t="s">
        <v>88</v>
      </c>
      <c r="F105" s="68" t="s">
        <v>92</v>
      </c>
      <c r="G105" s="13">
        <v>3036</v>
      </c>
      <c r="H105" s="13">
        <v>3188</v>
      </c>
      <c r="I105" s="13">
        <v>3347</v>
      </c>
      <c r="J105" s="68">
        <f t="shared" si="5"/>
        <v>0</v>
      </c>
      <c r="K105" s="68">
        <f t="shared" si="3"/>
        <v>0</v>
      </c>
      <c r="L105" s="68">
        <f t="shared" si="3"/>
        <v>0</v>
      </c>
      <c r="M105" s="68">
        <f t="shared" si="3"/>
        <v>0</v>
      </c>
      <c r="N105" s="68">
        <f t="shared" si="4"/>
        <v>0</v>
      </c>
      <c r="O105" s="52"/>
      <c r="P105" s="52"/>
      <c r="Q105" s="52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 ht="30" customHeight="1" x14ac:dyDescent="0.25">
      <c r="A106" s="68">
        <v>70</v>
      </c>
      <c r="B106" s="16" t="s">
        <v>38</v>
      </c>
      <c r="C106" s="16" t="s">
        <v>37</v>
      </c>
      <c r="D106" s="68" t="s">
        <v>91</v>
      </c>
      <c r="E106" s="20" t="s">
        <v>88</v>
      </c>
      <c r="F106" s="68" t="s">
        <v>92</v>
      </c>
      <c r="G106" s="13">
        <v>9074</v>
      </c>
      <c r="H106" s="13">
        <v>9528</v>
      </c>
      <c r="I106" s="13">
        <v>10004</v>
      </c>
      <c r="J106" s="68">
        <f t="shared" si="5"/>
        <v>0</v>
      </c>
      <c r="K106" s="68">
        <f t="shared" si="3"/>
        <v>0</v>
      </c>
      <c r="L106" s="68">
        <f t="shared" si="3"/>
        <v>0</v>
      </c>
      <c r="M106" s="68">
        <f t="shared" si="3"/>
        <v>0</v>
      </c>
      <c r="N106" s="68">
        <f t="shared" si="4"/>
        <v>0</v>
      </c>
      <c r="O106" s="52"/>
      <c r="P106" s="52"/>
      <c r="Q106" s="52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 ht="30" customHeight="1" x14ac:dyDescent="0.25">
      <c r="A107" s="68">
        <v>71</v>
      </c>
      <c r="B107" s="16" t="s">
        <v>39</v>
      </c>
      <c r="C107" s="16" t="s">
        <v>40</v>
      </c>
      <c r="D107" s="68" t="s">
        <v>87</v>
      </c>
      <c r="E107" s="20" t="s">
        <v>88</v>
      </c>
      <c r="F107" s="68" t="s">
        <v>89</v>
      </c>
      <c r="G107" s="13">
        <v>46148</v>
      </c>
      <c r="H107" s="13">
        <v>48455</v>
      </c>
      <c r="I107" s="13">
        <v>50878</v>
      </c>
      <c r="J107" s="68">
        <f t="shared" si="5"/>
        <v>0</v>
      </c>
      <c r="K107" s="68">
        <f t="shared" si="3"/>
        <v>0</v>
      </c>
      <c r="L107" s="68">
        <f t="shared" si="3"/>
        <v>0</v>
      </c>
      <c r="M107" s="68">
        <f t="shared" si="3"/>
        <v>0</v>
      </c>
      <c r="N107" s="68">
        <f t="shared" si="4"/>
        <v>0</v>
      </c>
      <c r="O107" s="52"/>
      <c r="P107" s="52"/>
      <c r="Q107" s="52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 ht="30" customHeight="1" x14ac:dyDescent="0.25">
      <c r="A108" s="68">
        <v>72</v>
      </c>
      <c r="B108" s="16" t="s">
        <v>41</v>
      </c>
      <c r="C108" s="16" t="s">
        <v>42</v>
      </c>
      <c r="D108" s="68" t="s">
        <v>91</v>
      </c>
      <c r="E108" s="20" t="s">
        <v>88</v>
      </c>
      <c r="F108" s="68" t="s">
        <v>92</v>
      </c>
      <c r="G108" s="13">
        <v>3198</v>
      </c>
      <c r="H108" s="13">
        <v>3358</v>
      </c>
      <c r="I108" s="13">
        <v>3526</v>
      </c>
      <c r="J108" s="68">
        <f t="shared" si="5"/>
        <v>0</v>
      </c>
      <c r="K108" s="68">
        <f t="shared" si="3"/>
        <v>0</v>
      </c>
      <c r="L108" s="68">
        <f t="shared" si="3"/>
        <v>0</v>
      </c>
      <c r="M108" s="68">
        <f t="shared" si="3"/>
        <v>0</v>
      </c>
      <c r="N108" s="68">
        <f t="shared" si="4"/>
        <v>0</v>
      </c>
      <c r="O108" s="52"/>
      <c r="P108" s="52"/>
      <c r="Q108" s="52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 ht="42" customHeight="1" x14ac:dyDescent="0.25">
      <c r="A109" s="68">
        <v>73</v>
      </c>
      <c r="B109" s="16" t="s">
        <v>43</v>
      </c>
      <c r="C109" s="16" t="s">
        <v>42</v>
      </c>
      <c r="D109" s="68" t="s">
        <v>91</v>
      </c>
      <c r="E109" s="20" t="s">
        <v>88</v>
      </c>
      <c r="F109" s="68" t="s">
        <v>92</v>
      </c>
      <c r="G109" s="13">
        <v>9478</v>
      </c>
      <c r="H109" s="13">
        <v>9952</v>
      </c>
      <c r="I109" s="13">
        <v>10450</v>
      </c>
      <c r="J109" s="68">
        <f t="shared" si="5"/>
        <v>0</v>
      </c>
      <c r="K109" s="68">
        <f t="shared" si="3"/>
        <v>0</v>
      </c>
      <c r="L109" s="68">
        <f t="shared" si="3"/>
        <v>0</v>
      </c>
      <c r="M109" s="68">
        <f t="shared" si="3"/>
        <v>0</v>
      </c>
      <c r="N109" s="68">
        <f t="shared" si="4"/>
        <v>0</v>
      </c>
      <c r="O109" s="52"/>
      <c r="P109" s="52"/>
      <c r="Q109" s="52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 ht="30" customHeight="1" x14ac:dyDescent="0.25">
      <c r="A110" s="68">
        <v>74</v>
      </c>
      <c r="B110" s="16" t="s">
        <v>44</v>
      </c>
      <c r="C110" s="16" t="s">
        <v>45</v>
      </c>
      <c r="D110" s="25" t="s">
        <v>87</v>
      </c>
      <c r="E110" s="20" t="s">
        <v>88</v>
      </c>
      <c r="F110" s="68" t="s">
        <v>89</v>
      </c>
      <c r="G110" s="13">
        <v>56392</v>
      </c>
      <c r="H110" s="13">
        <v>59212</v>
      </c>
      <c r="I110" s="13">
        <v>62173</v>
      </c>
      <c r="J110" s="68">
        <f t="shared" si="5"/>
        <v>0</v>
      </c>
      <c r="K110" s="68">
        <f t="shared" si="3"/>
        <v>0</v>
      </c>
      <c r="L110" s="68">
        <f t="shared" si="3"/>
        <v>0</v>
      </c>
      <c r="M110" s="68">
        <f t="shared" si="3"/>
        <v>0</v>
      </c>
      <c r="N110" s="68">
        <f t="shared" si="4"/>
        <v>0</v>
      </c>
      <c r="O110" s="52"/>
      <c r="P110" s="52"/>
      <c r="Q110" s="52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 ht="30" customHeight="1" x14ac:dyDescent="0.25">
      <c r="A111" s="68">
        <v>75</v>
      </c>
      <c r="B111" s="16" t="s">
        <v>46</v>
      </c>
      <c r="C111" s="16" t="s">
        <v>47</v>
      </c>
      <c r="D111" s="25" t="s">
        <v>91</v>
      </c>
      <c r="E111" s="20" t="s">
        <v>88</v>
      </c>
      <c r="F111" s="68" t="s">
        <v>92</v>
      </c>
      <c r="G111" s="13">
        <v>2736</v>
      </c>
      <c r="H111" s="13">
        <v>2873</v>
      </c>
      <c r="I111" s="13">
        <v>3017</v>
      </c>
      <c r="J111" s="68">
        <f t="shared" si="5"/>
        <v>0</v>
      </c>
      <c r="K111" s="68">
        <f t="shared" si="3"/>
        <v>0</v>
      </c>
      <c r="L111" s="68">
        <f t="shared" si="3"/>
        <v>0</v>
      </c>
      <c r="M111" s="68">
        <f t="shared" si="3"/>
        <v>0</v>
      </c>
      <c r="N111" s="68">
        <f t="shared" si="4"/>
        <v>0</v>
      </c>
      <c r="O111" s="52"/>
      <c r="P111" s="52"/>
      <c r="Q111" s="52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 ht="30" customHeight="1" x14ac:dyDescent="0.25">
      <c r="A112" s="68">
        <v>76</v>
      </c>
      <c r="B112" s="16" t="s">
        <v>48</v>
      </c>
      <c r="C112" s="16" t="s">
        <v>47</v>
      </c>
      <c r="D112" s="68" t="s">
        <v>91</v>
      </c>
      <c r="E112" s="20" t="s">
        <v>88</v>
      </c>
      <c r="F112" s="68" t="s">
        <v>92</v>
      </c>
      <c r="G112" s="13">
        <v>9185</v>
      </c>
      <c r="H112" s="13">
        <v>9644</v>
      </c>
      <c r="I112" s="13">
        <v>10126</v>
      </c>
      <c r="J112" s="68">
        <f t="shared" si="5"/>
        <v>0</v>
      </c>
      <c r="K112" s="68">
        <f t="shared" si="3"/>
        <v>0</v>
      </c>
      <c r="L112" s="68">
        <f t="shared" si="3"/>
        <v>0</v>
      </c>
      <c r="M112" s="68">
        <f t="shared" si="3"/>
        <v>0</v>
      </c>
      <c r="N112" s="68">
        <f t="shared" si="4"/>
        <v>0</v>
      </c>
      <c r="O112" s="52"/>
      <c r="P112" s="52"/>
      <c r="Q112" s="52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1:30" ht="45" customHeight="1" x14ac:dyDescent="0.25">
      <c r="A113" s="68">
        <v>77</v>
      </c>
      <c r="B113" s="16" t="s">
        <v>49</v>
      </c>
      <c r="C113" s="16" t="s">
        <v>50</v>
      </c>
      <c r="D113" s="25" t="s">
        <v>87</v>
      </c>
      <c r="E113" s="20" t="s">
        <v>134</v>
      </c>
      <c r="F113" s="68" t="s">
        <v>89</v>
      </c>
      <c r="G113" s="13">
        <v>58918</v>
      </c>
      <c r="H113" s="13">
        <v>61864</v>
      </c>
      <c r="I113" s="13">
        <v>64957</v>
      </c>
      <c r="J113" s="68">
        <f t="shared" si="5"/>
        <v>0</v>
      </c>
      <c r="K113" s="68">
        <f t="shared" si="3"/>
        <v>0</v>
      </c>
      <c r="L113" s="68">
        <f t="shared" si="3"/>
        <v>0</v>
      </c>
      <c r="M113" s="68">
        <f t="shared" si="3"/>
        <v>0</v>
      </c>
      <c r="N113" s="68">
        <f t="shared" si="4"/>
        <v>0</v>
      </c>
      <c r="O113" s="52"/>
      <c r="P113" s="52"/>
      <c r="Q113" s="52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1:30" ht="40.5" customHeight="1" x14ac:dyDescent="0.25">
      <c r="A114" s="68">
        <v>78</v>
      </c>
      <c r="B114" s="16" t="s">
        <v>51</v>
      </c>
      <c r="C114" s="16" t="s">
        <v>52</v>
      </c>
      <c r="D114" s="68" t="s">
        <v>91</v>
      </c>
      <c r="E114" s="20" t="s">
        <v>134</v>
      </c>
      <c r="F114" s="68" t="s">
        <v>92</v>
      </c>
      <c r="G114" s="13">
        <v>2736</v>
      </c>
      <c r="H114" s="13">
        <v>2873</v>
      </c>
      <c r="I114" s="13">
        <v>3017</v>
      </c>
      <c r="J114" s="68">
        <f t="shared" si="5"/>
        <v>0</v>
      </c>
      <c r="K114" s="68">
        <f t="shared" si="3"/>
        <v>0</v>
      </c>
      <c r="L114" s="68">
        <f t="shared" si="3"/>
        <v>0</v>
      </c>
      <c r="M114" s="68">
        <f t="shared" si="3"/>
        <v>0</v>
      </c>
      <c r="N114" s="68">
        <f t="shared" si="4"/>
        <v>0</v>
      </c>
      <c r="O114" s="52"/>
      <c r="P114" s="52"/>
      <c r="Q114" s="52"/>
      <c r="R114" s="14"/>
      <c r="S114" s="14"/>
      <c r="T114" s="14"/>
      <c r="U114" s="14"/>
      <c r="V114" s="26"/>
      <c r="W114" s="14"/>
      <c r="X114" s="14"/>
      <c r="Y114" s="14"/>
      <c r="Z114" s="14"/>
      <c r="AA114" s="14"/>
      <c r="AB114" s="14"/>
      <c r="AC114" s="14"/>
      <c r="AD114" s="14"/>
    </row>
    <row r="115" spans="1:30" ht="48" customHeight="1" x14ac:dyDescent="0.25">
      <c r="A115" s="68">
        <v>79</v>
      </c>
      <c r="B115" s="16" t="s">
        <v>53</v>
      </c>
      <c r="C115" s="16" t="s">
        <v>52</v>
      </c>
      <c r="D115" s="68" t="s">
        <v>91</v>
      </c>
      <c r="E115" s="20" t="s">
        <v>134</v>
      </c>
      <c r="F115" s="68" t="s">
        <v>92</v>
      </c>
      <c r="G115" s="13">
        <v>9494</v>
      </c>
      <c r="H115" s="13">
        <v>9969</v>
      </c>
      <c r="I115" s="13">
        <v>10467</v>
      </c>
      <c r="J115" s="68">
        <f t="shared" si="5"/>
        <v>0</v>
      </c>
      <c r="K115" s="68">
        <f t="shared" si="3"/>
        <v>0</v>
      </c>
      <c r="L115" s="68">
        <f t="shared" si="3"/>
        <v>0</v>
      </c>
      <c r="M115" s="68">
        <f t="shared" si="3"/>
        <v>0</v>
      </c>
      <c r="N115" s="68">
        <f t="shared" si="4"/>
        <v>0</v>
      </c>
      <c r="O115" s="52"/>
      <c r="P115" s="52"/>
      <c r="Q115" s="52"/>
      <c r="R115" s="14"/>
      <c r="S115" s="14"/>
      <c r="T115" s="14"/>
      <c r="U115" s="14"/>
      <c r="V115" s="26"/>
      <c r="W115" s="14"/>
      <c r="X115" s="14"/>
      <c r="Y115" s="14"/>
      <c r="Z115" s="14"/>
      <c r="AA115" s="14"/>
      <c r="AB115" s="14"/>
      <c r="AC115" s="14"/>
      <c r="AD115" s="14"/>
    </row>
    <row r="116" spans="1:30" ht="22.5" customHeight="1" x14ac:dyDescent="0.25">
      <c r="A116" s="68">
        <v>80</v>
      </c>
      <c r="B116" s="16" t="s">
        <v>54</v>
      </c>
      <c r="C116" s="27" t="s">
        <v>73</v>
      </c>
      <c r="D116" s="68" t="s">
        <v>96</v>
      </c>
      <c r="E116" s="20" t="s">
        <v>133</v>
      </c>
      <c r="F116" s="68" t="s">
        <v>89</v>
      </c>
      <c r="G116" s="13">
        <v>3063</v>
      </c>
      <c r="H116" s="13">
        <v>3216</v>
      </c>
      <c r="I116" s="13">
        <v>3377</v>
      </c>
      <c r="J116" s="68">
        <f t="shared" si="5"/>
        <v>0</v>
      </c>
      <c r="K116" s="68">
        <f t="shared" si="3"/>
        <v>0</v>
      </c>
      <c r="L116" s="68">
        <f t="shared" si="3"/>
        <v>0</v>
      </c>
      <c r="M116" s="68">
        <f t="shared" si="3"/>
        <v>0</v>
      </c>
      <c r="N116" s="68">
        <f t="shared" si="4"/>
        <v>0</v>
      </c>
      <c r="O116" s="52"/>
      <c r="P116" s="52"/>
      <c r="Q116" s="52"/>
      <c r="R116" s="14"/>
      <c r="S116" s="14"/>
      <c r="T116" s="14"/>
      <c r="U116" s="14"/>
      <c r="V116" s="26"/>
      <c r="W116" s="14"/>
      <c r="X116" s="14"/>
      <c r="Y116" s="14"/>
      <c r="Z116" s="14"/>
      <c r="AA116" s="14"/>
      <c r="AB116" s="14"/>
      <c r="AC116" s="14"/>
      <c r="AD116" s="14"/>
    </row>
    <row r="117" spans="1:30" ht="21.75" customHeight="1" x14ac:dyDescent="0.25">
      <c r="A117" s="68">
        <v>81</v>
      </c>
      <c r="B117" s="16" t="s">
        <v>54</v>
      </c>
      <c r="C117" s="27" t="s">
        <v>55</v>
      </c>
      <c r="D117" s="68" t="s">
        <v>96</v>
      </c>
      <c r="E117" s="20" t="s">
        <v>88</v>
      </c>
      <c r="F117" s="68" t="s">
        <v>89</v>
      </c>
      <c r="G117" s="13">
        <v>3088</v>
      </c>
      <c r="H117" s="13">
        <v>3242</v>
      </c>
      <c r="I117" s="13">
        <v>3404</v>
      </c>
      <c r="J117" s="68">
        <f t="shared" si="5"/>
        <v>0</v>
      </c>
      <c r="K117" s="68">
        <f t="shared" si="3"/>
        <v>0</v>
      </c>
      <c r="L117" s="68">
        <f t="shared" si="3"/>
        <v>0</v>
      </c>
      <c r="M117" s="68">
        <f t="shared" si="3"/>
        <v>0</v>
      </c>
      <c r="N117" s="68">
        <f t="shared" si="4"/>
        <v>0</v>
      </c>
      <c r="O117" s="52"/>
      <c r="P117" s="52"/>
      <c r="Q117" s="52"/>
      <c r="R117" s="14"/>
      <c r="S117" s="2"/>
      <c r="T117" s="14"/>
      <c r="U117" s="14"/>
      <c r="V117" s="26"/>
      <c r="W117" s="14"/>
      <c r="X117" s="14"/>
      <c r="Y117" s="14"/>
      <c r="Z117" s="14"/>
      <c r="AA117" s="14"/>
      <c r="AB117" s="14"/>
      <c r="AC117" s="14"/>
      <c r="AD117" s="14"/>
    </row>
    <row r="118" spans="1:30" ht="85.5" customHeight="1" x14ac:dyDescent="0.25">
      <c r="A118" s="68">
        <v>82</v>
      </c>
      <c r="B118" s="65" t="s">
        <v>56</v>
      </c>
      <c r="C118" s="177" t="s">
        <v>105</v>
      </c>
      <c r="D118" s="68" t="s">
        <v>96</v>
      </c>
      <c r="E118" s="20" t="s">
        <v>88</v>
      </c>
      <c r="F118" s="68" t="s">
        <v>89</v>
      </c>
      <c r="G118" s="13">
        <v>11795</v>
      </c>
      <c r="H118" s="13">
        <v>12385</v>
      </c>
      <c r="I118" s="13">
        <v>13004</v>
      </c>
      <c r="J118" s="68">
        <f t="shared" si="5"/>
        <v>0</v>
      </c>
      <c r="K118" s="68">
        <f t="shared" si="3"/>
        <v>0</v>
      </c>
      <c r="L118" s="68">
        <f t="shared" si="3"/>
        <v>0</v>
      </c>
      <c r="M118" s="68">
        <f t="shared" si="3"/>
        <v>0</v>
      </c>
      <c r="N118" s="68">
        <f t="shared" si="4"/>
        <v>0</v>
      </c>
      <c r="O118" s="52"/>
      <c r="P118" s="52"/>
      <c r="Q118" s="52"/>
      <c r="R118" s="14"/>
      <c r="S118" s="14"/>
      <c r="T118" s="14"/>
      <c r="U118" s="14"/>
      <c r="V118" s="29"/>
      <c r="W118" s="14"/>
      <c r="X118" s="14"/>
      <c r="Y118" s="14"/>
      <c r="Z118" s="14"/>
      <c r="AA118" s="14"/>
      <c r="AB118" s="14"/>
      <c r="AC118" s="14"/>
      <c r="AD118" s="14"/>
    </row>
    <row r="119" spans="1:30" ht="87" customHeight="1" x14ac:dyDescent="0.25">
      <c r="A119" s="68">
        <v>83</v>
      </c>
      <c r="B119" s="16" t="s">
        <v>57</v>
      </c>
      <c r="C119" s="176"/>
      <c r="D119" s="68" t="s">
        <v>96</v>
      </c>
      <c r="E119" s="20" t="s">
        <v>88</v>
      </c>
      <c r="F119" s="68" t="s">
        <v>89</v>
      </c>
      <c r="G119" s="13">
        <v>12394</v>
      </c>
      <c r="H119" s="13">
        <v>13014</v>
      </c>
      <c r="I119" s="13">
        <v>13665</v>
      </c>
      <c r="J119" s="68">
        <f t="shared" si="5"/>
        <v>0</v>
      </c>
      <c r="K119" s="68">
        <f t="shared" si="3"/>
        <v>0</v>
      </c>
      <c r="L119" s="68">
        <f t="shared" si="3"/>
        <v>0</v>
      </c>
      <c r="M119" s="68">
        <f t="shared" si="3"/>
        <v>0</v>
      </c>
      <c r="N119" s="68">
        <f t="shared" si="4"/>
        <v>0</v>
      </c>
      <c r="O119" s="52"/>
      <c r="P119" s="52"/>
      <c r="Q119" s="52"/>
      <c r="R119" s="14"/>
      <c r="S119" s="14"/>
      <c r="T119" s="14"/>
      <c r="U119" s="14"/>
      <c r="V119" s="30"/>
      <c r="W119" s="14"/>
      <c r="X119" s="14"/>
      <c r="Y119" s="14"/>
      <c r="Z119" s="14"/>
      <c r="AA119" s="14"/>
      <c r="AB119" s="14"/>
      <c r="AC119" s="14"/>
      <c r="AD119" s="14"/>
    </row>
    <row r="120" spans="1:30" x14ac:dyDescent="0.25">
      <c r="A120" s="31"/>
      <c r="B120" s="32"/>
      <c r="C120" s="33"/>
      <c r="D120" s="34"/>
      <c r="E120" s="35"/>
      <c r="F120" s="36"/>
      <c r="G120" s="37"/>
      <c r="H120" s="37"/>
      <c r="I120" s="37"/>
      <c r="J120" s="38">
        <f t="shared" ref="J120:Q120" si="6">SUM(J8:J119)</f>
        <v>20181744</v>
      </c>
      <c r="K120" s="38">
        <f t="shared" si="6"/>
        <v>5518347</v>
      </c>
      <c r="L120" s="38">
        <f t="shared" si="6"/>
        <v>7869926</v>
      </c>
      <c r="M120" s="38">
        <f t="shared" si="6"/>
        <v>6793471</v>
      </c>
      <c r="N120" s="39">
        <f t="shared" si="6"/>
        <v>4018</v>
      </c>
      <c r="O120" s="39">
        <f t="shared" si="6"/>
        <v>1077</v>
      </c>
      <c r="P120" s="39">
        <f t="shared" si="6"/>
        <v>1519</v>
      </c>
      <c r="Q120" s="39">
        <f t="shared" si="6"/>
        <v>1422</v>
      </c>
      <c r="R120" s="26"/>
      <c r="S120" s="26"/>
      <c r="T120" s="26"/>
      <c r="U120" s="26"/>
      <c r="V120" s="6"/>
      <c r="W120" s="40"/>
      <c r="X120" s="40"/>
      <c r="Y120" s="2"/>
      <c r="Z120" s="2"/>
      <c r="AA120" s="2"/>
      <c r="AB120" s="2"/>
      <c r="AC120" s="2"/>
      <c r="AD120" s="2"/>
    </row>
    <row r="121" spans="1:30" ht="17.25" customHeight="1" x14ac:dyDescent="0.25">
      <c r="A121" s="31"/>
      <c r="C121" s="7"/>
      <c r="E121" s="35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41"/>
      <c r="S121" s="26"/>
      <c r="T121" s="26"/>
      <c r="U121" s="26"/>
      <c r="V121" s="6"/>
      <c r="W121" s="40"/>
      <c r="X121" s="40"/>
    </row>
    <row r="122" spans="1:30" ht="26.25" customHeight="1" x14ac:dyDescent="0.25">
      <c r="A122" s="31"/>
      <c r="B122" s="178" t="s">
        <v>97</v>
      </c>
      <c r="C122" s="179"/>
      <c r="D122" s="180"/>
      <c r="E122" s="35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41"/>
      <c r="S122" s="26"/>
      <c r="T122" s="26"/>
      <c r="U122" s="26"/>
      <c r="V122" s="6"/>
      <c r="W122" s="40"/>
      <c r="X122" s="40"/>
    </row>
    <row r="123" spans="1:30" x14ac:dyDescent="0.25">
      <c r="A123" s="31"/>
      <c r="B123" s="32"/>
      <c r="C123" s="33"/>
      <c r="D123" s="34"/>
      <c r="E123" s="35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41"/>
      <c r="S123" s="26"/>
      <c r="T123" s="26"/>
      <c r="U123" s="26"/>
      <c r="V123" s="6"/>
      <c r="W123" s="40"/>
      <c r="X123" s="40"/>
    </row>
    <row r="124" spans="1:30" ht="18.75" x14ac:dyDescent="0.3">
      <c r="A124" s="31"/>
      <c r="B124" s="182" t="s">
        <v>110</v>
      </c>
      <c r="C124" s="182"/>
      <c r="D124" s="181"/>
      <c r="E124" s="181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41"/>
      <c r="S124" s="26"/>
      <c r="T124" s="26"/>
      <c r="U124" s="26"/>
      <c r="V124" s="6"/>
      <c r="W124" s="40"/>
      <c r="X124" s="40"/>
    </row>
    <row r="125" spans="1:30" ht="18.75" x14ac:dyDescent="0.3">
      <c r="A125" s="43"/>
      <c r="B125" s="42"/>
      <c r="C125" s="33"/>
      <c r="D125" s="44"/>
      <c r="E125" s="45"/>
      <c r="F125" s="43"/>
      <c r="G125" s="43"/>
      <c r="H125" s="43"/>
      <c r="I125" s="43"/>
      <c r="J125" s="43"/>
      <c r="K125" s="43"/>
      <c r="L125" s="43"/>
      <c r="M125" s="43"/>
      <c r="N125" s="43"/>
      <c r="O125" s="53"/>
      <c r="P125" s="53"/>
      <c r="Q125" s="53"/>
      <c r="R125" s="40"/>
      <c r="S125" s="28"/>
      <c r="T125" s="28"/>
      <c r="U125" s="28"/>
      <c r="V125" s="6"/>
      <c r="W125" s="40"/>
      <c r="X125" s="40"/>
    </row>
    <row r="126" spans="1:30" ht="18.75" x14ac:dyDescent="0.3">
      <c r="A126" s="43"/>
      <c r="B126" s="42"/>
      <c r="C126" s="46"/>
      <c r="D126" s="44"/>
      <c r="E126" s="45"/>
      <c r="F126" s="43"/>
      <c r="G126" s="43"/>
      <c r="H126" s="43"/>
      <c r="I126" s="43"/>
      <c r="J126" s="43"/>
      <c r="K126" s="43"/>
      <c r="L126" s="43"/>
      <c r="M126" s="43"/>
      <c r="N126" s="43"/>
      <c r="O126" s="54"/>
      <c r="P126" s="54"/>
      <c r="Q126" s="54"/>
      <c r="R126" s="47"/>
      <c r="S126" s="47"/>
      <c r="T126" s="47"/>
      <c r="U126" s="47"/>
      <c r="V126" s="6"/>
      <c r="W126" s="40"/>
      <c r="X126" s="40"/>
    </row>
    <row r="127" spans="1:30" ht="18.75" x14ac:dyDescent="0.3">
      <c r="A127" s="43"/>
      <c r="B127" s="42"/>
      <c r="C127" s="46"/>
      <c r="D127" s="44"/>
      <c r="E127" s="45"/>
      <c r="F127" s="43"/>
      <c r="G127" s="43"/>
      <c r="H127" s="43"/>
      <c r="I127" s="43"/>
      <c r="J127" s="43"/>
      <c r="K127" s="43"/>
      <c r="L127" s="43"/>
      <c r="M127" s="43"/>
      <c r="N127" s="43"/>
      <c r="O127" s="55"/>
      <c r="P127" s="55"/>
      <c r="Q127" s="55"/>
      <c r="R127" s="29"/>
      <c r="S127" s="29"/>
      <c r="T127" s="29"/>
      <c r="U127" s="29"/>
      <c r="V127" s="6"/>
      <c r="W127" s="40"/>
      <c r="X127" s="40"/>
    </row>
    <row r="128" spans="1:30" ht="18.75" x14ac:dyDescent="0.3">
      <c r="A128" s="43"/>
      <c r="B128" s="42"/>
      <c r="C128" s="46"/>
      <c r="D128" s="44"/>
      <c r="E128" s="45"/>
      <c r="F128" s="43"/>
      <c r="G128" s="43"/>
      <c r="H128" s="43"/>
      <c r="I128" s="43"/>
      <c r="J128" s="43"/>
      <c r="K128" s="43"/>
      <c r="L128" s="43"/>
      <c r="M128" s="43"/>
      <c r="N128" s="43"/>
      <c r="O128" s="56"/>
      <c r="P128" s="56"/>
      <c r="Q128" s="56"/>
      <c r="R128" s="30"/>
      <c r="S128" s="30"/>
      <c r="T128" s="30"/>
      <c r="U128" s="30"/>
      <c r="V128" s="6"/>
      <c r="W128" s="2"/>
      <c r="X128" s="2"/>
    </row>
    <row r="129" spans="1:24" x14ac:dyDescent="0.25">
      <c r="A129" s="43"/>
      <c r="B129" s="48"/>
      <c r="C129" s="46"/>
      <c r="D129" s="49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2"/>
      <c r="S129" s="6"/>
      <c r="T129" s="6"/>
      <c r="U129" s="6"/>
      <c r="V129" s="6"/>
      <c r="W129" s="2"/>
      <c r="X129" s="2"/>
    </row>
    <row r="130" spans="1:24" x14ac:dyDescent="0.25">
      <c r="A130" s="43"/>
      <c r="B130" s="48"/>
      <c r="C130" s="46"/>
      <c r="D130" s="49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2"/>
      <c r="S130" s="6"/>
      <c r="T130" s="6"/>
      <c r="U130" s="6"/>
      <c r="V130" s="6"/>
      <c r="W130" s="2"/>
      <c r="X130" s="2"/>
    </row>
    <row r="131" spans="1:24" x14ac:dyDescent="0.25">
      <c r="A131" s="43"/>
      <c r="B131" s="48"/>
      <c r="C131" s="46"/>
      <c r="D131" s="49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2"/>
      <c r="S131" s="6"/>
      <c r="T131" s="6"/>
      <c r="U131" s="6"/>
      <c r="V131" s="6"/>
      <c r="W131" s="2"/>
      <c r="X131" s="2"/>
    </row>
    <row r="132" spans="1:24" x14ac:dyDescent="0.25">
      <c r="A132" s="43"/>
      <c r="B132" s="48"/>
      <c r="C132" s="46"/>
      <c r="D132" s="49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2"/>
      <c r="S132" s="6"/>
      <c r="T132" s="6"/>
      <c r="U132" s="6"/>
      <c r="V132" s="6"/>
      <c r="W132" s="2"/>
      <c r="X132" s="2"/>
    </row>
    <row r="133" spans="1:24" x14ac:dyDescent="0.25">
      <c r="A133" s="43"/>
      <c r="B133" s="48"/>
      <c r="C133" s="46"/>
      <c r="D133" s="49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2"/>
      <c r="S133" s="6"/>
      <c r="T133" s="6"/>
      <c r="U133" s="6"/>
      <c r="V133" s="6"/>
      <c r="W133" s="2"/>
      <c r="X133" s="2"/>
    </row>
    <row r="134" spans="1:24" x14ac:dyDescent="0.25">
      <c r="A134" s="43"/>
      <c r="B134" s="48"/>
      <c r="C134" s="46"/>
      <c r="D134" s="49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2"/>
      <c r="S134" s="6"/>
      <c r="T134" s="6"/>
      <c r="U134" s="6"/>
      <c r="V134" s="6"/>
      <c r="W134" s="2"/>
      <c r="X134" s="2"/>
    </row>
    <row r="135" spans="1:24" x14ac:dyDescent="0.25">
      <c r="A135" s="43"/>
      <c r="B135" s="48"/>
      <c r="C135" s="46"/>
      <c r="D135" s="49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2"/>
      <c r="S135" s="6"/>
      <c r="T135" s="6"/>
      <c r="U135" s="6"/>
      <c r="V135" s="6"/>
      <c r="W135" s="2"/>
      <c r="X135" s="2"/>
    </row>
    <row r="136" spans="1:24" x14ac:dyDescent="0.25">
      <c r="A136" s="43"/>
      <c r="B136" s="48"/>
      <c r="C136" s="46"/>
      <c r="D136" s="49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2"/>
      <c r="S136" s="6"/>
      <c r="T136" s="6"/>
      <c r="U136" s="6"/>
      <c r="V136" s="6"/>
      <c r="W136" s="2"/>
      <c r="X136" s="2"/>
    </row>
    <row r="137" spans="1:24" x14ac:dyDescent="0.25">
      <c r="A137" s="43"/>
      <c r="B137" s="48"/>
      <c r="C137" s="46"/>
      <c r="D137" s="49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2"/>
      <c r="S137" s="6"/>
      <c r="T137" s="6"/>
      <c r="U137" s="6"/>
      <c r="V137" s="6"/>
    </row>
    <row r="138" spans="1:24" x14ac:dyDescent="0.25">
      <c r="A138" s="43"/>
      <c r="B138" s="48"/>
      <c r="C138" s="46"/>
      <c r="D138" s="49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2"/>
      <c r="S138" s="6"/>
      <c r="T138" s="6"/>
      <c r="U138" s="6"/>
      <c r="V138" s="6"/>
    </row>
    <row r="139" spans="1:24" x14ac:dyDescent="0.25">
      <c r="A139" s="43"/>
      <c r="B139" s="48"/>
      <c r="C139" s="46"/>
      <c r="D139" s="49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2"/>
      <c r="S139" s="6"/>
      <c r="T139" s="6"/>
      <c r="U139" s="6"/>
      <c r="V139" s="6"/>
    </row>
    <row r="140" spans="1:24" x14ac:dyDescent="0.25">
      <c r="A140" s="43"/>
      <c r="B140" s="48"/>
      <c r="C140" s="46"/>
      <c r="D140" s="49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2"/>
      <c r="S140" s="6"/>
      <c r="T140" s="6"/>
      <c r="U140" s="6"/>
      <c r="V140" s="6"/>
    </row>
    <row r="141" spans="1:24" x14ac:dyDescent="0.25">
      <c r="A141" s="43"/>
      <c r="B141" s="48"/>
      <c r="C141" s="46"/>
      <c r="D141" s="49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2"/>
      <c r="S141" s="6"/>
      <c r="T141" s="6"/>
      <c r="U141" s="6"/>
      <c r="V141" s="6"/>
    </row>
    <row r="142" spans="1:24" x14ac:dyDescent="0.25">
      <c r="A142" s="43"/>
      <c r="B142" s="48"/>
      <c r="C142" s="46"/>
      <c r="D142" s="49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2"/>
      <c r="S142" s="6"/>
      <c r="T142" s="6"/>
      <c r="U142" s="6"/>
      <c r="V142" s="6"/>
    </row>
    <row r="143" spans="1:24" x14ac:dyDescent="0.25">
      <c r="A143" s="43"/>
      <c r="B143" s="48"/>
      <c r="C143" s="46"/>
      <c r="D143" s="49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2"/>
      <c r="S143" s="6"/>
      <c r="T143" s="6"/>
      <c r="U143" s="6"/>
      <c r="V143" s="6"/>
    </row>
    <row r="144" spans="1:24" x14ac:dyDescent="0.25">
      <c r="A144" s="43"/>
      <c r="B144" s="48"/>
      <c r="C144" s="46"/>
      <c r="D144" s="49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2"/>
      <c r="S144" s="6"/>
      <c r="T144" s="6"/>
      <c r="U144" s="6"/>
      <c r="V144" s="6"/>
    </row>
    <row r="145" spans="1:22" x14ac:dyDescent="0.25">
      <c r="A145" s="43"/>
      <c r="B145" s="48"/>
      <c r="C145" s="46"/>
      <c r="D145" s="49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2"/>
      <c r="S145" s="6"/>
      <c r="T145" s="6"/>
      <c r="U145" s="6"/>
      <c r="V145" s="6"/>
    </row>
    <row r="146" spans="1:22" x14ac:dyDescent="0.25">
      <c r="A146" s="43"/>
      <c r="B146" s="48"/>
      <c r="C146" s="46"/>
      <c r="D146" s="49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2"/>
      <c r="S146" s="6"/>
      <c r="T146" s="6"/>
      <c r="U146" s="6"/>
      <c r="V146" s="6"/>
    </row>
    <row r="147" spans="1:22" x14ac:dyDescent="0.25">
      <c r="A147" s="43"/>
      <c r="B147" s="48"/>
      <c r="C147" s="46"/>
      <c r="D147" s="49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2"/>
      <c r="S147" s="6"/>
      <c r="T147" s="6"/>
      <c r="U147" s="6"/>
      <c r="V147" s="6"/>
    </row>
    <row r="148" spans="1:22" x14ac:dyDescent="0.25">
      <c r="A148" s="43"/>
      <c r="B148" s="48"/>
      <c r="C148" s="46"/>
      <c r="D148" s="49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2"/>
      <c r="S148" s="6"/>
      <c r="T148" s="6"/>
      <c r="U148" s="6"/>
      <c r="V148" s="6"/>
    </row>
    <row r="149" spans="1:22" x14ac:dyDescent="0.25">
      <c r="A149" s="43"/>
      <c r="B149" s="48"/>
      <c r="C149" s="46"/>
      <c r="D149" s="49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2"/>
      <c r="S149" s="6"/>
      <c r="T149" s="6"/>
      <c r="U149" s="6"/>
      <c r="V149" s="6"/>
    </row>
    <row r="150" spans="1:22" x14ac:dyDescent="0.25">
      <c r="A150" s="43"/>
      <c r="B150" s="48"/>
      <c r="C150" s="46"/>
      <c r="D150" s="49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2"/>
      <c r="S150" s="6"/>
      <c r="T150" s="6"/>
      <c r="U150" s="6"/>
      <c r="V150" s="6"/>
    </row>
    <row r="151" spans="1:22" x14ac:dyDescent="0.25">
      <c r="A151" s="43"/>
      <c r="B151" s="48"/>
      <c r="C151" s="46"/>
      <c r="D151" s="49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2"/>
      <c r="S151" s="6"/>
      <c r="T151" s="6"/>
      <c r="U151" s="6"/>
      <c r="V151" s="6"/>
    </row>
    <row r="152" spans="1:22" x14ac:dyDescent="0.25">
      <c r="A152" s="43"/>
      <c r="B152" s="48"/>
      <c r="C152" s="46"/>
      <c r="D152" s="50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2"/>
      <c r="S152" s="6"/>
      <c r="T152" s="6"/>
      <c r="U152" s="6"/>
      <c r="V152" s="6"/>
    </row>
    <row r="153" spans="1:22" x14ac:dyDescent="0.25">
      <c r="A153" s="43"/>
      <c r="B153" s="48"/>
      <c r="C153" s="46"/>
      <c r="D153" s="49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2"/>
      <c r="S153" s="6"/>
      <c r="T153" s="6"/>
      <c r="U153" s="6"/>
      <c r="V153" s="6"/>
    </row>
    <row r="154" spans="1:22" x14ac:dyDescent="0.25">
      <c r="A154" s="43"/>
      <c r="B154" s="48"/>
      <c r="C154" s="46"/>
      <c r="D154" s="49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2"/>
      <c r="S154" s="6"/>
      <c r="T154" s="6"/>
      <c r="U154" s="6"/>
      <c r="V154" s="6"/>
    </row>
    <row r="155" spans="1:22" x14ac:dyDescent="0.25">
      <c r="A155" s="43"/>
      <c r="B155" s="48"/>
      <c r="C155" s="46"/>
      <c r="D155" s="49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2"/>
      <c r="S155" s="6"/>
      <c r="T155" s="6"/>
      <c r="U155" s="6"/>
      <c r="V155" s="6"/>
    </row>
    <row r="156" spans="1:22" x14ac:dyDescent="0.25">
      <c r="A156" s="43"/>
      <c r="B156" s="48"/>
      <c r="C156" s="46"/>
      <c r="D156" s="49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2"/>
      <c r="S156" s="6"/>
      <c r="T156" s="6"/>
      <c r="U156" s="6"/>
      <c r="V156" s="6"/>
    </row>
    <row r="157" spans="1:22" x14ac:dyDescent="0.25">
      <c r="A157" s="43"/>
      <c r="B157" s="48"/>
      <c r="C157" s="46"/>
      <c r="D157" s="49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2"/>
      <c r="S157" s="6"/>
      <c r="T157" s="6"/>
      <c r="U157" s="6"/>
      <c r="V157" s="6"/>
    </row>
    <row r="158" spans="1:22" x14ac:dyDescent="0.25">
      <c r="A158" s="43"/>
      <c r="B158" s="48"/>
      <c r="C158" s="46"/>
      <c r="D158" s="49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2"/>
      <c r="S158" s="6"/>
      <c r="T158" s="6"/>
      <c r="U158" s="6"/>
      <c r="V158" s="6"/>
    </row>
    <row r="159" spans="1:22" x14ac:dyDescent="0.25">
      <c r="A159" s="43"/>
      <c r="B159" s="48"/>
      <c r="C159" s="46"/>
      <c r="D159" s="49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2"/>
      <c r="S159" s="6"/>
      <c r="T159" s="6"/>
      <c r="U159" s="6"/>
      <c r="V159" s="6"/>
    </row>
    <row r="160" spans="1:22" x14ac:dyDescent="0.25">
      <c r="A160" s="43"/>
      <c r="B160" s="48"/>
      <c r="C160" s="46"/>
      <c r="D160" s="49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2"/>
      <c r="S160" s="6"/>
      <c r="T160" s="6"/>
      <c r="U160" s="6"/>
      <c r="V160" s="6"/>
    </row>
    <row r="161" spans="1:22" x14ac:dyDescent="0.25">
      <c r="A161" s="43"/>
      <c r="B161" s="48"/>
      <c r="C161" s="46"/>
      <c r="D161" s="49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2"/>
      <c r="S161" s="6"/>
      <c r="T161" s="6"/>
      <c r="U161" s="6"/>
      <c r="V161" s="6"/>
    </row>
    <row r="162" spans="1:22" x14ac:dyDescent="0.25">
      <c r="A162" s="43"/>
      <c r="B162" s="48"/>
      <c r="C162" s="46"/>
      <c r="D162" s="49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2"/>
      <c r="S162" s="6"/>
      <c r="T162" s="6"/>
      <c r="U162" s="6"/>
      <c r="V162" s="6"/>
    </row>
    <row r="163" spans="1:22" x14ac:dyDescent="0.25">
      <c r="A163" s="43"/>
      <c r="B163" s="48"/>
      <c r="C163" s="46"/>
      <c r="D163" s="49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2"/>
      <c r="S163" s="6"/>
      <c r="T163" s="6"/>
      <c r="U163" s="6"/>
      <c r="V163" s="6"/>
    </row>
    <row r="164" spans="1:22" x14ac:dyDescent="0.25">
      <c r="A164" s="43"/>
      <c r="B164" s="48"/>
      <c r="C164" s="46"/>
      <c r="D164" s="49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2"/>
      <c r="S164" s="6"/>
      <c r="T164" s="6"/>
      <c r="U164" s="6"/>
      <c r="V164" s="6"/>
    </row>
    <row r="165" spans="1:22" x14ac:dyDescent="0.25">
      <c r="A165" s="43"/>
      <c r="B165" s="48"/>
      <c r="C165" s="46"/>
      <c r="D165" s="49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2"/>
      <c r="S165" s="6"/>
      <c r="T165" s="6"/>
      <c r="U165" s="6"/>
      <c r="V165" s="6"/>
    </row>
    <row r="166" spans="1:22" x14ac:dyDescent="0.25">
      <c r="A166" s="43"/>
      <c r="B166" s="48"/>
      <c r="C166" s="46"/>
      <c r="D166" s="49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2"/>
      <c r="S166" s="6"/>
      <c r="T166" s="6"/>
      <c r="U166" s="6"/>
      <c r="V166" s="6"/>
    </row>
    <row r="167" spans="1:22" x14ac:dyDescent="0.25">
      <c r="A167" s="43"/>
      <c r="B167" s="48"/>
      <c r="C167" s="46"/>
      <c r="D167" s="49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2"/>
      <c r="S167" s="6"/>
      <c r="T167" s="6"/>
      <c r="U167" s="6"/>
      <c r="V167" s="6"/>
    </row>
    <row r="168" spans="1:22" x14ac:dyDescent="0.25">
      <c r="A168" s="43"/>
      <c r="B168" s="48"/>
      <c r="C168" s="46"/>
      <c r="D168" s="49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2"/>
      <c r="S168" s="6"/>
      <c r="T168" s="6"/>
      <c r="U168" s="6"/>
      <c r="V168" s="6"/>
    </row>
    <row r="169" spans="1:22" x14ac:dyDescent="0.25">
      <c r="A169" s="43"/>
      <c r="B169" s="48"/>
      <c r="C169" s="46"/>
      <c r="D169" s="49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2"/>
      <c r="S169" s="6"/>
      <c r="T169" s="6"/>
      <c r="U169" s="6"/>
      <c r="V169" s="6"/>
    </row>
    <row r="170" spans="1:22" x14ac:dyDescent="0.25">
      <c r="A170" s="43"/>
      <c r="B170" s="48"/>
      <c r="C170" s="46"/>
      <c r="D170" s="49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2"/>
      <c r="S170" s="6"/>
      <c r="T170" s="6"/>
      <c r="U170" s="6"/>
      <c r="V170" s="6"/>
    </row>
    <row r="171" spans="1:22" x14ac:dyDescent="0.25">
      <c r="A171" s="43"/>
      <c r="B171" s="48"/>
      <c r="C171" s="46"/>
      <c r="D171" s="49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2"/>
      <c r="S171" s="6"/>
      <c r="T171" s="6"/>
      <c r="U171" s="6"/>
      <c r="V171" s="6"/>
    </row>
    <row r="172" spans="1:22" x14ac:dyDescent="0.25">
      <c r="A172" s="43"/>
      <c r="B172" s="48"/>
      <c r="C172" s="46"/>
      <c r="D172" s="49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2"/>
      <c r="S172" s="6"/>
      <c r="T172" s="6"/>
      <c r="U172" s="6"/>
      <c r="V172" s="6"/>
    </row>
    <row r="173" spans="1:22" x14ac:dyDescent="0.25">
      <c r="A173" s="43"/>
      <c r="B173" s="48"/>
      <c r="C173" s="46"/>
      <c r="D173" s="49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2"/>
      <c r="S173" s="6"/>
      <c r="T173" s="6"/>
      <c r="U173" s="6"/>
      <c r="V173" s="6"/>
    </row>
    <row r="174" spans="1:22" x14ac:dyDescent="0.25">
      <c r="A174" s="43"/>
      <c r="B174" s="48"/>
      <c r="C174" s="46"/>
      <c r="D174" s="49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2"/>
      <c r="S174" s="6"/>
      <c r="T174" s="6"/>
      <c r="U174" s="6"/>
      <c r="V174" s="6"/>
    </row>
    <row r="175" spans="1:22" x14ac:dyDescent="0.25">
      <c r="A175" s="43"/>
      <c r="B175" s="48"/>
      <c r="C175" s="46"/>
      <c r="D175" s="49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2"/>
      <c r="S175" s="6"/>
      <c r="T175" s="6"/>
      <c r="U175" s="6"/>
      <c r="V175" s="6"/>
    </row>
    <row r="176" spans="1:22" x14ac:dyDescent="0.25">
      <c r="A176" s="43"/>
      <c r="B176" s="48"/>
      <c r="C176" s="46"/>
      <c r="D176" s="49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2"/>
      <c r="S176" s="6"/>
      <c r="T176" s="6"/>
      <c r="U176" s="6"/>
      <c r="V176" s="6"/>
    </row>
    <row r="177" spans="1:22" x14ac:dyDescent="0.25">
      <c r="A177" s="43"/>
      <c r="B177" s="48"/>
      <c r="C177" s="46"/>
      <c r="D177" s="49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2"/>
      <c r="S177" s="6"/>
      <c r="T177" s="6"/>
      <c r="U177" s="6"/>
      <c r="V177" s="6"/>
    </row>
    <row r="178" spans="1:22" x14ac:dyDescent="0.25">
      <c r="A178" s="43"/>
      <c r="B178" s="48"/>
      <c r="C178" s="46"/>
      <c r="D178" s="49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2"/>
      <c r="S178" s="6"/>
      <c r="T178" s="6"/>
      <c r="U178" s="6"/>
      <c r="V178" s="6"/>
    </row>
    <row r="179" spans="1:22" x14ac:dyDescent="0.25">
      <c r="A179" s="43"/>
      <c r="B179" s="48"/>
      <c r="C179" s="46"/>
      <c r="D179" s="49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2"/>
      <c r="S179" s="6"/>
      <c r="T179" s="6"/>
      <c r="U179" s="6"/>
      <c r="V179" s="6"/>
    </row>
    <row r="180" spans="1:22" x14ac:dyDescent="0.25">
      <c r="A180" s="43"/>
      <c r="B180" s="48"/>
      <c r="C180" s="46"/>
      <c r="D180" s="49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2"/>
      <c r="S180" s="6"/>
      <c r="T180" s="6"/>
      <c r="U180" s="6"/>
      <c r="V180" s="6"/>
    </row>
    <row r="181" spans="1:22" x14ac:dyDescent="0.25">
      <c r="A181" s="43"/>
      <c r="B181" s="48"/>
      <c r="C181" s="46"/>
      <c r="D181" s="49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2"/>
      <c r="S181" s="6"/>
      <c r="T181" s="6"/>
      <c r="U181" s="6"/>
      <c r="V181" s="6"/>
    </row>
    <row r="182" spans="1:22" x14ac:dyDescent="0.25">
      <c r="A182" s="43"/>
      <c r="B182" s="48"/>
      <c r="C182" s="46"/>
      <c r="D182" s="49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2"/>
      <c r="S182" s="6"/>
      <c r="T182" s="6"/>
      <c r="U182" s="6"/>
      <c r="V182" s="6"/>
    </row>
    <row r="183" spans="1:22" x14ac:dyDescent="0.25">
      <c r="A183" s="43"/>
      <c r="B183" s="48"/>
      <c r="C183" s="46"/>
      <c r="D183" s="49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2"/>
      <c r="S183" s="6"/>
      <c r="T183" s="6"/>
      <c r="U183" s="6"/>
      <c r="V183" s="6"/>
    </row>
    <row r="184" spans="1:22" x14ac:dyDescent="0.25">
      <c r="A184" s="43"/>
      <c r="B184" s="48"/>
      <c r="C184" s="46"/>
      <c r="D184" s="49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2"/>
      <c r="S184" s="6"/>
      <c r="T184" s="6"/>
      <c r="U184" s="6"/>
      <c r="V184" s="6"/>
    </row>
    <row r="185" spans="1:22" x14ac:dyDescent="0.25">
      <c r="A185" s="43"/>
      <c r="B185" s="48"/>
      <c r="C185" s="46"/>
      <c r="D185" s="49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2"/>
      <c r="S185" s="6"/>
      <c r="T185" s="6"/>
      <c r="U185" s="6"/>
      <c r="V185" s="6"/>
    </row>
    <row r="186" spans="1:22" x14ac:dyDescent="0.25">
      <c r="A186" s="43"/>
      <c r="B186" s="48"/>
      <c r="C186" s="46"/>
      <c r="D186" s="49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2"/>
      <c r="S186" s="6"/>
      <c r="T186" s="6"/>
      <c r="U186" s="6"/>
      <c r="V186" s="6"/>
    </row>
    <row r="187" spans="1:22" x14ac:dyDescent="0.25">
      <c r="A187" s="43"/>
      <c r="B187" s="48"/>
      <c r="C187" s="46"/>
      <c r="D187" s="49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2"/>
      <c r="S187" s="6"/>
      <c r="T187" s="6"/>
      <c r="U187" s="6"/>
      <c r="V187" s="6"/>
    </row>
    <row r="188" spans="1:22" x14ac:dyDescent="0.25">
      <c r="A188" s="43"/>
      <c r="B188" s="48"/>
      <c r="C188" s="46"/>
      <c r="D188" s="49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2"/>
      <c r="S188" s="6"/>
      <c r="T188" s="6"/>
      <c r="U188" s="6"/>
      <c r="V188" s="6"/>
    </row>
    <row r="189" spans="1:22" x14ac:dyDescent="0.25">
      <c r="A189" s="43"/>
      <c r="B189" s="48"/>
      <c r="C189" s="46"/>
      <c r="D189" s="49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2"/>
      <c r="S189" s="6"/>
      <c r="T189" s="6"/>
      <c r="U189" s="6"/>
      <c r="V189" s="6"/>
    </row>
    <row r="190" spans="1:22" x14ac:dyDescent="0.25">
      <c r="A190" s="43"/>
      <c r="B190" s="48"/>
      <c r="C190" s="46"/>
      <c r="D190" s="49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2"/>
      <c r="S190" s="6"/>
      <c r="T190" s="6"/>
      <c r="U190" s="6"/>
      <c r="V190" s="6"/>
    </row>
    <row r="191" spans="1:22" x14ac:dyDescent="0.25">
      <c r="A191" s="43"/>
      <c r="B191" s="48"/>
      <c r="C191" s="46"/>
      <c r="D191" s="49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2"/>
      <c r="S191" s="6"/>
      <c r="T191" s="6"/>
      <c r="U191" s="6"/>
      <c r="V191" s="6"/>
    </row>
    <row r="192" spans="1:22" x14ac:dyDescent="0.25">
      <c r="A192" s="43"/>
      <c r="B192" s="48"/>
      <c r="C192" s="46"/>
      <c r="D192" s="49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2"/>
      <c r="S192" s="6"/>
      <c r="T192" s="6"/>
      <c r="U192" s="6"/>
      <c r="V192" s="6"/>
    </row>
    <row r="193" spans="1:22" x14ac:dyDescent="0.25">
      <c r="A193" s="43"/>
      <c r="B193" s="48"/>
      <c r="C193" s="46"/>
      <c r="D193" s="49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2"/>
      <c r="S193" s="6"/>
      <c r="T193" s="6"/>
      <c r="U193" s="6"/>
      <c r="V193" s="6"/>
    </row>
    <row r="194" spans="1:22" x14ac:dyDescent="0.25">
      <c r="A194" s="43"/>
      <c r="B194" s="48"/>
      <c r="C194" s="46"/>
      <c r="D194" s="49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2"/>
      <c r="S194" s="6"/>
      <c r="T194" s="6"/>
      <c r="U194" s="6"/>
      <c r="V194" s="6"/>
    </row>
    <row r="195" spans="1:22" x14ac:dyDescent="0.25">
      <c r="A195" s="43"/>
      <c r="B195" s="48"/>
      <c r="C195" s="46"/>
      <c r="D195" s="49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2"/>
      <c r="S195" s="6"/>
      <c r="T195" s="6"/>
      <c r="U195" s="6"/>
      <c r="V195" s="6"/>
    </row>
    <row r="196" spans="1:22" x14ac:dyDescent="0.25">
      <c r="A196" s="43"/>
      <c r="B196" s="48"/>
      <c r="C196" s="46"/>
      <c r="D196" s="49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2"/>
      <c r="S196" s="6"/>
      <c r="T196" s="6"/>
      <c r="U196" s="6"/>
      <c r="V196" s="6"/>
    </row>
    <row r="197" spans="1:22" x14ac:dyDescent="0.25">
      <c r="A197" s="43"/>
      <c r="B197" s="48"/>
      <c r="C197" s="46"/>
      <c r="D197" s="49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2"/>
      <c r="S197" s="6"/>
      <c r="T197" s="6"/>
      <c r="U197" s="6"/>
      <c r="V197" s="6"/>
    </row>
    <row r="198" spans="1:22" x14ac:dyDescent="0.25">
      <c r="A198" s="43"/>
      <c r="B198" s="48"/>
      <c r="C198" s="46"/>
      <c r="D198" s="49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2"/>
      <c r="S198" s="6"/>
      <c r="T198" s="6"/>
      <c r="U198" s="6"/>
      <c r="V198" s="6"/>
    </row>
    <row r="199" spans="1:22" x14ac:dyDescent="0.25">
      <c r="A199" s="43"/>
      <c r="B199" s="48"/>
      <c r="C199" s="46"/>
      <c r="D199" s="49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2"/>
      <c r="S199" s="6"/>
      <c r="T199" s="6"/>
      <c r="U199" s="6"/>
      <c r="V199" s="6"/>
    </row>
    <row r="200" spans="1:22" x14ac:dyDescent="0.25">
      <c r="A200" s="43"/>
      <c r="B200" s="48"/>
      <c r="C200" s="46"/>
      <c r="D200" s="49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2"/>
      <c r="S200" s="6"/>
      <c r="T200" s="6"/>
      <c r="U200" s="6"/>
      <c r="V200" s="6"/>
    </row>
    <row r="201" spans="1:22" x14ac:dyDescent="0.25">
      <c r="A201" s="43"/>
      <c r="B201" s="48"/>
      <c r="C201" s="46"/>
      <c r="D201" s="49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2"/>
      <c r="S201" s="6"/>
      <c r="T201" s="6"/>
      <c r="U201" s="6"/>
      <c r="V201" s="6"/>
    </row>
    <row r="202" spans="1:22" x14ac:dyDescent="0.25">
      <c r="A202" s="43"/>
      <c r="B202" s="48"/>
      <c r="C202" s="46"/>
      <c r="D202" s="49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2"/>
      <c r="S202" s="6"/>
      <c r="T202" s="6"/>
      <c r="U202" s="6"/>
      <c r="V202" s="6"/>
    </row>
    <row r="203" spans="1:22" x14ac:dyDescent="0.25">
      <c r="A203" s="43"/>
      <c r="B203" s="48"/>
      <c r="C203" s="46"/>
      <c r="D203" s="49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2"/>
      <c r="S203" s="6"/>
      <c r="T203" s="6"/>
      <c r="U203" s="6"/>
      <c r="V203" s="6"/>
    </row>
    <row r="204" spans="1:22" x14ac:dyDescent="0.25">
      <c r="A204" s="43"/>
      <c r="B204" s="48"/>
      <c r="C204" s="46"/>
      <c r="D204" s="49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2"/>
      <c r="S204" s="6"/>
      <c r="T204" s="6"/>
      <c r="U204" s="6"/>
      <c r="V204" s="6"/>
    </row>
    <row r="205" spans="1:22" x14ac:dyDescent="0.25">
      <c r="A205" s="43"/>
      <c r="B205" s="48"/>
      <c r="C205" s="46"/>
      <c r="D205" s="49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2"/>
      <c r="S205" s="6"/>
      <c r="T205" s="6"/>
      <c r="U205" s="6"/>
      <c r="V205" s="6"/>
    </row>
    <row r="206" spans="1:22" x14ac:dyDescent="0.25">
      <c r="A206" s="43"/>
      <c r="B206" s="48"/>
      <c r="C206" s="46"/>
      <c r="D206" s="49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2"/>
      <c r="S206" s="6"/>
      <c r="T206" s="6"/>
      <c r="U206" s="6"/>
      <c r="V206" s="6"/>
    </row>
    <row r="207" spans="1:22" x14ac:dyDescent="0.25">
      <c r="A207" s="43"/>
      <c r="B207" s="48"/>
      <c r="C207" s="46"/>
      <c r="D207" s="49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2"/>
      <c r="S207" s="6"/>
      <c r="T207" s="6"/>
      <c r="U207" s="6"/>
      <c r="V207" s="6"/>
    </row>
    <row r="208" spans="1:22" x14ac:dyDescent="0.25">
      <c r="A208" s="43"/>
      <c r="B208" s="48"/>
      <c r="C208" s="46"/>
      <c r="D208" s="49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2"/>
      <c r="S208" s="6"/>
      <c r="T208" s="6"/>
      <c r="U208" s="6"/>
      <c r="V208" s="6"/>
    </row>
    <row r="209" spans="1:22" x14ac:dyDescent="0.25">
      <c r="A209" s="43"/>
      <c r="B209" s="48"/>
      <c r="C209" s="46"/>
      <c r="D209" s="49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2"/>
      <c r="S209" s="6"/>
      <c r="T209" s="6"/>
      <c r="U209" s="6"/>
      <c r="V209" s="6"/>
    </row>
    <row r="210" spans="1:22" x14ac:dyDescent="0.25">
      <c r="A210" s="43"/>
      <c r="B210" s="48"/>
      <c r="C210" s="46"/>
      <c r="D210" s="49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2"/>
      <c r="S210" s="6"/>
      <c r="T210" s="6"/>
      <c r="U210" s="6"/>
      <c r="V210" s="6"/>
    </row>
    <row r="211" spans="1:22" x14ac:dyDescent="0.25">
      <c r="A211" s="43"/>
      <c r="B211" s="48"/>
      <c r="C211" s="46"/>
      <c r="D211" s="49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2"/>
      <c r="S211" s="6"/>
      <c r="T211" s="6"/>
      <c r="U211" s="6"/>
      <c r="V211" s="6"/>
    </row>
    <row r="212" spans="1:22" x14ac:dyDescent="0.25">
      <c r="A212" s="43"/>
      <c r="B212" s="48"/>
      <c r="C212" s="46"/>
      <c r="D212" s="49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2"/>
      <c r="S212" s="6"/>
      <c r="T212" s="6"/>
      <c r="U212" s="6"/>
      <c r="V212" s="6"/>
    </row>
    <row r="213" spans="1:22" x14ac:dyDescent="0.25">
      <c r="A213" s="43"/>
      <c r="B213" s="48"/>
      <c r="D213" s="49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2"/>
      <c r="S213" s="6"/>
      <c r="T213" s="6"/>
      <c r="U213" s="6"/>
      <c r="V213" s="6"/>
    </row>
    <row r="214" spans="1:22" x14ac:dyDescent="0.25">
      <c r="A214" s="43"/>
      <c r="B214" s="48"/>
      <c r="D214" s="49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2"/>
      <c r="S214" s="6"/>
      <c r="T214" s="6"/>
      <c r="U214" s="6"/>
      <c r="V214" s="6"/>
    </row>
    <row r="215" spans="1:22" x14ac:dyDescent="0.25">
      <c r="A215" s="43"/>
      <c r="B215" s="48"/>
      <c r="D215" s="49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2"/>
      <c r="S215" s="6"/>
      <c r="T215" s="6"/>
      <c r="U215" s="6"/>
      <c r="V215" s="6"/>
    </row>
    <row r="216" spans="1:22" x14ac:dyDescent="0.25">
      <c r="A216" s="43"/>
      <c r="B216" s="48"/>
      <c r="D216" s="49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2"/>
      <c r="S216" s="6"/>
      <c r="T216" s="6"/>
      <c r="U216" s="6"/>
      <c r="V216" s="6"/>
    </row>
    <row r="217" spans="1:22" x14ac:dyDescent="0.25">
      <c r="A217" s="43"/>
      <c r="B217" s="48"/>
      <c r="D217" s="49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2"/>
      <c r="S217" s="6"/>
      <c r="T217" s="6"/>
      <c r="U217" s="6"/>
      <c r="V217" s="6"/>
    </row>
    <row r="218" spans="1:22" x14ac:dyDescent="0.25">
      <c r="A218" s="43"/>
      <c r="B218" s="48"/>
      <c r="D218" s="49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2"/>
      <c r="S218" s="6"/>
      <c r="T218" s="6"/>
      <c r="U218" s="6"/>
      <c r="V218" s="6"/>
    </row>
    <row r="219" spans="1:22" x14ac:dyDescent="0.25">
      <c r="A219" s="43"/>
      <c r="B219" s="48"/>
      <c r="D219" s="49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2"/>
      <c r="S219" s="6"/>
      <c r="T219" s="6"/>
      <c r="U219" s="6"/>
      <c r="V219" s="6"/>
    </row>
    <row r="220" spans="1:22" x14ac:dyDescent="0.25">
      <c r="A220" s="43"/>
      <c r="B220" s="48"/>
      <c r="D220" s="49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2"/>
      <c r="S220" s="6"/>
      <c r="T220" s="6"/>
      <c r="U220" s="6"/>
      <c r="V220" s="6"/>
    </row>
    <row r="221" spans="1:22" x14ac:dyDescent="0.25">
      <c r="A221" s="43"/>
      <c r="B221" s="48"/>
      <c r="D221" s="49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2"/>
      <c r="S221" s="6"/>
      <c r="T221" s="6"/>
      <c r="U221" s="6"/>
      <c r="V221" s="6"/>
    </row>
    <row r="222" spans="1:22" x14ac:dyDescent="0.25">
      <c r="A222" s="43"/>
      <c r="B222" s="48"/>
      <c r="D222" s="49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2"/>
      <c r="S222" s="6"/>
      <c r="T222" s="6"/>
      <c r="U222" s="6"/>
      <c r="V222" s="6"/>
    </row>
    <row r="223" spans="1:22" x14ac:dyDescent="0.25">
      <c r="A223" s="43"/>
      <c r="B223" s="48"/>
      <c r="D223" s="49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2"/>
      <c r="S223" s="6"/>
      <c r="T223" s="6"/>
      <c r="U223" s="6"/>
      <c r="V223" s="6"/>
    </row>
    <row r="224" spans="1:22" x14ac:dyDescent="0.25">
      <c r="A224" s="43"/>
      <c r="B224" s="48"/>
      <c r="D224" s="49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2"/>
      <c r="S224" s="6"/>
      <c r="T224" s="6"/>
      <c r="U224" s="6"/>
      <c r="V224" s="6"/>
    </row>
    <row r="225" spans="1:22" x14ac:dyDescent="0.25">
      <c r="A225" s="43"/>
      <c r="B225" s="48"/>
      <c r="D225" s="49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2"/>
      <c r="S225" s="6"/>
      <c r="T225" s="6"/>
      <c r="U225" s="6"/>
      <c r="V225" s="6"/>
    </row>
    <row r="226" spans="1:22" x14ac:dyDescent="0.25">
      <c r="A226" s="43"/>
      <c r="B226" s="48"/>
      <c r="D226" s="49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2"/>
      <c r="S226" s="6"/>
      <c r="T226" s="6"/>
      <c r="U226" s="6"/>
      <c r="V226" s="6"/>
    </row>
    <row r="227" spans="1:22" x14ac:dyDescent="0.25">
      <c r="A227" s="43"/>
      <c r="B227" s="48"/>
      <c r="D227" s="49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2"/>
      <c r="S227" s="6"/>
      <c r="T227" s="6"/>
      <c r="U227" s="6"/>
      <c r="V227" s="6"/>
    </row>
    <row r="228" spans="1:22" x14ac:dyDescent="0.25">
      <c r="A228" s="43"/>
      <c r="B228" s="48"/>
      <c r="D228" s="49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2"/>
      <c r="S228" s="6"/>
      <c r="T228" s="6"/>
      <c r="U228" s="6"/>
      <c r="V228" s="6"/>
    </row>
    <row r="229" spans="1:22" x14ac:dyDescent="0.25">
      <c r="A229" s="43"/>
      <c r="B229" s="48"/>
      <c r="D229" s="49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2"/>
      <c r="S229" s="6"/>
      <c r="T229" s="6"/>
      <c r="U229" s="6"/>
      <c r="V229" s="6"/>
    </row>
    <row r="230" spans="1:22" x14ac:dyDescent="0.25">
      <c r="A230" s="43"/>
      <c r="B230" s="48"/>
      <c r="D230" s="49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2"/>
      <c r="S230" s="6"/>
      <c r="T230" s="6"/>
      <c r="U230" s="6"/>
      <c r="V230" s="6"/>
    </row>
    <row r="231" spans="1:22" x14ac:dyDescent="0.25">
      <c r="A231" s="43"/>
      <c r="B231" s="48"/>
      <c r="D231" s="49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2"/>
      <c r="S231" s="6"/>
      <c r="T231" s="6"/>
      <c r="U231" s="6"/>
      <c r="V231" s="6"/>
    </row>
    <row r="232" spans="1:22" x14ac:dyDescent="0.25">
      <c r="A232" s="43"/>
      <c r="B232" s="48"/>
      <c r="D232" s="49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2"/>
      <c r="S232" s="6"/>
      <c r="T232" s="6"/>
      <c r="U232" s="6"/>
      <c r="V232" s="6"/>
    </row>
    <row r="233" spans="1:22" x14ac:dyDescent="0.25">
      <c r="A233" s="43"/>
      <c r="B233" s="48"/>
      <c r="D233" s="49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2"/>
      <c r="S233" s="6"/>
      <c r="T233" s="6"/>
      <c r="U233" s="6"/>
      <c r="V233" s="6"/>
    </row>
    <row r="234" spans="1:22" x14ac:dyDescent="0.25">
      <c r="A234" s="43"/>
      <c r="B234" s="48"/>
      <c r="D234" s="49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2"/>
      <c r="S234" s="6"/>
      <c r="T234" s="6"/>
      <c r="U234" s="6"/>
      <c r="V234" s="6"/>
    </row>
    <row r="235" spans="1:22" x14ac:dyDescent="0.25">
      <c r="A235" s="43"/>
      <c r="B235" s="48"/>
      <c r="D235" s="49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2"/>
      <c r="S235" s="6"/>
      <c r="T235" s="6"/>
      <c r="U235" s="6"/>
      <c r="V235" s="6"/>
    </row>
    <row r="236" spans="1:22" x14ac:dyDescent="0.25">
      <c r="A236" s="43"/>
      <c r="B236" s="48"/>
      <c r="D236" s="49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2"/>
      <c r="S236" s="6"/>
      <c r="T236" s="6"/>
      <c r="U236" s="6"/>
      <c r="V236" s="6"/>
    </row>
    <row r="237" spans="1:22" x14ac:dyDescent="0.25">
      <c r="A237" s="43"/>
      <c r="B237" s="48"/>
      <c r="D237" s="49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2"/>
      <c r="S237" s="6"/>
      <c r="T237" s="6"/>
      <c r="U237" s="6"/>
      <c r="V237" s="6"/>
    </row>
    <row r="238" spans="1:22" x14ac:dyDescent="0.25">
      <c r="A238" s="43"/>
      <c r="B238" s="48"/>
      <c r="D238" s="49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2"/>
      <c r="S238" s="6"/>
      <c r="T238" s="6"/>
      <c r="U238" s="6"/>
      <c r="V238" s="6"/>
    </row>
    <row r="239" spans="1:22" x14ac:dyDescent="0.25">
      <c r="A239" s="43"/>
      <c r="B239" s="48"/>
      <c r="D239" s="49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2"/>
      <c r="S239" s="6"/>
      <c r="T239" s="6"/>
      <c r="U239" s="6"/>
      <c r="V239" s="6"/>
    </row>
    <row r="240" spans="1:22" x14ac:dyDescent="0.25">
      <c r="A240" s="43"/>
      <c r="B240" s="48"/>
      <c r="D240" s="49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2"/>
      <c r="S240" s="6"/>
      <c r="T240" s="6"/>
      <c r="U240" s="6"/>
      <c r="V240" s="6"/>
    </row>
    <row r="241" spans="1:22" x14ac:dyDescent="0.25">
      <c r="A241" s="43"/>
      <c r="B241" s="48"/>
      <c r="D241" s="49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2"/>
      <c r="S241" s="6"/>
      <c r="T241" s="6"/>
      <c r="U241" s="6"/>
      <c r="V241" s="6"/>
    </row>
    <row r="242" spans="1:22" x14ac:dyDescent="0.25">
      <c r="A242" s="43"/>
      <c r="B242" s="48"/>
      <c r="D242" s="49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2"/>
      <c r="S242" s="6"/>
      <c r="T242" s="6"/>
      <c r="U242" s="6"/>
      <c r="V242" s="6"/>
    </row>
    <row r="243" spans="1:22" x14ac:dyDescent="0.25">
      <c r="A243" s="43"/>
      <c r="B243" s="48"/>
      <c r="D243" s="49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2"/>
      <c r="S243" s="6"/>
      <c r="T243" s="6"/>
      <c r="U243" s="6"/>
      <c r="V243" s="6"/>
    </row>
    <row r="244" spans="1:22" x14ac:dyDescent="0.25">
      <c r="A244" s="43"/>
      <c r="B244" s="48"/>
      <c r="D244" s="49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2"/>
      <c r="S244" s="6"/>
      <c r="T244" s="6"/>
      <c r="U244" s="6"/>
      <c r="V244" s="6"/>
    </row>
    <row r="245" spans="1:22" x14ac:dyDescent="0.25">
      <c r="A245" s="43"/>
      <c r="B245" s="48"/>
      <c r="D245" s="49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2"/>
      <c r="S245" s="6"/>
      <c r="T245" s="6"/>
      <c r="U245" s="6"/>
      <c r="V245" s="6"/>
    </row>
    <row r="246" spans="1:22" x14ac:dyDescent="0.25">
      <c r="A246" s="43"/>
      <c r="B246" s="48"/>
      <c r="D246" s="49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2"/>
      <c r="S246" s="6"/>
      <c r="T246" s="6"/>
      <c r="U246" s="6"/>
      <c r="V246" s="6"/>
    </row>
    <row r="247" spans="1:22" x14ac:dyDescent="0.25">
      <c r="A247" s="43"/>
      <c r="B247" s="48"/>
      <c r="D247" s="49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2"/>
      <c r="S247" s="6"/>
      <c r="T247" s="6"/>
      <c r="U247" s="6"/>
      <c r="V247" s="6"/>
    </row>
    <row r="248" spans="1:22" x14ac:dyDescent="0.25">
      <c r="A248" s="43"/>
      <c r="B248" s="48"/>
      <c r="D248" s="49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2"/>
      <c r="S248" s="6"/>
      <c r="T248" s="6"/>
      <c r="U248" s="6"/>
      <c r="V248" s="6"/>
    </row>
    <row r="249" spans="1:22" x14ac:dyDescent="0.25">
      <c r="A249" s="43"/>
      <c r="B249" s="48"/>
      <c r="D249" s="49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2"/>
      <c r="S249" s="6"/>
      <c r="T249" s="6"/>
      <c r="U249" s="6"/>
      <c r="V249" s="6"/>
    </row>
    <row r="250" spans="1:22" x14ac:dyDescent="0.25">
      <c r="A250" s="43"/>
      <c r="B250" s="48"/>
      <c r="D250" s="49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2"/>
      <c r="S250" s="6"/>
      <c r="T250" s="6"/>
      <c r="U250" s="6"/>
      <c r="V250" s="6"/>
    </row>
    <row r="251" spans="1:22" x14ac:dyDescent="0.25">
      <c r="A251" s="43"/>
      <c r="B251" s="48"/>
      <c r="D251" s="49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2"/>
      <c r="S251" s="6"/>
      <c r="T251" s="6"/>
      <c r="U251" s="6"/>
      <c r="V251" s="6"/>
    </row>
    <row r="252" spans="1:22" x14ac:dyDescent="0.25">
      <c r="A252" s="43"/>
      <c r="B252" s="48"/>
      <c r="D252" s="49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2"/>
      <c r="S252" s="6"/>
      <c r="T252" s="6"/>
      <c r="U252" s="6"/>
      <c r="V252" s="6"/>
    </row>
    <row r="253" spans="1:22" x14ac:dyDescent="0.25">
      <c r="A253" s="43"/>
      <c r="B253" s="48"/>
      <c r="D253" s="49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2"/>
      <c r="S253" s="6"/>
      <c r="T253" s="6"/>
      <c r="U253" s="6"/>
      <c r="V253" s="6"/>
    </row>
    <row r="254" spans="1:22" x14ac:dyDescent="0.25">
      <c r="A254" s="43"/>
      <c r="B254" s="48"/>
      <c r="D254" s="49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2"/>
      <c r="S254" s="6"/>
      <c r="T254" s="6"/>
      <c r="U254" s="6"/>
      <c r="V254" s="6"/>
    </row>
    <row r="255" spans="1:22" x14ac:dyDescent="0.25">
      <c r="A255" s="43"/>
      <c r="B255" s="48"/>
      <c r="D255" s="49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2"/>
      <c r="S255" s="6"/>
      <c r="T255" s="6"/>
      <c r="U255" s="6"/>
      <c r="V255" s="6"/>
    </row>
    <row r="256" spans="1:22" x14ac:dyDescent="0.25">
      <c r="A256" s="43"/>
      <c r="B256" s="48"/>
      <c r="D256" s="49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2"/>
      <c r="S256" s="6"/>
      <c r="T256" s="6"/>
      <c r="U256" s="6"/>
      <c r="V256" s="6"/>
    </row>
    <row r="257" spans="1:22" x14ac:dyDescent="0.25">
      <c r="A257" s="43"/>
      <c r="B257" s="48"/>
      <c r="D257" s="49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2"/>
      <c r="S257" s="6"/>
      <c r="T257" s="6"/>
      <c r="U257" s="6"/>
      <c r="V257" s="6"/>
    </row>
    <row r="258" spans="1:22" x14ac:dyDescent="0.25">
      <c r="A258" s="43"/>
      <c r="B258" s="48"/>
      <c r="D258" s="49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2"/>
      <c r="S258" s="6"/>
      <c r="T258" s="6"/>
      <c r="U258" s="6"/>
      <c r="V258" s="6"/>
    </row>
    <row r="259" spans="1:22" x14ac:dyDescent="0.25">
      <c r="A259" s="43"/>
      <c r="B259" s="48"/>
      <c r="D259" s="49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2"/>
      <c r="S259" s="6"/>
      <c r="T259" s="6"/>
      <c r="U259" s="6"/>
      <c r="V259" s="6"/>
    </row>
    <row r="260" spans="1:22" x14ac:dyDescent="0.25">
      <c r="A260" s="43"/>
      <c r="B260" s="48"/>
      <c r="D260" s="49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</row>
    <row r="261" spans="1:22" x14ac:dyDescent="0.25">
      <c r="A261" s="43"/>
      <c r="B261" s="48"/>
      <c r="D261" s="49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</row>
    <row r="262" spans="1:22" x14ac:dyDescent="0.25">
      <c r="A262" s="43"/>
      <c r="B262" s="48"/>
      <c r="D262" s="49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</row>
    <row r="263" spans="1:22" x14ac:dyDescent="0.25">
      <c r="A263" s="43"/>
      <c r="B263" s="48"/>
      <c r="D263" s="49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</row>
    <row r="264" spans="1:22" x14ac:dyDescent="0.25">
      <c r="A264" s="43"/>
      <c r="B264" s="48"/>
      <c r="D264" s="49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</row>
  </sheetData>
  <protectedRanges>
    <protectedRange algorithmName="SHA-512" hashValue="R/ipREbn9wycHg/cWr59UHp+la9yBnF9zmE7EhcS2wLYi7u1QMRBymOcnECXN6np9gxSFb7+IpqWYf7p64HITg==" saltValue="/R4WvNOlIAhSM2Nw+bqTYQ==" spinCount="100000" sqref="D8:D119" name="Диапазон1_1"/>
    <protectedRange algorithmName="SHA-512" hashValue="R/ipREbn9wycHg/cWr59UHp+la9yBnF9zmE7EhcS2wLYi7u1QMRBymOcnECXN6np9gxSFb7+IpqWYf7p64HITg==" saltValue="/R4WvNOlIAhSM2Nw+bqTYQ==" spinCount="100000" sqref="G8:I27 G32:I43" name="Диапазон1_2_1_2_2"/>
    <protectedRange algorithmName="SHA-512" hashValue="R/ipREbn9wycHg/cWr59UHp+la9yBnF9zmE7EhcS2wLYi7u1QMRBymOcnECXN6np9gxSFb7+IpqWYf7p64HITg==" saltValue="/R4WvNOlIAhSM2Nw+bqTYQ==" spinCount="100000" sqref="G44:I47 G60:I67 G72:I79 G52:I55 G69:I69 G116:I117 G82:I110" name="Диапазон1_2_2_2_3"/>
    <protectedRange algorithmName="SHA-512" hashValue="R/ipREbn9wycHg/cWr59UHp+la9yBnF9zmE7EhcS2wLYi7u1QMRBymOcnECXN6np9gxSFb7+IpqWYf7p64HITg==" saltValue="/R4WvNOlIAhSM2Nw+bqTYQ==" spinCount="100000" sqref="G70:I71" name="Диапазон1_2_2_2_2_1"/>
    <protectedRange algorithmName="SHA-512" hashValue="R/ipREbn9wycHg/cWr59UHp+la9yBnF9zmE7EhcS2wLYi7u1QMRBymOcnECXN6np9gxSFb7+IpqWYf7p64HITg==" saltValue="/R4WvNOlIAhSM2Nw+bqTYQ==" spinCount="100000" sqref="G28:I31" name="Диапазон1_2_1_2_3_1"/>
    <protectedRange algorithmName="SHA-512" hashValue="R/ipREbn9wycHg/cWr59UHp+la9yBnF9zmE7EhcS2wLYi7u1QMRBymOcnECXN6np9gxSFb7+IpqWYf7p64HITg==" saltValue="/R4WvNOlIAhSM2Nw+bqTYQ==" spinCount="100000" sqref="G48:I51" name="Диапазон1_2_2_2_1_1_1"/>
    <protectedRange algorithmName="SHA-512" hashValue="R/ipREbn9wycHg/cWr59UHp+la9yBnF9zmE7EhcS2wLYi7u1QMRBymOcnECXN6np9gxSFb7+IpqWYf7p64HITg==" saltValue="/R4WvNOlIAhSM2Nw+bqTYQ==" spinCount="100000" sqref="G56:I57" name="Диапазон1_2_2_2_5_2"/>
    <protectedRange algorithmName="SHA-512" hashValue="R/ipREbn9wycHg/cWr59UHp+la9yBnF9zmE7EhcS2wLYi7u1QMRBymOcnECXN6np9gxSFb7+IpqWYf7p64HITg==" saltValue="/R4WvNOlIAhSM2Nw+bqTYQ==" spinCount="100000" sqref="G58:I59" name="Диапазон1_2_2_2_2_2_1"/>
    <protectedRange algorithmName="SHA-512" hashValue="R/ipREbn9wycHg/cWr59UHp+la9yBnF9zmE7EhcS2wLYi7u1QMRBymOcnECXN6np9gxSFb7+IpqWYf7p64HITg==" saltValue="/R4WvNOlIAhSM2Nw+bqTYQ==" spinCount="100000" sqref="G68:I68" name="Диапазон1_2_2_2_6_1"/>
    <protectedRange algorithmName="SHA-512" hashValue="R/ipREbn9wycHg/cWr59UHp+la9yBnF9zmE7EhcS2wLYi7u1QMRBymOcnECXN6np9gxSFb7+IpqWYf7p64HITg==" saltValue="/R4WvNOlIAhSM2Nw+bqTYQ==" spinCount="100000" sqref="G80:I81" name="Диапазон1_2_2_2_7_1"/>
    <protectedRange algorithmName="SHA-512" hashValue="R/ipREbn9wycHg/cWr59UHp+la9yBnF9zmE7EhcS2wLYi7u1QMRBymOcnECXN6np9gxSFb7+IpqWYf7p64HITg==" saltValue="/R4WvNOlIAhSM2Nw+bqTYQ==" spinCount="100000" sqref="G111:I115" name="Диапазон1_2_2_2_5_1_1"/>
    <protectedRange algorithmName="SHA-512" hashValue="R/ipREbn9wycHg/cWr59UHp+la9yBnF9zmE7EhcS2wLYi7u1QMRBymOcnECXN6np9gxSFb7+IpqWYf7p64HITg==" saltValue="/R4WvNOlIAhSM2Nw+bqTYQ==" spinCount="100000" sqref="C1:C7 C123 C125" name="Диапазон1_3"/>
    <protectedRange algorithmName="SHA-512" hashValue="R/ipREbn9wycHg/cWr59UHp+la9yBnF9zmE7EhcS2wLYi7u1QMRBymOcnECXN6np9gxSFb7+IpqWYf7p64HITg==" saltValue="/R4WvNOlIAhSM2Nw+bqTYQ==" spinCount="100000" sqref="B119 B8:B117" name="Диапазон1_1_1_1"/>
    <protectedRange algorithmName="SHA-512" hashValue="R/ipREbn9wycHg/cWr59UHp+la9yBnF9zmE7EhcS2wLYi7u1QMRBymOcnECXN6np9gxSFb7+IpqWYf7p64HITg==" saltValue="/R4WvNOlIAhSM2Nw+bqTYQ==" spinCount="100000" sqref="C8:C115" name="Диапазон1"/>
    <protectedRange algorithmName="SHA-512" hashValue="R/ipREbn9wycHg/cWr59UHp+la9yBnF9zmE7EhcS2wLYi7u1QMRBymOcnECXN6np9gxSFb7+IpqWYf7p64HITg==" saltValue="/R4WvNOlIAhSM2Nw+bqTYQ==" spinCount="100000" sqref="A8:A119" name="Диапазон1_1_1_1_1"/>
    <protectedRange algorithmName="SHA-512" hashValue="R/ipREbn9wycHg/cWr59UHp+la9yBnF9zmE7EhcS2wLYi7u1QMRBymOcnECXN6np9gxSFb7+IpqWYf7p64HITg==" saltValue="/R4WvNOlIAhSM2Nw+bqTYQ==" spinCount="100000" sqref="C116:C117" name="Диапазон1_3_1"/>
  </protectedRanges>
  <mergeCells count="116">
    <mergeCell ref="A102:A103"/>
    <mergeCell ref="B102:B103"/>
    <mergeCell ref="C102:C103"/>
    <mergeCell ref="C118:C119"/>
    <mergeCell ref="B122:D122"/>
    <mergeCell ref="B124:C124"/>
    <mergeCell ref="D124:E124"/>
    <mergeCell ref="A98:A99"/>
    <mergeCell ref="B98:B99"/>
    <mergeCell ref="C98:C99"/>
    <mergeCell ref="A100:A101"/>
    <mergeCell ref="B100:B101"/>
    <mergeCell ref="C100:C101"/>
    <mergeCell ref="E60:E61"/>
    <mergeCell ref="E62:E63"/>
    <mergeCell ref="E64:E65"/>
    <mergeCell ref="E66:E67"/>
    <mergeCell ref="E68:E69"/>
    <mergeCell ref="E70:E71"/>
    <mergeCell ref="A56:A57"/>
    <mergeCell ref="B56:B57"/>
    <mergeCell ref="C56:C57"/>
    <mergeCell ref="E56:E57"/>
    <mergeCell ref="A58:A59"/>
    <mergeCell ref="B58:B59"/>
    <mergeCell ref="C58:C59"/>
    <mergeCell ref="E58:E59"/>
    <mergeCell ref="A52:A53"/>
    <mergeCell ref="B52:B53"/>
    <mergeCell ref="C52:C53"/>
    <mergeCell ref="E52:E53"/>
    <mergeCell ref="A54:A55"/>
    <mergeCell ref="B54:B55"/>
    <mergeCell ref="C54:C55"/>
    <mergeCell ref="E54:E55"/>
    <mergeCell ref="A48:A49"/>
    <mergeCell ref="B48:B49"/>
    <mergeCell ref="C48:C51"/>
    <mergeCell ref="E48:E49"/>
    <mergeCell ref="A50:A51"/>
    <mergeCell ref="B50:B51"/>
    <mergeCell ref="E50:E51"/>
    <mergeCell ref="A44:A45"/>
    <mergeCell ref="B44:B45"/>
    <mergeCell ref="C44:C47"/>
    <mergeCell ref="E44:E45"/>
    <mergeCell ref="A46:A47"/>
    <mergeCell ref="B46:B47"/>
    <mergeCell ref="E46:E47"/>
    <mergeCell ref="A40:A41"/>
    <mergeCell ref="B40:B41"/>
    <mergeCell ref="C40:C43"/>
    <mergeCell ref="E40:E41"/>
    <mergeCell ref="A42:A43"/>
    <mergeCell ref="B42:B43"/>
    <mergeCell ref="E42:E43"/>
    <mergeCell ref="A36:A37"/>
    <mergeCell ref="B36:B37"/>
    <mergeCell ref="C36:C39"/>
    <mergeCell ref="E36:E37"/>
    <mergeCell ref="A38:A39"/>
    <mergeCell ref="B38:B39"/>
    <mergeCell ref="E38:E39"/>
    <mergeCell ref="A32:A33"/>
    <mergeCell ref="B32:B33"/>
    <mergeCell ref="C32:C35"/>
    <mergeCell ref="E32:E33"/>
    <mergeCell ref="A34:A35"/>
    <mergeCell ref="B34:B35"/>
    <mergeCell ref="E34:E35"/>
    <mergeCell ref="A28:A29"/>
    <mergeCell ref="B28:B29"/>
    <mergeCell ref="C28:C31"/>
    <mergeCell ref="E28:E29"/>
    <mergeCell ref="A30:A31"/>
    <mergeCell ref="B30:B31"/>
    <mergeCell ref="E30:E31"/>
    <mergeCell ref="A24:A25"/>
    <mergeCell ref="B24:B25"/>
    <mergeCell ref="C24:C27"/>
    <mergeCell ref="E24:E25"/>
    <mergeCell ref="A26:A27"/>
    <mergeCell ref="B26:B27"/>
    <mergeCell ref="E26:E27"/>
    <mergeCell ref="A12:A13"/>
    <mergeCell ref="B12:B13"/>
    <mergeCell ref="C12:C15"/>
    <mergeCell ref="E12:E13"/>
    <mergeCell ref="A14:A15"/>
    <mergeCell ref="B14:B15"/>
    <mergeCell ref="E14:E15"/>
    <mergeCell ref="A6:G6"/>
    <mergeCell ref="A20:A21"/>
    <mergeCell ref="B20:B21"/>
    <mergeCell ref="C20:C23"/>
    <mergeCell ref="E20:E21"/>
    <mergeCell ref="A22:A23"/>
    <mergeCell ref="B22:B23"/>
    <mergeCell ref="E22:E23"/>
    <mergeCell ref="A16:A17"/>
    <mergeCell ref="B16:B17"/>
    <mergeCell ref="C16:C19"/>
    <mergeCell ref="E16:E17"/>
    <mergeCell ref="A18:A19"/>
    <mergeCell ref="B18:B19"/>
    <mergeCell ref="E18:E19"/>
    <mergeCell ref="J6:M6"/>
    <mergeCell ref="N6:Q6"/>
    <mergeCell ref="R6:S6"/>
    <mergeCell ref="A8:A9"/>
    <mergeCell ref="B8:B9"/>
    <mergeCell ref="C8:C11"/>
    <mergeCell ref="E8:E9"/>
    <mergeCell ref="A10:A11"/>
    <mergeCell ref="B10:B11"/>
    <mergeCell ref="E10:E1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D264"/>
  <sheetViews>
    <sheetView topLeftCell="A109" workbookViewId="0">
      <selection activeCell="H126" sqref="H126"/>
    </sheetView>
  </sheetViews>
  <sheetFormatPr defaultRowHeight="15" x14ac:dyDescent="0.25"/>
  <cols>
    <col min="1" max="1" width="4.85546875" style="7" customWidth="1"/>
    <col min="2" max="2" width="25" style="7" customWidth="1"/>
    <col min="3" max="3" width="30.42578125" style="4" customWidth="1"/>
    <col min="4" max="4" width="13.140625" style="7" customWidth="1"/>
    <col min="5" max="5" width="15.5703125" style="7" customWidth="1"/>
    <col min="6" max="6" width="9.140625" style="7" customWidth="1"/>
    <col min="7" max="9" width="12.140625" style="2" customWidth="1"/>
    <col min="10" max="10" width="12.28515625" style="7" customWidth="1"/>
    <col min="11" max="11" width="14.140625" style="7" customWidth="1"/>
    <col min="12" max="12" width="14.85546875" style="7" customWidth="1"/>
    <col min="13" max="13" width="13" style="7" customWidth="1"/>
    <col min="14" max="14" width="9.140625" style="7" customWidth="1"/>
    <col min="15" max="15" width="9.140625" style="7"/>
    <col min="16" max="16" width="9.140625" style="7" customWidth="1"/>
    <col min="17" max="17" width="7.5703125" style="7" customWidth="1"/>
    <col min="18" max="18" width="13.42578125" style="7" customWidth="1"/>
    <col min="19" max="30" width="9.140625" style="7" customWidth="1"/>
    <col min="31" max="16384" width="9.140625" style="7"/>
  </cols>
  <sheetData>
    <row r="1" spans="1:30" x14ac:dyDescent="0.25">
      <c r="A1" s="2"/>
      <c r="B1" s="3"/>
      <c r="D1" s="5"/>
      <c r="E1" s="2"/>
      <c r="F1" s="2"/>
      <c r="J1" s="2"/>
      <c r="K1" s="2"/>
      <c r="L1" s="2"/>
      <c r="M1" s="2"/>
      <c r="N1" s="2"/>
      <c r="O1" s="2"/>
      <c r="P1" s="2"/>
      <c r="Q1" s="2"/>
      <c r="R1" s="2"/>
      <c r="S1" s="6"/>
      <c r="T1" s="6"/>
      <c r="U1" s="6"/>
      <c r="V1" s="6"/>
      <c r="W1" s="2"/>
      <c r="X1" s="2"/>
      <c r="Y1" s="2"/>
      <c r="Z1" s="2"/>
      <c r="AA1" s="2"/>
      <c r="AB1" s="2"/>
      <c r="AC1" s="2"/>
      <c r="AD1" s="2"/>
    </row>
    <row r="2" spans="1:30" x14ac:dyDescent="0.25">
      <c r="A2" s="2"/>
      <c r="B2" s="3"/>
      <c r="D2" s="5"/>
      <c r="E2" s="2"/>
      <c r="F2" s="8"/>
      <c r="G2" s="8"/>
      <c r="H2" s="8"/>
      <c r="I2" s="8"/>
      <c r="J2" s="8"/>
      <c r="K2" s="8"/>
      <c r="L2" s="8"/>
      <c r="M2" s="8"/>
      <c r="N2" s="8"/>
      <c r="P2" s="8"/>
      <c r="Q2" s="8"/>
      <c r="R2" s="8"/>
      <c r="S2" s="8"/>
      <c r="T2" s="8"/>
      <c r="U2" s="8"/>
      <c r="V2" s="8"/>
      <c r="W2" s="8"/>
      <c r="X2" s="8" t="s">
        <v>100</v>
      </c>
      <c r="Y2" s="8"/>
      <c r="Z2" s="8"/>
      <c r="AA2" s="8"/>
      <c r="AB2" s="8"/>
      <c r="AC2" s="8"/>
      <c r="AD2" s="8"/>
    </row>
    <row r="3" spans="1:30" ht="23.25" x14ac:dyDescent="0.35">
      <c r="A3" s="2"/>
      <c r="B3" s="3"/>
      <c r="D3" s="5"/>
      <c r="E3" s="2"/>
      <c r="F3" s="8"/>
      <c r="G3" s="8"/>
      <c r="H3" s="8"/>
      <c r="I3" s="8"/>
      <c r="J3" s="8"/>
      <c r="K3" s="8"/>
      <c r="L3" s="8"/>
      <c r="M3" s="8"/>
      <c r="N3" s="8"/>
      <c r="O3" s="51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x14ac:dyDescent="0.25">
      <c r="A4" s="2"/>
      <c r="B4" s="3"/>
      <c r="D4" s="5"/>
      <c r="E4" s="2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9"/>
      <c r="AC4" s="9"/>
      <c r="AD4" s="9"/>
    </row>
    <row r="5" spans="1:30" x14ac:dyDescent="0.25">
      <c r="A5" s="2"/>
      <c r="B5" s="3"/>
      <c r="D5" s="5"/>
      <c r="E5" s="2"/>
      <c r="F5" s="2"/>
      <c r="J5" s="2"/>
      <c r="K5" s="2"/>
      <c r="L5" s="2"/>
      <c r="M5" s="2"/>
      <c r="N5" s="2"/>
      <c r="O5" s="2"/>
      <c r="P5" s="2"/>
      <c r="Q5" s="2"/>
      <c r="R5" s="2"/>
      <c r="S5" s="6"/>
      <c r="T5" s="6"/>
      <c r="U5" s="6"/>
      <c r="V5" s="6"/>
      <c r="W5" s="2"/>
      <c r="X5" s="2"/>
      <c r="Y5" s="2"/>
      <c r="Z5" s="2"/>
      <c r="AA5" s="2"/>
      <c r="AB5" s="2"/>
      <c r="AC5" s="2"/>
      <c r="AD5" s="2"/>
    </row>
    <row r="6" spans="1:30" s="61" customFormat="1" ht="28.5" customHeight="1" x14ac:dyDescent="0.25">
      <c r="A6" s="196" t="s">
        <v>130</v>
      </c>
      <c r="B6" s="197"/>
      <c r="C6" s="197"/>
      <c r="D6" s="197"/>
      <c r="E6" s="197"/>
      <c r="F6" s="197"/>
      <c r="G6" s="198"/>
      <c r="H6" s="67"/>
      <c r="I6" s="67"/>
      <c r="J6" s="191" t="s">
        <v>132</v>
      </c>
      <c r="K6" s="192"/>
      <c r="L6" s="192"/>
      <c r="M6" s="193"/>
      <c r="N6" s="191" t="s">
        <v>131</v>
      </c>
      <c r="O6" s="192"/>
      <c r="P6" s="192"/>
      <c r="Q6" s="193"/>
      <c r="R6" s="194" t="s">
        <v>74</v>
      </c>
      <c r="S6" s="195"/>
      <c r="T6" s="59"/>
      <c r="U6" s="59"/>
      <c r="V6" s="59"/>
      <c r="W6" s="59"/>
      <c r="X6" s="59"/>
      <c r="Y6" s="59"/>
      <c r="Z6" s="59"/>
      <c r="AA6" s="59"/>
      <c r="AB6" s="59"/>
      <c r="AC6" s="59"/>
      <c r="AD6" s="60"/>
    </row>
    <row r="7" spans="1:30" ht="78.75" x14ac:dyDescent="0.25">
      <c r="A7" s="1" t="s">
        <v>0</v>
      </c>
      <c r="B7" s="1" t="s">
        <v>1</v>
      </c>
      <c r="C7" s="1" t="s">
        <v>78</v>
      </c>
      <c r="D7" s="1" t="s">
        <v>75</v>
      </c>
      <c r="E7" s="1" t="s">
        <v>76</v>
      </c>
      <c r="F7" s="1" t="s">
        <v>77</v>
      </c>
      <c r="G7" s="10" t="s">
        <v>142</v>
      </c>
      <c r="H7" s="10" t="s">
        <v>143</v>
      </c>
      <c r="I7" s="10" t="s">
        <v>144</v>
      </c>
      <c r="J7" s="1" t="s">
        <v>137</v>
      </c>
      <c r="K7" s="1" t="s">
        <v>138</v>
      </c>
      <c r="L7" s="1" t="s">
        <v>139</v>
      </c>
      <c r="M7" s="1" t="s">
        <v>140</v>
      </c>
      <c r="N7" s="1" t="s">
        <v>141</v>
      </c>
      <c r="O7" s="1">
        <v>2024</v>
      </c>
      <c r="P7" s="1">
        <v>2025</v>
      </c>
      <c r="Q7" s="1">
        <v>2026</v>
      </c>
      <c r="R7" s="1" t="s">
        <v>1</v>
      </c>
      <c r="S7" s="1" t="s">
        <v>78</v>
      </c>
      <c r="T7" s="1" t="s">
        <v>75</v>
      </c>
      <c r="U7" s="1" t="s">
        <v>76</v>
      </c>
      <c r="V7" s="1" t="s">
        <v>79</v>
      </c>
      <c r="W7" s="1" t="s">
        <v>80</v>
      </c>
      <c r="X7" s="1" t="s">
        <v>81</v>
      </c>
      <c r="Y7" s="1" t="s">
        <v>77</v>
      </c>
      <c r="Z7" s="1" t="s">
        <v>82</v>
      </c>
      <c r="AA7" s="10" t="s">
        <v>83</v>
      </c>
      <c r="AB7" s="11" t="s">
        <v>84</v>
      </c>
      <c r="AC7" s="1" t="s">
        <v>85</v>
      </c>
      <c r="AD7" s="10" t="s">
        <v>86</v>
      </c>
    </row>
    <row r="8" spans="1:30" ht="21.75" customHeight="1" x14ac:dyDescent="0.25">
      <c r="A8" s="190">
        <v>1</v>
      </c>
      <c r="B8" s="174" t="s">
        <v>2</v>
      </c>
      <c r="C8" s="174" t="s">
        <v>101</v>
      </c>
      <c r="D8" s="68" t="s">
        <v>87</v>
      </c>
      <c r="E8" s="183" t="s">
        <v>88</v>
      </c>
      <c r="F8" s="68" t="s">
        <v>89</v>
      </c>
      <c r="G8" s="13">
        <v>15911</v>
      </c>
      <c r="H8" s="13">
        <v>16707</v>
      </c>
      <c r="I8" s="13">
        <v>17542</v>
      </c>
      <c r="J8" s="68">
        <f>K8+L8+M8</f>
        <v>0</v>
      </c>
      <c r="K8" s="68">
        <f>O8*G8</f>
        <v>0</v>
      </c>
      <c r="L8" s="68">
        <f>P8*H8</f>
        <v>0</v>
      </c>
      <c r="M8" s="68">
        <f>Q8*I8</f>
        <v>0</v>
      </c>
      <c r="N8" s="68">
        <f t="shared" ref="N8:N71" si="0">O8+P8+Q8</f>
        <v>0</v>
      </c>
      <c r="O8" s="163"/>
      <c r="P8" s="163"/>
      <c r="Q8" s="163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 ht="16.5" customHeight="1" x14ac:dyDescent="0.25">
      <c r="A9" s="186"/>
      <c r="B9" s="175"/>
      <c r="C9" s="177"/>
      <c r="D9" s="68" t="s">
        <v>90</v>
      </c>
      <c r="E9" s="184"/>
      <c r="F9" s="68" t="s">
        <v>89</v>
      </c>
      <c r="G9" s="13">
        <v>15911</v>
      </c>
      <c r="H9" s="13">
        <v>16707</v>
      </c>
      <c r="I9" s="13">
        <v>17542</v>
      </c>
      <c r="J9" s="68">
        <f t="shared" ref="J9:J72" si="1">K9+L9+M9</f>
        <v>0</v>
      </c>
      <c r="K9" s="68">
        <f t="shared" ref="K9:M64" si="2">O9*G9</f>
        <v>0</v>
      </c>
      <c r="L9" s="68">
        <f t="shared" si="2"/>
        <v>0</v>
      </c>
      <c r="M9" s="68">
        <f t="shared" si="2"/>
        <v>0</v>
      </c>
      <c r="N9" s="68">
        <f t="shared" si="0"/>
        <v>0</v>
      </c>
      <c r="O9" s="163"/>
      <c r="P9" s="163"/>
      <c r="Q9" s="163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20.25" customHeight="1" x14ac:dyDescent="0.25">
      <c r="A10" s="190">
        <v>2</v>
      </c>
      <c r="B10" s="174" t="s">
        <v>3</v>
      </c>
      <c r="C10" s="177"/>
      <c r="D10" s="68" t="s">
        <v>87</v>
      </c>
      <c r="E10" s="183" t="s">
        <v>88</v>
      </c>
      <c r="F10" s="68" t="s">
        <v>89</v>
      </c>
      <c r="G10" s="13">
        <v>16433</v>
      </c>
      <c r="H10" s="13">
        <v>17255</v>
      </c>
      <c r="I10" s="13">
        <v>18118</v>
      </c>
      <c r="J10" s="68">
        <f t="shared" si="1"/>
        <v>0</v>
      </c>
      <c r="K10" s="68">
        <f t="shared" si="2"/>
        <v>0</v>
      </c>
      <c r="L10" s="68">
        <f t="shared" si="2"/>
        <v>0</v>
      </c>
      <c r="M10" s="68">
        <f t="shared" si="2"/>
        <v>0</v>
      </c>
      <c r="N10" s="68">
        <f t="shared" si="0"/>
        <v>0</v>
      </c>
      <c r="O10" s="154"/>
      <c r="P10" s="154"/>
      <c r="Q10" s="15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 ht="20.25" customHeight="1" x14ac:dyDescent="0.25">
      <c r="A11" s="186"/>
      <c r="B11" s="176"/>
      <c r="C11" s="176"/>
      <c r="D11" s="68" t="s">
        <v>90</v>
      </c>
      <c r="E11" s="184"/>
      <c r="F11" s="68" t="s">
        <v>89</v>
      </c>
      <c r="G11" s="13">
        <v>16433</v>
      </c>
      <c r="H11" s="13">
        <v>17255</v>
      </c>
      <c r="I11" s="13">
        <v>18118</v>
      </c>
      <c r="J11" s="68">
        <f t="shared" si="1"/>
        <v>0</v>
      </c>
      <c r="K11" s="68">
        <f t="shared" si="2"/>
        <v>0</v>
      </c>
      <c r="L11" s="68">
        <f t="shared" si="2"/>
        <v>0</v>
      </c>
      <c r="M11" s="68">
        <f t="shared" si="2"/>
        <v>0</v>
      </c>
      <c r="N11" s="68">
        <f t="shared" si="0"/>
        <v>0</v>
      </c>
      <c r="O11" s="154"/>
      <c r="P11" s="154"/>
      <c r="Q11" s="15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 ht="18.75" customHeight="1" x14ac:dyDescent="0.25">
      <c r="A12" s="190">
        <v>3</v>
      </c>
      <c r="B12" s="174" t="s">
        <v>2</v>
      </c>
      <c r="C12" s="174" t="s">
        <v>102</v>
      </c>
      <c r="D12" s="68" t="s">
        <v>87</v>
      </c>
      <c r="E12" s="183" t="s">
        <v>88</v>
      </c>
      <c r="F12" s="68" t="s">
        <v>89</v>
      </c>
      <c r="G12" s="13">
        <v>16521</v>
      </c>
      <c r="H12" s="13">
        <v>17347</v>
      </c>
      <c r="I12" s="13">
        <v>18214</v>
      </c>
      <c r="J12" s="68">
        <f t="shared" si="1"/>
        <v>0</v>
      </c>
      <c r="K12" s="68">
        <f t="shared" si="2"/>
        <v>0</v>
      </c>
      <c r="L12" s="68">
        <f t="shared" si="2"/>
        <v>0</v>
      </c>
      <c r="M12" s="68">
        <f t="shared" si="2"/>
        <v>0</v>
      </c>
      <c r="N12" s="68">
        <f t="shared" si="0"/>
        <v>0</v>
      </c>
      <c r="O12" s="154"/>
      <c r="P12" s="154"/>
      <c r="Q12" s="15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20.25" customHeight="1" x14ac:dyDescent="0.25">
      <c r="A13" s="186"/>
      <c r="B13" s="189"/>
      <c r="C13" s="177"/>
      <c r="D13" s="68" t="s">
        <v>90</v>
      </c>
      <c r="E13" s="184"/>
      <c r="F13" s="68" t="s">
        <v>89</v>
      </c>
      <c r="G13" s="13">
        <v>16521</v>
      </c>
      <c r="H13" s="13">
        <v>17347</v>
      </c>
      <c r="I13" s="13">
        <v>18214</v>
      </c>
      <c r="J13" s="68">
        <f t="shared" si="1"/>
        <v>0</v>
      </c>
      <c r="K13" s="68">
        <f t="shared" si="2"/>
        <v>0</v>
      </c>
      <c r="L13" s="68">
        <f t="shared" si="2"/>
        <v>0</v>
      </c>
      <c r="M13" s="68">
        <f t="shared" si="2"/>
        <v>0</v>
      </c>
      <c r="N13" s="68">
        <f t="shared" si="0"/>
        <v>0</v>
      </c>
      <c r="O13" s="154"/>
      <c r="P13" s="154"/>
      <c r="Q13" s="15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20.25" customHeight="1" x14ac:dyDescent="0.25">
      <c r="A14" s="190">
        <v>4</v>
      </c>
      <c r="B14" s="174" t="s">
        <v>3</v>
      </c>
      <c r="C14" s="177"/>
      <c r="D14" s="68" t="s">
        <v>87</v>
      </c>
      <c r="E14" s="183" t="s">
        <v>88</v>
      </c>
      <c r="F14" s="68" t="s">
        <v>89</v>
      </c>
      <c r="G14" s="13">
        <v>17362</v>
      </c>
      <c r="H14" s="13">
        <v>18230</v>
      </c>
      <c r="I14" s="13">
        <v>19142</v>
      </c>
      <c r="J14" s="68">
        <f t="shared" si="1"/>
        <v>0</v>
      </c>
      <c r="K14" s="68">
        <f t="shared" si="2"/>
        <v>0</v>
      </c>
      <c r="L14" s="68">
        <f t="shared" si="2"/>
        <v>0</v>
      </c>
      <c r="M14" s="68">
        <f t="shared" si="2"/>
        <v>0</v>
      </c>
      <c r="N14" s="68">
        <f t="shared" si="0"/>
        <v>0</v>
      </c>
      <c r="O14" s="154"/>
      <c r="P14" s="154"/>
      <c r="Q14" s="15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25.5" customHeight="1" x14ac:dyDescent="0.25">
      <c r="A15" s="186"/>
      <c r="B15" s="189"/>
      <c r="C15" s="176"/>
      <c r="D15" s="68" t="s">
        <v>90</v>
      </c>
      <c r="E15" s="184"/>
      <c r="F15" s="68" t="s">
        <v>89</v>
      </c>
      <c r="G15" s="13">
        <v>17362</v>
      </c>
      <c r="H15" s="13">
        <v>18230</v>
      </c>
      <c r="I15" s="13">
        <v>19142</v>
      </c>
      <c r="J15" s="68">
        <f t="shared" si="1"/>
        <v>0</v>
      </c>
      <c r="K15" s="68">
        <f t="shared" si="2"/>
        <v>0</v>
      </c>
      <c r="L15" s="68">
        <f t="shared" si="2"/>
        <v>0</v>
      </c>
      <c r="M15" s="68">
        <f t="shared" si="2"/>
        <v>0</v>
      </c>
      <c r="N15" s="68">
        <f t="shared" si="0"/>
        <v>0</v>
      </c>
      <c r="O15" s="154"/>
      <c r="P15" s="154"/>
      <c r="Q15" s="15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19.5" customHeight="1" x14ac:dyDescent="0.25">
      <c r="A16" s="190">
        <v>5</v>
      </c>
      <c r="B16" s="174" t="s">
        <v>2</v>
      </c>
      <c r="C16" s="174" t="s">
        <v>109</v>
      </c>
      <c r="D16" s="68" t="s">
        <v>87</v>
      </c>
      <c r="E16" s="183" t="s">
        <v>88</v>
      </c>
      <c r="F16" s="68" t="s">
        <v>89</v>
      </c>
      <c r="G16" s="13">
        <v>16521</v>
      </c>
      <c r="H16" s="13">
        <v>17347</v>
      </c>
      <c r="I16" s="13">
        <v>18214</v>
      </c>
      <c r="J16" s="68">
        <f t="shared" si="1"/>
        <v>3284915</v>
      </c>
      <c r="K16" s="68">
        <f t="shared" si="2"/>
        <v>1503411</v>
      </c>
      <c r="L16" s="68">
        <f t="shared" si="2"/>
        <v>69388</v>
      </c>
      <c r="M16" s="68">
        <f t="shared" si="2"/>
        <v>1712116</v>
      </c>
      <c r="N16" s="68">
        <f t="shared" si="0"/>
        <v>189</v>
      </c>
      <c r="O16" s="154">
        <v>91</v>
      </c>
      <c r="P16" s="154">
        <v>4</v>
      </c>
      <c r="Q16" s="154">
        <v>94</v>
      </c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20.25" customHeight="1" x14ac:dyDescent="0.25">
      <c r="A17" s="186"/>
      <c r="B17" s="189"/>
      <c r="C17" s="177"/>
      <c r="D17" s="68" t="s">
        <v>90</v>
      </c>
      <c r="E17" s="184"/>
      <c r="F17" s="68" t="s">
        <v>89</v>
      </c>
      <c r="G17" s="13">
        <v>16521</v>
      </c>
      <c r="H17" s="13">
        <v>17347</v>
      </c>
      <c r="I17" s="13">
        <v>18214</v>
      </c>
      <c r="J17" s="68">
        <f t="shared" si="1"/>
        <v>34735</v>
      </c>
      <c r="K17" s="68">
        <f t="shared" si="2"/>
        <v>16521</v>
      </c>
      <c r="L17" s="68">
        <f t="shared" si="2"/>
        <v>0</v>
      </c>
      <c r="M17" s="68">
        <f t="shared" si="2"/>
        <v>18214</v>
      </c>
      <c r="N17" s="68">
        <f t="shared" si="0"/>
        <v>2</v>
      </c>
      <c r="O17" s="154">
        <v>1</v>
      </c>
      <c r="P17" s="154"/>
      <c r="Q17" s="154">
        <v>1</v>
      </c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20.25" customHeight="1" x14ac:dyDescent="0.25">
      <c r="A18" s="190">
        <v>6</v>
      </c>
      <c r="B18" s="174" t="s">
        <v>4</v>
      </c>
      <c r="C18" s="177"/>
      <c r="D18" s="68" t="s">
        <v>87</v>
      </c>
      <c r="E18" s="183" t="s">
        <v>88</v>
      </c>
      <c r="F18" s="68" t="s">
        <v>89</v>
      </c>
      <c r="G18" s="13">
        <v>17362</v>
      </c>
      <c r="H18" s="13">
        <v>18230</v>
      </c>
      <c r="I18" s="13">
        <v>19142</v>
      </c>
      <c r="J18" s="68">
        <f t="shared" si="1"/>
        <v>0</v>
      </c>
      <c r="K18" s="68">
        <f t="shared" si="2"/>
        <v>0</v>
      </c>
      <c r="L18" s="68">
        <f t="shared" si="2"/>
        <v>0</v>
      </c>
      <c r="M18" s="68">
        <f t="shared" si="2"/>
        <v>0</v>
      </c>
      <c r="N18" s="68">
        <f t="shared" si="0"/>
        <v>0</v>
      </c>
      <c r="O18" s="154"/>
      <c r="P18" s="154"/>
      <c r="Q18" s="15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20.25" customHeight="1" x14ac:dyDescent="0.25">
      <c r="A19" s="186"/>
      <c r="B19" s="189"/>
      <c r="C19" s="176"/>
      <c r="D19" s="68" t="s">
        <v>90</v>
      </c>
      <c r="E19" s="184"/>
      <c r="F19" s="68" t="s">
        <v>89</v>
      </c>
      <c r="G19" s="13">
        <v>17362</v>
      </c>
      <c r="H19" s="13">
        <v>18230</v>
      </c>
      <c r="I19" s="13">
        <v>19142</v>
      </c>
      <c r="J19" s="68">
        <f t="shared" si="1"/>
        <v>0</v>
      </c>
      <c r="K19" s="68">
        <f t="shared" si="2"/>
        <v>0</v>
      </c>
      <c r="L19" s="68">
        <f t="shared" si="2"/>
        <v>0</v>
      </c>
      <c r="M19" s="68">
        <f t="shared" si="2"/>
        <v>0</v>
      </c>
      <c r="N19" s="68">
        <f t="shared" si="0"/>
        <v>0</v>
      </c>
      <c r="O19" s="154"/>
      <c r="P19" s="154"/>
      <c r="Q19" s="15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20.25" customHeight="1" x14ac:dyDescent="0.25">
      <c r="A20" s="190">
        <v>7</v>
      </c>
      <c r="B20" s="174" t="s">
        <v>2</v>
      </c>
      <c r="C20" s="174" t="s">
        <v>108</v>
      </c>
      <c r="D20" s="68" t="s">
        <v>87</v>
      </c>
      <c r="E20" s="183" t="s">
        <v>88</v>
      </c>
      <c r="F20" s="68" t="s">
        <v>89</v>
      </c>
      <c r="G20" s="13">
        <v>17530</v>
      </c>
      <c r="H20" s="13">
        <v>18407</v>
      </c>
      <c r="I20" s="13">
        <v>19326</v>
      </c>
      <c r="J20" s="68">
        <f t="shared" si="1"/>
        <v>0</v>
      </c>
      <c r="K20" s="68">
        <f t="shared" si="2"/>
        <v>0</v>
      </c>
      <c r="L20" s="68">
        <f t="shared" si="2"/>
        <v>0</v>
      </c>
      <c r="M20" s="68">
        <f t="shared" si="2"/>
        <v>0</v>
      </c>
      <c r="N20" s="68">
        <f t="shared" si="0"/>
        <v>0</v>
      </c>
      <c r="O20" s="154"/>
      <c r="P20" s="154"/>
      <c r="Q20" s="15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20.25" customHeight="1" x14ac:dyDescent="0.25">
      <c r="A21" s="186"/>
      <c r="B21" s="175"/>
      <c r="C21" s="177"/>
      <c r="D21" s="68" t="s">
        <v>90</v>
      </c>
      <c r="E21" s="184"/>
      <c r="F21" s="68" t="s">
        <v>89</v>
      </c>
      <c r="G21" s="13">
        <v>17530</v>
      </c>
      <c r="H21" s="13">
        <v>18407</v>
      </c>
      <c r="I21" s="13">
        <v>19326</v>
      </c>
      <c r="J21" s="68">
        <f t="shared" si="1"/>
        <v>0</v>
      </c>
      <c r="K21" s="68">
        <f t="shared" si="2"/>
        <v>0</v>
      </c>
      <c r="L21" s="68">
        <f t="shared" si="2"/>
        <v>0</v>
      </c>
      <c r="M21" s="68">
        <f t="shared" si="2"/>
        <v>0</v>
      </c>
      <c r="N21" s="68">
        <f t="shared" si="0"/>
        <v>0</v>
      </c>
      <c r="O21" s="154"/>
      <c r="P21" s="154"/>
      <c r="Q21" s="15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20.25" customHeight="1" x14ac:dyDescent="0.25">
      <c r="A22" s="190">
        <v>8</v>
      </c>
      <c r="B22" s="174" t="s">
        <v>3</v>
      </c>
      <c r="C22" s="177"/>
      <c r="D22" s="68" t="s">
        <v>87</v>
      </c>
      <c r="E22" s="183" t="s">
        <v>88</v>
      </c>
      <c r="F22" s="68" t="s">
        <v>89</v>
      </c>
      <c r="G22" s="13">
        <v>18118</v>
      </c>
      <c r="H22" s="13">
        <v>19024</v>
      </c>
      <c r="I22" s="13">
        <v>19975</v>
      </c>
      <c r="J22" s="68">
        <f t="shared" si="1"/>
        <v>0</v>
      </c>
      <c r="K22" s="68">
        <f t="shared" si="2"/>
        <v>0</v>
      </c>
      <c r="L22" s="68">
        <f t="shared" si="2"/>
        <v>0</v>
      </c>
      <c r="M22" s="68">
        <f t="shared" si="2"/>
        <v>0</v>
      </c>
      <c r="N22" s="68">
        <f t="shared" si="0"/>
        <v>0</v>
      </c>
      <c r="O22" s="154"/>
      <c r="P22" s="154"/>
      <c r="Q22" s="15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15.75" customHeight="1" x14ac:dyDescent="0.25">
      <c r="A23" s="186"/>
      <c r="B23" s="175"/>
      <c r="C23" s="176"/>
      <c r="D23" s="68" t="s">
        <v>90</v>
      </c>
      <c r="E23" s="184"/>
      <c r="F23" s="68" t="s">
        <v>89</v>
      </c>
      <c r="G23" s="13">
        <v>18118</v>
      </c>
      <c r="H23" s="13">
        <v>19024</v>
      </c>
      <c r="I23" s="13">
        <v>19975</v>
      </c>
      <c r="J23" s="68">
        <f t="shared" si="1"/>
        <v>0</v>
      </c>
      <c r="K23" s="68">
        <f t="shared" si="2"/>
        <v>0</v>
      </c>
      <c r="L23" s="68">
        <f t="shared" si="2"/>
        <v>0</v>
      </c>
      <c r="M23" s="68">
        <f t="shared" si="2"/>
        <v>0</v>
      </c>
      <c r="N23" s="68">
        <f t="shared" si="0"/>
        <v>0</v>
      </c>
      <c r="O23" s="154"/>
      <c r="P23" s="154"/>
      <c r="Q23" s="15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25.5" customHeight="1" x14ac:dyDescent="0.25">
      <c r="A24" s="190">
        <v>9</v>
      </c>
      <c r="B24" s="174" t="s">
        <v>2</v>
      </c>
      <c r="C24" s="174" t="s">
        <v>136</v>
      </c>
      <c r="D24" s="68" t="s">
        <v>87</v>
      </c>
      <c r="E24" s="183" t="s">
        <v>88</v>
      </c>
      <c r="F24" s="68" t="s">
        <v>89</v>
      </c>
      <c r="G24" s="13">
        <v>18713</v>
      </c>
      <c r="H24" s="13">
        <v>19649</v>
      </c>
      <c r="I24" s="13">
        <v>20631</v>
      </c>
      <c r="J24" s="68">
        <f t="shared" si="1"/>
        <v>0</v>
      </c>
      <c r="K24" s="68">
        <f t="shared" si="2"/>
        <v>0</v>
      </c>
      <c r="L24" s="68">
        <f t="shared" si="2"/>
        <v>0</v>
      </c>
      <c r="M24" s="68">
        <f t="shared" si="2"/>
        <v>0</v>
      </c>
      <c r="N24" s="68">
        <f t="shared" si="0"/>
        <v>0</v>
      </c>
      <c r="O24" s="154"/>
      <c r="P24" s="154"/>
      <c r="Q24" s="15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20.25" customHeight="1" x14ac:dyDescent="0.25">
      <c r="A25" s="186"/>
      <c r="B25" s="175"/>
      <c r="C25" s="177"/>
      <c r="D25" s="68" t="s">
        <v>90</v>
      </c>
      <c r="E25" s="184"/>
      <c r="F25" s="68" t="s">
        <v>89</v>
      </c>
      <c r="G25" s="13">
        <v>18713</v>
      </c>
      <c r="H25" s="13">
        <v>19649</v>
      </c>
      <c r="I25" s="13">
        <v>20631</v>
      </c>
      <c r="J25" s="68">
        <f t="shared" si="1"/>
        <v>0</v>
      </c>
      <c r="K25" s="68">
        <f t="shared" si="2"/>
        <v>0</v>
      </c>
      <c r="L25" s="68">
        <f t="shared" si="2"/>
        <v>0</v>
      </c>
      <c r="M25" s="68">
        <f t="shared" si="2"/>
        <v>0</v>
      </c>
      <c r="N25" s="68">
        <f t="shared" si="0"/>
        <v>0</v>
      </c>
      <c r="O25" s="154"/>
      <c r="P25" s="154"/>
      <c r="Q25" s="15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20.25" customHeight="1" x14ac:dyDescent="0.25">
      <c r="A26" s="190">
        <v>10</v>
      </c>
      <c r="B26" s="174" t="s">
        <v>3</v>
      </c>
      <c r="C26" s="177"/>
      <c r="D26" s="68" t="s">
        <v>87</v>
      </c>
      <c r="E26" s="183" t="s">
        <v>88</v>
      </c>
      <c r="F26" s="68" t="s">
        <v>89</v>
      </c>
      <c r="G26" s="13">
        <v>19576</v>
      </c>
      <c r="H26" s="13">
        <v>20555</v>
      </c>
      <c r="I26" s="13">
        <v>21583</v>
      </c>
      <c r="J26" s="68">
        <f t="shared" si="1"/>
        <v>0</v>
      </c>
      <c r="K26" s="68">
        <f t="shared" si="2"/>
        <v>0</v>
      </c>
      <c r="L26" s="68">
        <f t="shared" si="2"/>
        <v>0</v>
      </c>
      <c r="M26" s="68">
        <f t="shared" si="2"/>
        <v>0</v>
      </c>
      <c r="N26" s="68">
        <f t="shared" si="0"/>
        <v>0</v>
      </c>
      <c r="O26" s="154"/>
      <c r="P26" s="154"/>
      <c r="Q26" s="15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</row>
    <row r="27" spans="1:30" ht="20.25" customHeight="1" x14ac:dyDescent="0.25">
      <c r="A27" s="186"/>
      <c r="B27" s="175"/>
      <c r="C27" s="176"/>
      <c r="D27" s="68" t="s">
        <v>90</v>
      </c>
      <c r="E27" s="184"/>
      <c r="F27" s="68" t="s">
        <v>89</v>
      </c>
      <c r="G27" s="13">
        <v>19576</v>
      </c>
      <c r="H27" s="13">
        <v>20555</v>
      </c>
      <c r="I27" s="13">
        <v>21583</v>
      </c>
      <c r="J27" s="68">
        <f t="shared" si="1"/>
        <v>0</v>
      </c>
      <c r="K27" s="68">
        <f t="shared" si="2"/>
        <v>0</v>
      </c>
      <c r="L27" s="68">
        <f t="shared" si="2"/>
        <v>0</v>
      </c>
      <c r="M27" s="68">
        <f t="shared" si="2"/>
        <v>0</v>
      </c>
      <c r="N27" s="68">
        <f t="shared" si="0"/>
        <v>0</v>
      </c>
      <c r="O27" s="154"/>
      <c r="P27" s="154"/>
      <c r="Q27" s="15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1:30" ht="21.75" customHeight="1" x14ac:dyDescent="0.25">
      <c r="A28" s="190">
        <v>11</v>
      </c>
      <c r="B28" s="174" t="s">
        <v>2</v>
      </c>
      <c r="C28" s="174" t="s">
        <v>103</v>
      </c>
      <c r="D28" s="68" t="s">
        <v>87</v>
      </c>
      <c r="E28" s="183" t="s">
        <v>88</v>
      </c>
      <c r="F28" s="68" t="s">
        <v>89</v>
      </c>
      <c r="G28" s="13">
        <v>18536</v>
      </c>
      <c r="H28" s="13">
        <v>19463</v>
      </c>
      <c r="I28" s="13">
        <v>20436</v>
      </c>
      <c r="J28" s="68">
        <f t="shared" si="1"/>
        <v>0</v>
      </c>
      <c r="K28" s="68">
        <f t="shared" si="2"/>
        <v>0</v>
      </c>
      <c r="L28" s="68">
        <f t="shared" si="2"/>
        <v>0</v>
      </c>
      <c r="M28" s="68">
        <f t="shared" si="2"/>
        <v>0</v>
      </c>
      <c r="N28" s="68">
        <f t="shared" si="0"/>
        <v>0</v>
      </c>
      <c r="O28" s="154"/>
      <c r="P28" s="154"/>
      <c r="Q28" s="15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</row>
    <row r="29" spans="1:30" ht="20.25" customHeight="1" x14ac:dyDescent="0.25">
      <c r="A29" s="186"/>
      <c r="B29" s="175"/>
      <c r="C29" s="177"/>
      <c r="D29" s="68" t="s">
        <v>90</v>
      </c>
      <c r="E29" s="184"/>
      <c r="F29" s="68" t="s">
        <v>89</v>
      </c>
      <c r="G29" s="13">
        <v>18536</v>
      </c>
      <c r="H29" s="13">
        <v>19463</v>
      </c>
      <c r="I29" s="13">
        <v>20436</v>
      </c>
      <c r="J29" s="68">
        <f t="shared" si="1"/>
        <v>0</v>
      </c>
      <c r="K29" s="68">
        <f t="shared" si="2"/>
        <v>0</v>
      </c>
      <c r="L29" s="68">
        <f t="shared" si="2"/>
        <v>0</v>
      </c>
      <c r="M29" s="68">
        <f t="shared" si="2"/>
        <v>0</v>
      </c>
      <c r="N29" s="68">
        <f t="shared" si="0"/>
        <v>0</v>
      </c>
      <c r="O29" s="154"/>
      <c r="P29" s="154"/>
      <c r="Q29" s="15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</row>
    <row r="30" spans="1:30" ht="20.25" customHeight="1" x14ac:dyDescent="0.25">
      <c r="A30" s="190">
        <v>12</v>
      </c>
      <c r="B30" s="174" t="s">
        <v>3</v>
      </c>
      <c r="C30" s="177"/>
      <c r="D30" s="68" t="s">
        <v>87</v>
      </c>
      <c r="E30" s="183" t="s">
        <v>88</v>
      </c>
      <c r="F30" s="68" t="s">
        <v>89</v>
      </c>
      <c r="G30" s="13">
        <v>19139</v>
      </c>
      <c r="H30" s="13">
        <v>20096</v>
      </c>
      <c r="I30" s="13">
        <v>21101</v>
      </c>
      <c r="J30" s="68">
        <f t="shared" si="1"/>
        <v>0</v>
      </c>
      <c r="K30" s="68">
        <f t="shared" si="2"/>
        <v>0</v>
      </c>
      <c r="L30" s="68">
        <f t="shared" si="2"/>
        <v>0</v>
      </c>
      <c r="M30" s="68">
        <f t="shared" si="2"/>
        <v>0</v>
      </c>
      <c r="N30" s="68">
        <f t="shared" si="0"/>
        <v>0</v>
      </c>
      <c r="O30" s="154"/>
      <c r="P30" s="154"/>
      <c r="Q30" s="15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 ht="20.25" customHeight="1" x14ac:dyDescent="0.25">
      <c r="A31" s="186"/>
      <c r="B31" s="175"/>
      <c r="C31" s="176"/>
      <c r="D31" s="68" t="s">
        <v>90</v>
      </c>
      <c r="E31" s="184"/>
      <c r="F31" s="68" t="s">
        <v>89</v>
      </c>
      <c r="G31" s="13">
        <v>19139</v>
      </c>
      <c r="H31" s="13">
        <v>20096</v>
      </c>
      <c r="I31" s="13">
        <v>21101</v>
      </c>
      <c r="J31" s="68">
        <f t="shared" si="1"/>
        <v>0</v>
      </c>
      <c r="K31" s="68">
        <f t="shared" si="2"/>
        <v>0</v>
      </c>
      <c r="L31" s="68">
        <f t="shared" si="2"/>
        <v>0</v>
      </c>
      <c r="M31" s="68">
        <f t="shared" si="2"/>
        <v>0</v>
      </c>
      <c r="N31" s="68">
        <f t="shared" si="0"/>
        <v>0</v>
      </c>
      <c r="O31" s="154"/>
      <c r="P31" s="154"/>
      <c r="Q31" s="15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</row>
    <row r="32" spans="1:30" ht="24.75" customHeight="1" x14ac:dyDescent="0.25">
      <c r="A32" s="190">
        <v>13</v>
      </c>
      <c r="B32" s="174" t="s">
        <v>2</v>
      </c>
      <c r="C32" s="174" t="s">
        <v>104</v>
      </c>
      <c r="D32" s="68" t="s">
        <v>87</v>
      </c>
      <c r="E32" s="183" t="s">
        <v>88</v>
      </c>
      <c r="F32" s="68" t="s">
        <v>89</v>
      </c>
      <c r="G32" s="13">
        <v>19820</v>
      </c>
      <c r="H32" s="13">
        <v>20811</v>
      </c>
      <c r="I32" s="13">
        <v>21852</v>
      </c>
      <c r="J32" s="68">
        <f t="shared" si="1"/>
        <v>0</v>
      </c>
      <c r="K32" s="68">
        <f t="shared" si="2"/>
        <v>0</v>
      </c>
      <c r="L32" s="68">
        <f t="shared" si="2"/>
        <v>0</v>
      </c>
      <c r="M32" s="68">
        <f t="shared" si="2"/>
        <v>0</v>
      </c>
      <c r="N32" s="68">
        <f t="shared" si="0"/>
        <v>0</v>
      </c>
      <c r="O32" s="154"/>
      <c r="P32" s="154"/>
      <c r="Q32" s="15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</row>
    <row r="33" spans="1:30" ht="20.25" customHeight="1" x14ac:dyDescent="0.25">
      <c r="A33" s="186"/>
      <c r="B33" s="175"/>
      <c r="C33" s="177"/>
      <c r="D33" s="68" t="s">
        <v>90</v>
      </c>
      <c r="E33" s="184"/>
      <c r="F33" s="68" t="s">
        <v>89</v>
      </c>
      <c r="G33" s="13">
        <v>19820</v>
      </c>
      <c r="H33" s="13">
        <v>20811</v>
      </c>
      <c r="I33" s="13">
        <v>21852</v>
      </c>
      <c r="J33" s="68">
        <f t="shared" si="1"/>
        <v>0</v>
      </c>
      <c r="K33" s="68">
        <f t="shared" si="2"/>
        <v>0</v>
      </c>
      <c r="L33" s="68">
        <f t="shared" si="2"/>
        <v>0</v>
      </c>
      <c r="M33" s="68">
        <f t="shared" si="2"/>
        <v>0</v>
      </c>
      <c r="N33" s="68">
        <f t="shared" si="0"/>
        <v>0</v>
      </c>
      <c r="O33" s="154"/>
      <c r="P33" s="154"/>
      <c r="Q33" s="15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</row>
    <row r="34" spans="1:30" ht="20.25" customHeight="1" x14ac:dyDescent="0.25">
      <c r="A34" s="190">
        <v>14</v>
      </c>
      <c r="B34" s="174" t="s">
        <v>3</v>
      </c>
      <c r="C34" s="177"/>
      <c r="D34" s="68" t="s">
        <v>87</v>
      </c>
      <c r="E34" s="183" t="s">
        <v>88</v>
      </c>
      <c r="F34" s="68" t="s">
        <v>89</v>
      </c>
      <c r="G34" s="13">
        <v>20658</v>
      </c>
      <c r="H34" s="13">
        <v>21691</v>
      </c>
      <c r="I34" s="13">
        <v>22776</v>
      </c>
      <c r="J34" s="68">
        <f t="shared" si="1"/>
        <v>0</v>
      </c>
      <c r="K34" s="68">
        <f t="shared" si="2"/>
        <v>0</v>
      </c>
      <c r="L34" s="68">
        <f t="shared" si="2"/>
        <v>0</v>
      </c>
      <c r="M34" s="68">
        <f t="shared" si="2"/>
        <v>0</v>
      </c>
      <c r="N34" s="68">
        <f t="shared" si="0"/>
        <v>0</v>
      </c>
      <c r="O34" s="154"/>
      <c r="P34" s="154"/>
      <c r="Q34" s="15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</row>
    <row r="35" spans="1:30" ht="19.5" customHeight="1" x14ac:dyDescent="0.25">
      <c r="A35" s="186"/>
      <c r="B35" s="175"/>
      <c r="C35" s="176"/>
      <c r="D35" s="68" t="s">
        <v>90</v>
      </c>
      <c r="E35" s="184"/>
      <c r="F35" s="68" t="s">
        <v>89</v>
      </c>
      <c r="G35" s="13">
        <v>20658</v>
      </c>
      <c r="H35" s="13">
        <v>21691</v>
      </c>
      <c r="I35" s="13">
        <v>22776</v>
      </c>
      <c r="J35" s="68">
        <f t="shared" si="1"/>
        <v>0</v>
      </c>
      <c r="K35" s="68">
        <f t="shared" si="2"/>
        <v>0</v>
      </c>
      <c r="L35" s="68">
        <f t="shared" si="2"/>
        <v>0</v>
      </c>
      <c r="M35" s="68">
        <f t="shared" si="2"/>
        <v>0</v>
      </c>
      <c r="N35" s="68">
        <f t="shared" si="0"/>
        <v>0</v>
      </c>
      <c r="O35" s="154"/>
      <c r="P35" s="154"/>
      <c r="Q35" s="15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</row>
    <row r="36" spans="1:30" ht="20.25" customHeight="1" x14ac:dyDescent="0.25">
      <c r="A36" s="190">
        <v>15</v>
      </c>
      <c r="B36" s="174" t="s">
        <v>106</v>
      </c>
      <c r="C36" s="174" t="s">
        <v>58</v>
      </c>
      <c r="D36" s="68" t="s">
        <v>87</v>
      </c>
      <c r="E36" s="183" t="s">
        <v>88</v>
      </c>
      <c r="F36" s="68" t="s">
        <v>89</v>
      </c>
      <c r="G36" s="13">
        <v>25128</v>
      </c>
      <c r="H36" s="13">
        <v>26384</v>
      </c>
      <c r="I36" s="13">
        <v>27703</v>
      </c>
      <c r="J36" s="68">
        <f t="shared" si="1"/>
        <v>0</v>
      </c>
      <c r="K36" s="68">
        <f t="shared" si="2"/>
        <v>0</v>
      </c>
      <c r="L36" s="68">
        <f t="shared" si="2"/>
        <v>0</v>
      </c>
      <c r="M36" s="68">
        <f t="shared" si="2"/>
        <v>0</v>
      </c>
      <c r="N36" s="68">
        <f t="shared" si="0"/>
        <v>0</v>
      </c>
      <c r="O36" s="154"/>
      <c r="P36" s="154"/>
      <c r="Q36" s="15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</row>
    <row r="37" spans="1:30" ht="20.25" customHeight="1" x14ac:dyDescent="0.25">
      <c r="A37" s="186"/>
      <c r="B37" s="175"/>
      <c r="C37" s="177"/>
      <c r="D37" s="68" t="s">
        <v>90</v>
      </c>
      <c r="E37" s="184"/>
      <c r="F37" s="68" t="s">
        <v>89</v>
      </c>
      <c r="G37" s="13">
        <v>25128</v>
      </c>
      <c r="H37" s="13">
        <v>26384</v>
      </c>
      <c r="I37" s="13">
        <v>27703</v>
      </c>
      <c r="J37" s="68">
        <f t="shared" si="1"/>
        <v>0</v>
      </c>
      <c r="K37" s="68">
        <f t="shared" si="2"/>
        <v>0</v>
      </c>
      <c r="L37" s="68">
        <f t="shared" si="2"/>
        <v>0</v>
      </c>
      <c r="M37" s="68">
        <f t="shared" si="2"/>
        <v>0</v>
      </c>
      <c r="N37" s="68">
        <f t="shared" si="0"/>
        <v>0</v>
      </c>
      <c r="O37" s="154"/>
      <c r="P37" s="154"/>
      <c r="Q37" s="15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</row>
    <row r="38" spans="1:30" ht="20.25" customHeight="1" x14ac:dyDescent="0.25">
      <c r="A38" s="190">
        <v>16</v>
      </c>
      <c r="B38" s="174" t="s">
        <v>5</v>
      </c>
      <c r="C38" s="177"/>
      <c r="D38" s="68" t="s">
        <v>87</v>
      </c>
      <c r="E38" s="183" t="s">
        <v>88</v>
      </c>
      <c r="F38" s="68" t="s">
        <v>89</v>
      </c>
      <c r="G38" s="13">
        <v>25932</v>
      </c>
      <c r="H38" s="13">
        <v>27229</v>
      </c>
      <c r="I38" s="13">
        <v>28590</v>
      </c>
      <c r="J38" s="68">
        <f t="shared" si="1"/>
        <v>0</v>
      </c>
      <c r="K38" s="68">
        <f t="shared" si="2"/>
        <v>0</v>
      </c>
      <c r="L38" s="68">
        <f t="shared" si="2"/>
        <v>0</v>
      </c>
      <c r="M38" s="68">
        <f t="shared" si="2"/>
        <v>0</v>
      </c>
      <c r="N38" s="68">
        <f t="shared" si="0"/>
        <v>0</v>
      </c>
      <c r="O38" s="154"/>
      <c r="P38" s="154"/>
      <c r="Q38" s="15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</row>
    <row r="39" spans="1:30" ht="20.25" customHeight="1" x14ac:dyDescent="0.25">
      <c r="A39" s="186"/>
      <c r="B39" s="175"/>
      <c r="C39" s="176"/>
      <c r="D39" s="68" t="s">
        <v>90</v>
      </c>
      <c r="E39" s="184"/>
      <c r="F39" s="68" t="s">
        <v>89</v>
      </c>
      <c r="G39" s="13">
        <v>25932</v>
      </c>
      <c r="H39" s="13">
        <v>27229</v>
      </c>
      <c r="I39" s="13">
        <v>28590</v>
      </c>
      <c r="J39" s="68">
        <f t="shared" si="1"/>
        <v>0</v>
      </c>
      <c r="K39" s="68">
        <f t="shared" si="2"/>
        <v>0</v>
      </c>
      <c r="L39" s="68">
        <f t="shared" si="2"/>
        <v>0</v>
      </c>
      <c r="M39" s="68">
        <f t="shared" si="2"/>
        <v>0</v>
      </c>
      <c r="N39" s="68">
        <f t="shared" si="0"/>
        <v>0</v>
      </c>
      <c r="O39" s="154"/>
      <c r="P39" s="154"/>
      <c r="Q39" s="15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</row>
    <row r="40" spans="1:30" ht="20.25" customHeight="1" x14ac:dyDescent="0.25">
      <c r="A40" s="190">
        <v>17</v>
      </c>
      <c r="B40" s="174" t="s">
        <v>107</v>
      </c>
      <c r="C40" s="174" t="s">
        <v>58</v>
      </c>
      <c r="D40" s="68" t="s">
        <v>87</v>
      </c>
      <c r="E40" s="183" t="s">
        <v>88</v>
      </c>
      <c r="F40" s="68" t="s">
        <v>89</v>
      </c>
      <c r="G40" s="13">
        <v>27156</v>
      </c>
      <c r="H40" s="13">
        <v>28514</v>
      </c>
      <c r="I40" s="13">
        <v>29940</v>
      </c>
      <c r="J40" s="68">
        <f t="shared" si="1"/>
        <v>4766530</v>
      </c>
      <c r="K40" s="68">
        <f t="shared" si="2"/>
        <v>1873764</v>
      </c>
      <c r="L40" s="68">
        <f t="shared" si="2"/>
        <v>826906</v>
      </c>
      <c r="M40" s="68">
        <f t="shared" si="2"/>
        <v>2065860</v>
      </c>
      <c r="N40" s="68">
        <f t="shared" si="0"/>
        <v>167</v>
      </c>
      <c r="O40" s="154">
        <v>69</v>
      </c>
      <c r="P40" s="154">
        <v>29</v>
      </c>
      <c r="Q40" s="154">
        <v>69</v>
      </c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</row>
    <row r="41" spans="1:30" ht="20.25" customHeight="1" x14ac:dyDescent="0.25">
      <c r="A41" s="186"/>
      <c r="B41" s="189"/>
      <c r="C41" s="177"/>
      <c r="D41" s="68" t="s">
        <v>90</v>
      </c>
      <c r="E41" s="184"/>
      <c r="F41" s="68" t="s">
        <v>89</v>
      </c>
      <c r="G41" s="13">
        <v>27156</v>
      </c>
      <c r="H41" s="13">
        <v>28514</v>
      </c>
      <c r="I41" s="13">
        <v>29940</v>
      </c>
      <c r="J41" s="68">
        <f t="shared" si="1"/>
        <v>57096</v>
      </c>
      <c r="K41" s="68">
        <f t="shared" si="2"/>
        <v>27156</v>
      </c>
      <c r="L41" s="68">
        <f t="shared" si="2"/>
        <v>0</v>
      </c>
      <c r="M41" s="68">
        <f t="shared" si="2"/>
        <v>29940</v>
      </c>
      <c r="N41" s="68">
        <f t="shared" si="0"/>
        <v>2</v>
      </c>
      <c r="O41" s="154">
        <v>1</v>
      </c>
      <c r="P41" s="154"/>
      <c r="Q41" s="154">
        <v>1</v>
      </c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</row>
    <row r="42" spans="1:30" ht="20.25" customHeight="1" x14ac:dyDescent="0.25">
      <c r="A42" s="185">
        <v>18</v>
      </c>
      <c r="B42" s="174" t="s">
        <v>6</v>
      </c>
      <c r="C42" s="177"/>
      <c r="D42" s="68" t="s">
        <v>87</v>
      </c>
      <c r="E42" s="183" t="s">
        <v>88</v>
      </c>
      <c r="F42" s="68" t="s">
        <v>89</v>
      </c>
      <c r="G42" s="13">
        <v>28137</v>
      </c>
      <c r="H42" s="13">
        <v>29544</v>
      </c>
      <c r="I42" s="13">
        <v>31021</v>
      </c>
      <c r="J42" s="68">
        <f t="shared" si="1"/>
        <v>0</v>
      </c>
      <c r="K42" s="68">
        <f t="shared" si="2"/>
        <v>0</v>
      </c>
      <c r="L42" s="68">
        <f t="shared" si="2"/>
        <v>0</v>
      </c>
      <c r="M42" s="68">
        <f t="shared" si="2"/>
        <v>0</v>
      </c>
      <c r="N42" s="68">
        <f t="shared" si="0"/>
        <v>0</v>
      </c>
      <c r="O42" s="154"/>
      <c r="P42" s="154"/>
      <c r="Q42" s="15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</row>
    <row r="43" spans="1:30" ht="20.25" customHeight="1" x14ac:dyDescent="0.25">
      <c r="A43" s="186"/>
      <c r="B43" s="189"/>
      <c r="C43" s="176"/>
      <c r="D43" s="68" t="s">
        <v>90</v>
      </c>
      <c r="E43" s="184"/>
      <c r="F43" s="68" t="s">
        <v>89</v>
      </c>
      <c r="G43" s="13">
        <v>28137</v>
      </c>
      <c r="H43" s="13">
        <v>29544</v>
      </c>
      <c r="I43" s="13">
        <v>31021</v>
      </c>
      <c r="J43" s="68">
        <f t="shared" si="1"/>
        <v>0</v>
      </c>
      <c r="K43" s="68">
        <f t="shared" si="2"/>
        <v>0</v>
      </c>
      <c r="L43" s="68">
        <f t="shared" si="2"/>
        <v>0</v>
      </c>
      <c r="M43" s="68">
        <f t="shared" si="2"/>
        <v>0</v>
      </c>
      <c r="N43" s="68">
        <f t="shared" si="0"/>
        <v>0</v>
      </c>
      <c r="O43" s="154"/>
      <c r="P43" s="154"/>
      <c r="Q43" s="15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</row>
    <row r="44" spans="1:30" ht="28.5" customHeight="1" x14ac:dyDescent="0.25">
      <c r="A44" s="185">
        <v>19</v>
      </c>
      <c r="B44" s="174" t="s">
        <v>107</v>
      </c>
      <c r="C44" s="174" t="s">
        <v>59</v>
      </c>
      <c r="D44" s="68" t="s">
        <v>87</v>
      </c>
      <c r="E44" s="183" t="s">
        <v>88</v>
      </c>
      <c r="F44" s="68" t="s">
        <v>89</v>
      </c>
      <c r="G44" s="13">
        <v>29769</v>
      </c>
      <c r="H44" s="13">
        <v>31257</v>
      </c>
      <c r="I44" s="13">
        <v>32820</v>
      </c>
      <c r="J44" s="68">
        <f t="shared" si="1"/>
        <v>0</v>
      </c>
      <c r="K44" s="68">
        <f t="shared" si="2"/>
        <v>0</v>
      </c>
      <c r="L44" s="68">
        <f t="shared" si="2"/>
        <v>0</v>
      </c>
      <c r="M44" s="68">
        <f t="shared" si="2"/>
        <v>0</v>
      </c>
      <c r="N44" s="68">
        <f t="shared" si="0"/>
        <v>0</v>
      </c>
      <c r="O44" s="154"/>
      <c r="P44" s="154"/>
      <c r="Q44" s="15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</row>
    <row r="45" spans="1:30" ht="20.25" customHeight="1" x14ac:dyDescent="0.25">
      <c r="A45" s="186"/>
      <c r="B45" s="175"/>
      <c r="C45" s="177"/>
      <c r="D45" s="68" t="s">
        <v>90</v>
      </c>
      <c r="E45" s="184"/>
      <c r="F45" s="68" t="s">
        <v>89</v>
      </c>
      <c r="G45" s="13">
        <v>29769</v>
      </c>
      <c r="H45" s="13">
        <v>31257</v>
      </c>
      <c r="I45" s="13">
        <v>32820</v>
      </c>
      <c r="J45" s="68">
        <f t="shared" si="1"/>
        <v>0</v>
      </c>
      <c r="K45" s="68">
        <f t="shared" si="2"/>
        <v>0</v>
      </c>
      <c r="L45" s="68">
        <f t="shared" si="2"/>
        <v>0</v>
      </c>
      <c r="M45" s="68">
        <f t="shared" si="2"/>
        <v>0</v>
      </c>
      <c r="N45" s="68">
        <f t="shared" si="0"/>
        <v>0</v>
      </c>
      <c r="O45" s="154"/>
      <c r="P45" s="154"/>
      <c r="Q45" s="15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</row>
    <row r="46" spans="1:30" ht="20.25" customHeight="1" x14ac:dyDescent="0.25">
      <c r="A46" s="185">
        <v>20</v>
      </c>
      <c r="B46" s="174" t="s">
        <v>6</v>
      </c>
      <c r="C46" s="177"/>
      <c r="D46" s="68" t="s">
        <v>87</v>
      </c>
      <c r="E46" s="183" t="s">
        <v>88</v>
      </c>
      <c r="F46" s="68" t="s">
        <v>89</v>
      </c>
      <c r="G46" s="13">
        <v>29411</v>
      </c>
      <c r="H46" s="13">
        <v>30882</v>
      </c>
      <c r="I46" s="13">
        <v>32426</v>
      </c>
      <c r="J46" s="68">
        <f t="shared" si="1"/>
        <v>0</v>
      </c>
      <c r="K46" s="68">
        <f t="shared" si="2"/>
        <v>0</v>
      </c>
      <c r="L46" s="68">
        <f t="shared" si="2"/>
        <v>0</v>
      </c>
      <c r="M46" s="68">
        <f t="shared" si="2"/>
        <v>0</v>
      </c>
      <c r="N46" s="68">
        <f t="shared" si="0"/>
        <v>0</v>
      </c>
      <c r="O46" s="154"/>
      <c r="P46" s="154"/>
      <c r="Q46" s="15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</row>
    <row r="47" spans="1:30" ht="20.25" customHeight="1" x14ac:dyDescent="0.25">
      <c r="A47" s="186"/>
      <c r="B47" s="189"/>
      <c r="C47" s="176"/>
      <c r="D47" s="68" t="s">
        <v>90</v>
      </c>
      <c r="E47" s="184"/>
      <c r="F47" s="68" t="s">
        <v>89</v>
      </c>
      <c r="G47" s="13">
        <v>29411</v>
      </c>
      <c r="H47" s="13">
        <v>30882</v>
      </c>
      <c r="I47" s="13">
        <v>32426</v>
      </c>
      <c r="J47" s="68">
        <f t="shared" si="1"/>
        <v>0</v>
      </c>
      <c r="K47" s="68">
        <f t="shared" si="2"/>
        <v>0</v>
      </c>
      <c r="L47" s="68">
        <f t="shared" si="2"/>
        <v>0</v>
      </c>
      <c r="M47" s="68">
        <f t="shared" si="2"/>
        <v>0</v>
      </c>
      <c r="N47" s="68">
        <f t="shared" si="0"/>
        <v>0</v>
      </c>
      <c r="O47" s="154"/>
      <c r="P47" s="154"/>
      <c r="Q47" s="15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</row>
    <row r="48" spans="1:30" ht="20.25" customHeight="1" x14ac:dyDescent="0.25">
      <c r="A48" s="185">
        <v>21</v>
      </c>
      <c r="B48" s="174" t="s">
        <v>107</v>
      </c>
      <c r="C48" s="174" t="s">
        <v>60</v>
      </c>
      <c r="D48" s="68" t="s">
        <v>87</v>
      </c>
      <c r="E48" s="183" t="s">
        <v>88</v>
      </c>
      <c r="F48" s="15" t="s">
        <v>89</v>
      </c>
      <c r="G48" s="13">
        <v>32150</v>
      </c>
      <c r="H48" s="13">
        <v>33758</v>
      </c>
      <c r="I48" s="13">
        <v>35445</v>
      </c>
      <c r="J48" s="68">
        <f t="shared" si="1"/>
        <v>0</v>
      </c>
      <c r="K48" s="68">
        <f t="shared" si="2"/>
        <v>0</v>
      </c>
      <c r="L48" s="68">
        <f t="shared" si="2"/>
        <v>0</v>
      </c>
      <c r="M48" s="68">
        <f t="shared" si="2"/>
        <v>0</v>
      </c>
      <c r="N48" s="68">
        <f t="shared" si="0"/>
        <v>0</v>
      </c>
      <c r="O48" s="154"/>
      <c r="P48" s="154"/>
      <c r="Q48" s="15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</row>
    <row r="49" spans="1:30" ht="20.25" customHeight="1" x14ac:dyDescent="0.25">
      <c r="A49" s="186"/>
      <c r="B49" s="175"/>
      <c r="C49" s="177"/>
      <c r="D49" s="68" t="s">
        <v>90</v>
      </c>
      <c r="E49" s="184"/>
      <c r="F49" s="15" t="s">
        <v>89</v>
      </c>
      <c r="G49" s="13">
        <v>32150</v>
      </c>
      <c r="H49" s="13">
        <v>33758</v>
      </c>
      <c r="I49" s="13">
        <v>35445</v>
      </c>
      <c r="J49" s="68">
        <f t="shared" si="1"/>
        <v>0</v>
      </c>
      <c r="K49" s="68">
        <f t="shared" si="2"/>
        <v>0</v>
      </c>
      <c r="L49" s="68">
        <f t="shared" si="2"/>
        <v>0</v>
      </c>
      <c r="M49" s="68">
        <f t="shared" si="2"/>
        <v>0</v>
      </c>
      <c r="N49" s="68">
        <f t="shared" si="0"/>
        <v>0</v>
      </c>
      <c r="O49" s="154"/>
      <c r="P49" s="154"/>
      <c r="Q49" s="15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</row>
    <row r="50" spans="1:30" ht="20.25" customHeight="1" x14ac:dyDescent="0.25">
      <c r="A50" s="185">
        <v>22</v>
      </c>
      <c r="B50" s="174" t="s">
        <v>7</v>
      </c>
      <c r="C50" s="177"/>
      <c r="D50" s="68" t="s">
        <v>87</v>
      </c>
      <c r="E50" s="183" t="s">
        <v>88</v>
      </c>
      <c r="F50" s="15" t="s">
        <v>89</v>
      </c>
      <c r="G50" s="13">
        <v>33497</v>
      </c>
      <c r="H50" s="13">
        <v>35172</v>
      </c>
      <c r="I50" s="13">
        <v>36931</v>
      </c>
      <c r="J50" s="68">
        <f t="shared" si="1"/>
        <v>0</v>
      </c>
      <c r="K50" s="68">
        <f t="shared" si="2"/>
        <v>0</v>
      </c>
      <c r="L50" s="68">
        <f t="shared" si="2"/>
        <v>0</v>
      </c>
      <c r="M50" s="68">
        <f t="shared" si="2"/>
        <v>0</v>
      </c>
      <c r="N50" s="68">
        <f t="shared" si="0"/>
        <v>0</v>
      </c>
      <c r="O50" s="154"/>
      <c r="P50" s="154"/>
      <c r="Q50" s="15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</row>
    <row r="51" spans="1:30" ht="30.75" customHeight="1" x14ac:dyDescent="0.25">
      <c r="A51" s="186"/>
      <c r="B51" s="175"/>
      <c r="C51" s="176"/>
      <c r="D51" s="68" t="s">
        <v>90</v>
      </c>
      <c r="E51" s="184"/>
      <c r="F51" s="15" t="s">
        <v>89</v>
      </c>
      <c r="G51" s="13">
        <v>33497</v>
      </c>
      <c r="H51" s="13">
        <v>35172</v>
      </c>
      <c r="I51" s="13">
        <v>36931</v>
      </c>
      <c r="J51" s="68">
        <f t="shared" si="1"/>
        <v>0</v>
      </c>
      <c r="K51" s="68">
        <f t="shared" si="2"/>
        <v>0</v>
      </c>
      <c r="L51" s="68">
        <f t="shared" si="2"/>
        <v>0</v>
      </c>
      <c r="M51" s="68">
        <f t="shared" si="2"/>
        <v>0</v>
      </c>
      <c r="N51" s="68">
        <f t="shared" si="0"/>
        <v>0</v>
      </c>
      <c r="O51" s="154"/>
      <c r="P51" s="154"/>
      <c r="Q51" s="15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</row>
    <row r="52" spans="1:30" ht="20.25" customHeight="1" x14ac:dyDescent="0.25">
      <c r="A52" s="185">
        <v>23</v>
      </c>
      <c r="B52" s="187" t="s">
        <v>8</v>
      </c>
      <c r="C52" s="174" t="s">
        <v>61</v>
      </c>
      <c r="D52" s="68" t="s">
        <v>87</v>
      </c>
      <c r="E52" s="183" t="s">
        <v>88</v>
      </c>
      <c r="F52" s="15" t="s">
        <v>89</v>
      </c>
      <c r="G52" s="13">
        <v>6828</v>
      </c>
      <c r="H52" s="13">
        <v>7169</v>
      </c>
      <c r="I52" s="13">
        <v>7527</v>
      </c>
      <c r="J52" s="68">
        <f t="shared" si="1"/>
        <v>2088868</v>
      </c>
      <c r="K52" s="68">
        <f t="shared" si="2"/>
        <v>648660</v>
      </c>
      <c r="L52" s="68">
        <f t="shared" si="2"/>
        <v>702562</v>
      </c>
      <c r="M52" s="68">
        <f t="shared" si="2"/>
        <v>737646</v>
      </c>
      <c r="N52" s="68">
        <f t="shared" si="0"/>
        <v>291</v>
      </c>
      <c r="O52" s="154">
        <v>95</v>
      </c>
      <c r="P52" s="154">
        <v>98</v>
      </c>
      <c r="Q52" s="154">
        <v>98</v>
      </c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</row>
    <row r="53" spans="1:30" ht="32.25" customHeight="1" x14ac:dyDescent="0.25">
      <c r="A53" s="186"/>
      <c r="B53" s="173"/>
      <c r="C53" s="176"/>
      <c r="D53" s="68" t="s">
        <v>90</v>
      </c>
      <c r="E53" s="184"/>
      <c r="F53" s="15" t="s">
        <v>89</v>
      </c>
      <c r="G53" s="13">
        <v>6828</v>
      </c>
      <c r="H53" s="13">
        <v>7169</v>
      </c>
      <c r="I53" s="13">
        <v>7527</v>
      </c>
      <c r="J53" s="68">
        <f t="shared" si="1"/>
        <v>14355</v>
      </c>
      <c r="K53" s="68">
        <f t="shared" si="2"/>
        <v>6828</v>
      </c>
      <c r="L53" s="68">
        <f t="shared" si="2"/>
        <v>0</v>
      </c>
      <c r="M53" s="68">
        <f t="shared" si="2"/>
        <v>7527</v>
      </c>
      <c r="N53" s="68">
        <f t="shared" si="0"/>
        <v>2</v>
      </c>
      <c r="O53" s="154">
        <v>1</v>
      </c>
      <c r="P53" s="154"/>
      <c r="Q53" s="154">
        <v>1</v>
      </c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</row>
    <row r="54" spans="1:30" ht="20.25" customHeight="1" x14ac:dyDescent="0.25">
      <c r="A54" s="185">
        <v>24</v>
      </c>
      <c r="B54" s="187" t="s">
        <v>9</v>
      </c>
      <c r="C54" s="174" t="s">
        <v>62</v>
      </c>
      <c r="D54" s="68" t="s">
        <v>87</v>
      </c>
      <c r="E54" s="183" t="s">
        <v>88</v>
      </c>
      <c r="F54" s="15" t="s">
        <v>89</v>
      </c>
      <c r="G54" s="13">
        <v>20008</v>
      </c>
      <c r="H54" s="13">
        <v>21008</v>
      </c>
      <c r="I54" s="13">
        <v>22058</v>
      </c>
      <c r="J54" s="68">
        <f t="shared" si="1"/>
        <v>4188292</v>
      </c>
      <c r="K54" s="68">
        <f t="shared" si="2"/>
        <v>1820728</v>
      </c>
      <c r="L54" s="68">
        <f t="shared" si="2"/>
        <v>294112</v>
      </c>
      <c r="M54" s="68">
        <f t="shared" si="2"/>
        <v>2073452</v>
      </c>
      <c r="N54" s="68">
        <f t="shared" si="0"/>
        <v>199</v>
      </c>
      <c r="O54" s="154">
        <v>91</v>
      </c>
      <c r="P54" s="154">
        <v>14</v>
      </c>
      <c r="Q54" s="154">
        <v>94</v>
      </c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</row>
    <row r="55" spans="1:30" ht="30.75" customHeight="1" x14ac:dyDescent="0.25">
      <c r="A55" s="186"/>
      <c r="B55" s="188"/>
      <c r="C55" s="176"/>
      <c r="D55" s="68" t="s">
        <v>90</v>
      </c>
      <c r="E55" s="184"/>
      <c r="F55" s="15" t="s">
        <v>89</v>
      </c>
      <c r="G55" s="13">
        <v>20008</v>
      </c>
      <c r="H55" s="13">
        <v>21008</v>
      </c>
      <c r="I55" s="13">
        <v>22058</v>
      </c>
      <c r="J55" s="68">
        <f t="shared" si="1"/>
        <v>42066</v>
      </c>
      <c r="K55" s="68">
        <f t="shared" si="2"/>
        <v>20008</v>
      </c>
      <c r="L55" s="68">
        <f t="shared" si="2"/>
        <v>0</v>
      </c>
      <c r="M55" s="68">
        <f t="shared" si="2"/>
        <v>22058</v>
      </c>
      <c r="N55" s="68">
        <f t="shared" si="0"/>
        <v>2</v>
      </c>
      <c r="O55" s="154">
        <v>1</v>
      </c>
      <c r="P55" s="154"/>
      <c r="Q55" s="154">
        <v>1</v>
      </c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</row>
    <row r="56" spans="1:30" ht="20.25" customHeight="1" x14ac:dyDescent="0.25">
      <c r="A56" s="185">
        <v>25</v>
      </c>
      <c r="B56" s="187" t="s">
        <v>9</v>
      </c>
      <c r="C56" s="174" t="s">
        <v>63</v>
      </c>
      <c r="D56" s="68" t="s">
        <v>87</v>
      </c>
      <c r="E56" s="183" t="s">
        <v>88</v>
      </c>
      <c r="F56" s="15" t="s">
        <v>89</v>
      </c>
      <c r="G56" s="13">
        <v>21716</v>
      </c>
      <c r="H56" s="13">
        <v>22802</v>
      </c>
      <c r="I56" s="13">
        <v>23942</v>
      </c>
      <c r="J56" s="68">
        <f t="shared" si="1"/>
        <v>0</v>
      </c>
      <c r="K56" s="68">
        <f t="shared" si="2"/>
        <v>0</v>
      </c>
      <c r="L56" s="68">
        <f t="shared" si="2"/>
        <v>0</v>
      </c>
      <c r="M56" s="68">
        <f t="shared" si="2"/>
        <v>0</v>
      </c>
      <c r="N56" s="68">
        <f t="shared" si="0"/>
        <v>0</v>
      </c>
      <c r="O56" s="154"/>
      <c r="P56" s="154"/>
      <c r="Q56" s="15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</row>
    <row r="57" spans="1:30" ht="30" customHeight="1" x14ac:dyDescent="0.25">
      <c r="A57" s="186"/>
      <c r="B57" s="188"/>
      <c r="C57" s="176"/>
      <c r="D57" s="68" t="s">
        <v>90</v>
      </c>
      <c r="E57" s="184"/>
      <c r="F57" s="15" t="s">
        <v>89</v>
      </c>
      <c r="G57" s="13">
        <v>21716</v>
      </c>
      <c r="H57" s="13">
        <v>22802</v>
      </c>
      <c r="I57" s="13">
        <v>23942</v>
      </c>
      <c r="J57" s="68">
        <f t="shared" si="1"/>
        <v>0</v>
      </c>
      <c r="K57" s="68">
        <f t="shared" si="2"/>
        <v>0</v>
      </c>
      <c r="L57" s="68">
        <f t="shared" si="2"/>
        <v>0</v>
      </c>
      <c r="M57" s="68">
        <f t="shared" si="2"/>
        <v>0</v>
      </c>
      <c r="N57" s="68">
        <f t="shared" si="0"/>
        <v>0</v>
      </c>
      <c r="O57" s="154"/>
      <c r="P57" s="154"/>
      <c r="Q57" s="15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</row>
    <row r="58" spans="1:30" ht="20.25" customHeight="1" x14ac:dyDescent="0.25">
      <c r="A58" s="185">
        <v>26</v>
      </c>
      <c r="B58" s="174" t="s">
        <v>10</v>
      </c>
      <c r="C58" s="174" t="s">
        <v>64</v>
      </c>
      <c r="D58" s="68" t="s">
        <v>87</v>
      </c>
      <c r="E58" s="183" t="s">
        <v>88</v>
      </c>
      <c r="F58" s="15" t="s">
        <v>89</v>
      </c>
      <c r="G58" s="13">
        <v>17318</v>
      </c>
      <c r="H58" s="13">
        <v>18184</v>
      </c>
      <c r="I58" s="13">
        <v>19093</v>
      </c>
      <c r="J58" s="68">
        <f t="shared" si="1"/>
        <v>2232726</v>
      </c>
      <c r="K58" s="68">
        <f t="shared" si="2"/>
        <v>623448</v>
      </c>
      <c r="L58" s="68">
        <f t="shared" si="2"/>
        <v>1036488</v>
      </c>
      <c r="M58" s="68">
        <f t="shared" si="2"/>
        <v>572790</v>
      </c>
      <c r="N58" s="68">
        <f t="shared" si="0"/>
        <v>123</v>
      </c>
      <c r="O58" s="154">
        <v>36</v>
      </c>
      <c r="P58" s="154">
        <v>57</v>
      </c>
      <c r="Q58" s="154">
        <v>30</v>
      </c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</row>
    <row r="59" spans="1:30" ht="33" customHeight="1" x14ac:dyDescent="0.25">
      <c r="A59" s="186"/>
      <c r="B59" s="176"/>
      <c r="C59" s="176"/>
      <c r="D59" s="68" t="s">
        <v>90</v>
      </c>
      <c r="E59" s="184"/>
      <c r="F59" s="15" t="s">
        <v>89</v>
      </c>
      <c r="G59" s="13">
        <v>17318</v>
      </c>
      <c r="H59" s="13">
        <v>18184</v>
      </c>
      <c r="I59" s="13">
        <v>19093</v>
      </c>
      <c r="J59" s="68">
        <f t="shared" si="1"/>
        <v>18184</v>
      </c>
      <c r="K59" s="68">
        <f t="shared" si="2"/>
        <v>0</v>
      </c>
      <c r="L59" s="68">
        <f t="shared" si="2"/>
        <v>18184</v>
      </c>
      <c r="M59" s="68">
        <f t="shared" si="2"/>
        <v>0</v>
      </c>
      <c r="N59" s="68">
        <f t="shared" si="0"/>
        <v>1</v>
      </c>
      <c r="O59" s="154"/>
      <c r="P59" s="154">
        <v>1</v>
      </c>
      <c r="Q59" s="15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</row>
    <row r="60" spans="1:30" ht="68.25" customHeight="1" x14ac:dyDescent="0.25">
      <c r="A60" s="68">
        <v>27</v>
      </c>
      <c r="B60" s="16" t="s">
        <v>11</v>
      </c>
      <c r="C60" s="16" t="s">
        <v>111</v>
      </c>
      <c r="D60" s="68" t="s">
        <v>91</v>
      </c>
      <c r="E60" s="183" t="s">
        <v>88</v>
      </c>
      <c r="F60" s="15" t="s">
        <v>92</v>
      </c>
      <c r="G60" s="13">
        <v>2966</v>
      </c>
      <c r="H60" s="13">
        <v>3114</v>
      </c>
      <c r="I60" s="13">
        <v>3270</v>
      </c>
      <c r="J60" s="68">
        <f t="shared" si="1"/>
        <v>925650</v>
      </c>
      <c r="K60" s="68">
        <f t="shared" si="2"/>
        <v>293634</v>
      </c>
      <c r="L60" s="68">
        <f t="shared" si="2"/>
        <v>308286</v>
      </c>
      <c r="M60" s="68">
        <f t="shared" si="2"/>
        <v>323730</v>
      </c>
      <c r="N60" s="68">
        <f t="shared" si="0"/>
        <v>297</v>
      </c>
      <c r="O60" s="154">
        <v>99</v>
      </c>
      <c r="P60" s="154">
        <v>99</v>
      </c>
      <c r="Q60" s="154">
        <v>99</v>
      </c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</row>
    <row r="61" spans="1:30" ht="110.25" customHeight="1" x14ac:dyDescent="0.25">
      <c r="A61" s="68">
        <v>28</v>
      </c>
      <c r="B61" s="65" t="s">
        <v>11</v>
      </c>
      <c r="C61" s="66" t="s">
        <v>112</v>
      </c>
      <c r="D61" s="64" t="s">
        <v>91</v>
      </c>
      <c r="E61" s="184"/>
      <c r="F61" s="15" t="s">
        <v>92</v>
      </c>
      <c r="G61" s="13">
        <v>3057</v>
      </c>
      <c r="H61" s="13">
        <v>3210</v>
      </c>
      <c r="I61" s="13">
        <v>3371</v>
      </c>
      <c r="J61" s="68">
        <f t="shared" si="1"/>
        <v>0</v>
      </c>
      <c r="K61" s="68">
        <f t="shared" si="2"/>
        <v>0</v>
      </c>
      <c r="L61" s="68">
        <f t="shared" si="2"/>
        <v>0</v>
      </c>
      <c r="M61" s="68">
        <f t="shared" si="2"/>
        <v>0</v>
      </c>
      <c r="N61" s="68">
        <f t="shared" si="0"/>
        <v>0</v>
      </c>
      <c r="O61" s="154"/>
      <c r="P61" s="154"/>
      <c r="Q61" s="15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</row>
    <row r="62" spans="1:30" ht="51" customHeight="1" x14ac:dyDescent="0.25">
      <c r="A62" s="68">
        <v>29</v>
      </c>
      <c r="B62" s="16" t="s">
        <v>12</v>
      </c>
      <c r="C62" s="16" t="s">
        <v>113</v>
      </c>
      <c r="D62" s="68" t="s">
        <v>91</v>
      </c>
      <c r="E62" s="183" t="s">
        <v>88</v>
      </c>
      <c r="F62" s="15" t="s">
        <v>92</v>
      </c>
      <c r="G62" s="13">
        <v>3269</v>
      </c>
      <c r="H62" s="13">
        <v>3432</v>
      </c>
      <c r="I62" s="13">
        <v>3604</v>
      </c>
      <c r="J62" s="68">
        <f t="shared" si="1"/>
        <v>0</v>
      </c>
      <c r="K62" s="68">
        <f t="shared" si="2"/>
        <v>0</v>
      </c>
      <c r="L62" s="68">
        <f t="shared" si="2"/>
        <v>0</v>
      </c>
      <c r="M62" s="68">
        <f t="shared" si="2"/>
        <v>0</v>
      </c>
      <c r="N62" s="68">
        <f t="shared" si="0"/>
        <v>0</v>
      </c>
      <c r="O62" s="154"/>
      <c r="P62" s="154"/>
      <c r="Q62" s="15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</row>
    <row r="63" spans="1:30" ht="67.5" customHeight="1" x14ac:dyDescent="0.25">
      <c r="A63" s="68">
        <v>30</v>
      </c>
      <c r="B63" s="16" t="s">
        <v>12</v>
      </c>
      <c r="C63" s="16" t="s">
        <v>116</v>
      </c>
      <c r="D63" s="68" t="s">
        <v>91</v>
      </c>
      <c r="E63" s="184"/>
      <c r="F63" s="15" t="s">
        <v>92</v>
      </c>
      <c r="G63" s="13">
        <v>3378</v>
      </c>
      <c r="H63" s="13">
        <v>3547</v>
      </c>
      <c r="I63" s="13">
        <v>3724</v>
      </c>
      <c r="J63" s="68">
        <f t="shared" si="1"/>
        <v>0</v>
      </c>
      <c r="K63" s="68">
        <f t="shared" si="2"/>
        <v>0</v>
      </c>
      <c r="L63" s="68">
        <f t="shared" si="2"/>
        <v>0</v>
      </c>
      <c r="M63" s="68">
        <f t="shared" si="2"/>
        <v>0</v>
      </c>
      <c r="N63" s="68">
        <f t="shared" si="0"/>
        <v>0</v>
      </c>
      <c r="O63" s="154"/>
      <c r="P63" s="154"/>
      <c r="Q63" s="15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</row>
    <row r="64" spans="1:30" ht="44.25" customHeight="1" x14ac:dyDescent="0.25">
      <c r="A64" s="68">
        <v>31</v>
      </c>
      <c r="B64" s="16" t="s">
        <v>13</v>
      </c>
      <c r="C64" s="16" t="s">
        <v>114</v>
      </c>
      <c r="D64" s="68" t="s">
        <v>91</v>
      </c>
      <c r="E64" s="183" t="s">
        <v>88</v>
      </c>
      <c r="F64" s="15" t="s">
        <v>92</v>
      </c>
      <c r="G64" s="13">
        <v>3521</v>
      </c>
      <c r="H64" s="13">
        <v>3697</v>
      </c>
      <c r="I64" s="13">
        <v>3882</v>
      </c>
      <c r="J64" s="68">
        <f t="shared" si="1"/>
        <v>0</v>
      </c>
      <c r="K64" s="68">
        <f t="shared" si="2"/>
        <v>0</v>
      </c>
      <c r="L64" s="68">
        <f t="shared" si="2"/>
        <v>0</v>
      </c>
      <c r="M64" s="68">
        <f t="shared" si="2"/>
        <v>0</v>
      </c>
      <c r="N64" s="68">
        <f t="shared" si="0"/>
        <v>0</v>
      </c>
      <c r="O64" s="154"/>
      <c r="P64" s="154"/>
      <c r="Q64" s="15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</row>
    <row r="65" spans="1:30" ht="51" customHeight="1" x14ac:dyDescent="0.25">
      <c r="A65" s="68">
        <v>32</v>
      </c>
      <c r="B65" s="16" t="s">
        <v>13</v>
      </c>
      <c r="C65" s="16" t="s">
        <v>117</v>
      </c>
      <c r="D65" s="68" t="s">
        <v>91</v>
      </c>
      <c r="E65" s="184"/>
      <c r="F65" s="15" t="s">
        <v>92</v>
      </c>
      <c r="G65" s="13">
        <v>3768</v>
      </c>
      <c r="H65" s="13">
        <v>3956</v>
      </c>
      <c r="I65" s="13">
        <v>4154</v>
      </c>
      <c r="J65" s="68">
        <f t="shared" si="1"/>
        <v>0</v>
      </c>
      <c r="K65" s="68">
        <f t="shared" ref="K65:M119" si="3">O65*G65</f>
        <v>0</v>
      </c>
      <c r="L65" s="68">
        <f t="shared" si="3"/>
        <v>0</v>
      </c>
      <c r="M65" s="68">
        <f t="shared" si="3"/>
        <v>0</v>
      </c>
      <c r="N65" s="68">
        <f t="shared" si="0"/>
        <v>0</v>
      </c>
      <c r="O65" s="154"/>
      <c r="P65" s="154"/>
      <c r="Q65" s="15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</row>
    <row r="66" spans="1:30" ht="66.75" customHeight="1" x14ac:dyDescent="0.25">
      <c r="A66" s="68">
        <v>33</v>
      </c>
      <c r="B66" s="16" t="s">
        <v>14</v>
      </c>
      <c r="C66" s="16" t="s">
        <v>113</v>
      </c>
      <c r="D66" s="68" t="s">
        <v>91</v>
      </c>
      <c r="E66" s="183" t="s">
        <v>88</v>
      </c>
      <c r="F66" s="15" t="s">
        <v>92</v>
      </c>
      <c r="G66" s="13">
        <v>3090</v>
      </c>
      <c r="H66" s="13">
        <v>3245</v>
      </c>
      <c r="I66" s="13">
        <v>3406</v>
      </c>
      <c r="J66" s="68">
        <f t="shared" si="1"/>
        <v>0</v>
      </c>
      <c r="K66" s="68">
        <f t="shared" si="3"/>
        <v>0</v>
      </c>
      <c r="L66" s="68">
        <f t="shared" si="3"/>
        <v>0</v>
      </c>
      <c r="M66" s="68">
        <f t="shared" si="3"/>
        <v>0</v>
      </c>
      <c r="N66" s="68">
        <f t="shared" si="0"/>
        <v>0</v>
      </c>
      <c r="O66" s="154"/>
      <c r="P66" s="154"/>
      <c r="Q66" s="15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</row>
    <row r="67" spans="1:30" ht="66.75" customHeight="1" x14ac:dyDescent="0.25">
      <c r="A67" s="68">
        <v>34</v>
      </c>
      <c r="B67" s="16" t="s">
        <v>14</v>
      </c>
      <c r="C67" s="16" t="s">
        <v>116</v>
      </c>
      <c r="D67" s="68" t="s">
        <v>91</v>
      </c>
      <c r="E67" s="184"/>
      <c r="F67" s="15" t="s">
        <v>92</v>
      </c>
      <c r="G67" s="13">
        <v>3243</v>
      </c>
      <c r="H67" s="13">
        <v>3405</v>
      </c>
      <c r="I67" s="13">
        <v>3575</v>
      </c>
      <c r="J67" s="68">
        <f t="shared" si="1"/>
        <v>0</v>
      </c>
      <c r="K67" s="68">
        <f t="shared" si="3"/>
        <v>0</v>
      </c>
      <c r="L67" s="68">
        <f t="shared" si="3"/>
        <v>0</v>
      </c>
      <c r="M67" s="68">
        <f t="shared" si="3"/>
        <v>0</v>
      </c>
      <c r="N67" s="68">
        <f t="shared" si="0"/>
        <v>0</v>
      </c>
      <c r="O67" s="154"/>
      <c r="P67" s="154"/>
      <c r="Q67" s="15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</row>
    <row r="68" spans="1:30" ht="57.75" customHeight="1" x14ac:dyDescent="0.25">
      <c r="A68" s="68">
        <v>35</v>
      </c>
      <c r="B68" s="16" t="s">
        <v>15</v>
      </c>
      <c r="C68" s="16" t="s">
        <v>115</v>
      </c>
      <c r="D68" s="68" t="s">
        <v>91</v>
      </c>
      <c r="E68" s="183" t="s">
        <v>88</v>
      </c>
      <c r="F68" s="15" t="s">
        <v>92</v>
      </c>
      <c r="G68" s="13">
        <v>3018</v>
      </c>
      <c r="H68" s="13">
        <v>3169</v>
      </c>
      <c r="I68" s="13">
        <v>3327</v>
      </c>
      <c r="J68" s="68">
        <f t="shared" si="1"/>
        <v>0</v>
      </c>
      <c r="K68" s="68">
        <f t="shared" si="3"/>
        <v>0</v>
      </c>
      <c r="L68" s="68">
        <f t="shared" si="3"/>
        <v>0</v>
      </c>
      <c r="M68" s="68">
        <f t="shared" si="3"/>
        <v>0</v>
      </c>
      <c r="N68" s="68">
        <f t="shared" si="0"/>
        <v>0</v>
      </c>
      <c r="O68" s="154"/>
      <c r="P68" s="154"/>
      <c r="Q68" s="15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</row>
    <row r="69" spans="1:30" ht="90.75" customHeight="1" x14ac:dyDescent="0.25">
      <c r="A69" s="68">
        <v>36</v>
      </c>
      <c r="B69" s="16" t="s">
        <v>15</v>
      </c>
      <c r="C69" s="16" t="s">
        <v>16</v>
      </c>
      <c r="D69" s="68" t="s">
        <v>91</v>
      </c>
      <c r="E69" s="184"/>
      <c r="F69" s="15" t="s">
        <v>92</v>
      </c>
      <c r="G69" s="13">
        <v>3341</v>
      </c>
      <c r="H69" s="13">
        <v>3508</v>
      </c>
      <c r="I69" s="13">
        <v>3683</v>
      </c>
      <c r="J69" s="68">
        <f t="shared" si="1"/>
        <v>0</v>
      </c>
      <c r="K69" s="68">
        <f t="shared" si="3"/>
        <v>0</v>
      </c>
      <c r="L69" s="68">
        <f t="shared" si="3"/>
        <v>0</v>
      </c>
      <c r="M69" s="68">
        <f t="shared" si="3"/>
        <v>0</v>
      </c>
      <c r="N69" s="68">
        <f t="shared" si="0"/>
        <v>0</v>
      </c>
      <c r="O69" s="154"/>
      <c r="P69" s="154"/>
      <c r="Q69" s="15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 ht="77.25" customHeight="1" x14ac:dyDescent="0.25">
      <c r="A70" s="68">
        <v>37</v>
      </c>
      <c r="B70" s="16" t="s">
        <v>17</v>
      </c>
      <c r="C70" s="16" t="s">
        <v>118</v>
      </c>
      <c r="D70" s="68" t="s">
        <v>91</v>
      </c>
      <c r="E70" s="183" t="s">
        <v>88</v>
      </c>
      <c r="F70" s="15" t="s">
        <v>92</v>
      </c>
      <c r="G70" s="13">
        <v>4020</v>
      </c>
      <c r="H70" s="13">
        <v>4221</v>
      </c>
      <c r="I70" s="13">
        <v>4432</v>
      </c>
      <c r="J70" s="68">
        <f t="shared" si="1"/>
        <v>642001</v>
      </c>
      <c r="K70" s="68">
        <f t="shared" si="3"/>
        <v>249240</v>
      </c>
      <c r="L70" s="68">
        <f t="shared" si="3"/>
        <v>122409</v>
      </c>
      <c r="M70" s="68">
        <f t="shared" si="3"/>
        <v>270352</v>
      </c>
      <c r="N70" s="68">
        <f t="shared" si="0"/>
        <v>152</v>
      </c>
      <c r="O70" s="154">
        <v>62</v>
      </c>
      <c r="P70" s="154">
        <v>29</v>
      </c>
      <c r="Q70" s="154">
        <v>61</v>
      </c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 ht="64.5" customHeight="1" x14ac:dyDescent="0.25">
      <c r="A71" s="68">
        <v>38</v>
      </c>
      <c r="B71" s="16" t="s">
        <v>17</v>
      </c>
      <c r="C71" s="16" t="s">
        <v>119</v>
      </c>
      <c r="D71" s="68" t="s">
        <v>91</v>
      </c>
      <c r="E71" s="184"/>
      <c r="F71" s="15" t="s">
        <v>92</v>
      </c>
      <c r="G71" s="13">
        <v>4104</v>
      </c>
      <c r="H71" s="13">
        <v>4309</v>
      </c>
      <c r="I71" s="13">
        <v>4524</v>
      </c>
      <c r="J71" s="68">
        <f t="shared" si="1"/>
        <v>0</v>
      </c>
      <c r="K71" s="68">
        <f t="shared" si="3"/>
        <v>0</v>
      </c>
      <c r="L71" s="68">
        <f t="shared" si="3"/>
        <v>0</v>
      </c>
      <c r="M71" s="68">
        <f t="shared" si="3"/>
        <v>0</v>
      </c>
      <c r="N71" s="68">
        <f t="shared" si="0"/>
        <v>0</v>
      </c>
      <c r="O71" s="154"/>
      <c r="P71" s="154"/>
      <c r="Q71" s="15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 ht="115.5" customHeight="1" x14ac:dyDescent="0.25">
      <c r="A72" s="68">
        <v>39</v>
      </c>
      <c r="B72" s="16" t="s">
        <v>18</v>
      </c>
      <c r="C72" s="16" t="s">
        <v>120</v>
      </c>
      <c r="D72" s="68" t="s">
        <v>91</v>
      </c>
      <c r="E72" s="20" t="s">
        <v>88</v>
      </c>
      <c r="F72" s="15" t="s">
        <v>92</v>
      </c>
      <c r="G72" s="13">
        <v>4690</v>
      </c>
      <c r="H72" s="13">
        <v>4925</v>
      </c>
      <c r="I72" s="13">
        <v>5170</v>
      </c>
      <c r="J72" s="68">
        <f t="shared" si="1"/>
        <v>0</v>
      </c>
      <c r="K72" s="68">
        <f t="shared" si="3"/>
        <v>0</v>
      </c>
      <c r="L72" s="68">
        <f t="shared" si="3"/>
        <v>0</v>
      </c>
      <c r="M72" s="68">
        <f t="shared" si="3"/>
        <v>0</v>
      </c>
      <c r="N72" s="68">
        <f t="shared" ref="N72:N119" si="4">O72+P72+Q72</f>
        <v>0</v>
      </c>
      <c r="O72" s="154"/>
      <c r="P72" s="154"/>
      <c r="Q72" s="15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 ht="122.25" customHeight="1" x14ac:dyDescent="0.25">
      <c r="A73" s="68">
        <v>40</v>
      </c>
      <c r="B73" s="16" t="s">
        <v>18</v>
      </c>
      <c r="C73" s="16" t="s">
        <v>121</v>
      </c>
      <c r="D73" s="68" t="s">
        <v>91</v>
      </c>
      <c r="E73" s="20" t="s">
        <v>88</v>
      </c>
      <c r="F73" s="15" t="s">
        <v>92</v>
      </c>
      <c r="G73" s="13">
        <v>4428</v>
      </c>
      <c r="H73" s="13">
        <v>4649</v>
      </c>
      <c r="I73" s="13">
        <v>4881</v>
      </c>
      <c r="J73" s="68">
        <f t="shared" ref="J73:J119" si="5">K73+L73+M73</f>
        <v>0</v>
      </c>
      <c r="K73" s="68">
        <f t="shared" si="3"/>
        <v>0</v>
      </c>
      <c r="L73" s="68">
        <f t="shared" si="3"/>
        <v>0</v>
      </c>
      <c r="M73" s="68">
        <f t="shared" si="3"/>
        <v>0</v>
      </c>
      <c r="N73" s="68">
        <f t="shared" si="4"/>
        <v>0</v>
      </c>
      <c r="O73" s="154"/>
      <c r="P73" s="154"/>
      <c r="Q73" s="154"/>
      <c r="R73" s="14"/>
      <c r="S73" s="21"/>
      <c r="T73" s="21"/>
      <c r="U73" s="21"/>
      <c r="V73" s="14"/>
      <c r="W73" s="21"/>
      <c r="X73" s="21"/>
      <c r="Y73" s="21"/>
      <c r="Z73" s="21"/>
      <c r="AA73" s="21"/>
      <c r="AB73" s="21"/>
      <c r="AC73" s="21"/>
      <c r="AD73" s="21"/>
    </row>
    <row r="74" spans="1:30" ht="130.5" customHeight="1" x14ac:dyDescent="0.25">
      <c r="A74" s="68">
        <v>41</v>
      </c>
      <c r="B74" s="16" t="s">
        <v>18</v>
      </c>
      <c r="C74" s="16" t="s">
        <v>122</v>
      </c>
      <c r="D74" s="68" t="s">
        <v>91</v>
      </c>
      <c r="E74" s="20" t="s">
        <v>88</v>
      </c>
      <c r="F74" s="15" t="s">
        <v>92</v>
      </c>
      <c r="G74" s="13">
        <v>4840</v>
      </c>
      <c r="H74" s="13">
        <v>5082</v>
      </c>
      <c r="I74" s="13">
        <v>5336</v>
      </c>
      <c r="J74" s="68">
        <f t="shared" si="5"/>
        <v>0</v>
      </c>
      <c r="K74" s="68">
        <f t="shared" si="3"/>
        <v>0</v>
      </c>
      <c r="L74" s="68">
        <f t="shared" si="3"/>
        <v>0</v>
      </c>
      <c r="M74" s="68">
        <f t="shared" si="3"/>
        <v>0</v>
      </c>
      <c r="N74" s="68">
        <f t="shared" si="4"/>
        <v>0</v>
      </c>
      <c r="O74" s="154"/>
      <c r="P74" s="154"/>
      <c r="Q74" s="15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 ht="124.5" customHeight="1" x14ac:dyDescent="0.25">
      <c r="A75" s="68">
        <v>42</v>
      </c>
      <c r="B75" s="16" t="s">
        <v>18</v>
      </c>
      <c r="C75" s="16" t="s">
        <v>123</v>
      </c>
      <c r="D75" s="68" t="s">
        <v>91</v>
      </c>
      <c r="E75" s="20" t="s">
        <v>88</v>
      </c>
      <c r="F75" s="15" t="s">
        <v>92</v>
      </c>
      <c r="G75" s="13">
        <v>4583</v>
      </c>
      <c r="H75" s="13">
        <v>4812</v>
      </c>
      <c r="I75" s="13">
        <v>5053</v>
      </c>
      <c r="J75" s="68">
        <f t="shared" si="5"/>
        <v>0</v>
      </c>
      <c r="K75" s="68">
        <f t="shared" si="3"/>
        <v>0</v>
      </c>
      <c r="L75" s="68">
        <f t="shared" si="3"/>
        <v>0</v>
      </c>
      <c r="M75" s="68">
        <f t="shared" si="3"/>
        <v>0</v>
      </c>
      <c r="N75" s="68">
        <f t="shared" si="4"/>
        <v>0</v>
      </c>
      <c r="O75" s="154"/>
      <c r="P75" s="154"/>
      <c r="Q75" s="154"/>
      <c r="R75" s="14"/>
      <c r="S75" s="22"/>
      <c r="T75" s="22"/>
      <c r="U75" s="22"/>
      <c r="V75" s="14"/>
      <c r="W75" s="22"/>
      <c r="X75" s="22"/>
      <c r="Y75" s="22"/>
      <c r="Z75" s="22"/>
      <c r="AA75" s="22"/>
      <c r="AB75" s="22"/>
      <c r="AC75" s="22"/>
      <c r="AD75" s="22"/>
    </row>
    <row r="76" spans="1:30" ht="92.25" customHeight="1" x14ac:dyDescent="0.25">
      <c r="A76" s="68">
        <v>43</v>
      </c>
      <c r="B76" s="16" t="s">
        <v>19</v>
      </c>
      <c r="C76" s="16" t="s">
        <v>118</v>
      </c>
      <c r="D76" s="68" t="s">
        <v>91</v>
      </c>
      <c r="E76" s="20" t="s">
        <v>93</v>
      </c>
      <c r="F76" s="15" t="s">
        <v>92</v>
      </c>
      <c r="G76" s="13">
        <v>4196</v>
      </c>
      <c r="H76" s="13">
        <v>4406</v>
      </c>
      <c r="I76" s="13">
        <v>4626</v>
      </c>
      <c r="J76" s="68">
        <f t="shared" si="5"/>
        <v>0</v>
      </c>
      <c r="K76" s="68">
        <f t="shared" si="3"/>
        <v>0</v>
      </c>
      <c r="L76" s="68">
        <f t="shared" si="3"/>
        <v>0</v>
      </c>
      <c r="M76" s="68">
        <f t="shared" si="3"/>
        <v>0</v>
      </c>
      <c r="N76" s="68">
        <f t="shared" si="4"/>
        <v>0</v>
      </c>
      <c r="O76" s="154"/>
      <c r="P76" s="154"/>
      <c r="Q76" s="154"/>
      <c r="R76" s="14"/>
      <c r="S76" s="22"/>
      <c r="T76" s="22"/>
      <c r="U76" s="22"/>
      <c r="V76" s="14"/>
      <c r="W76" s="22"/>
      <c r="X76" s="22"/>
      <c r="Y76" s="22"/>
      <c r="Z76" s="22"/>
      <c r="AA76" s="22"/>
      <c r="AB76" s="22"/>
      <c r="AC76" s="22"/>
      <c r="AD76" s="22"/>
    </row>
    <row r="77" spans="1:30" ht="64.5" customHeight="1" x14ac:dyDescent="0.25">
      <c r="A77" s="68">
        <v>44</v>
      </c>
      <c r="B77" s="16" t="s">
        <v>19</v>
      </c>
      <c r="C77" s="16" t="s">
        <v>124</v>
      </c>
      <c r="D77" s="68" t="s">
        <v>91</v>
      </c>
      <c r="E77" s="20" t="s">
        <v>88</v>
      </c>
      <c r="F77" s="15" t="s">
        <v>92</v>
      </c>
      <c r="G77" s="13">
        <v>3554</v>
      </c>
      <c r="H77" s="13">
        <v>3732</v>
      </c>
      <c r="I77" s="13">
        <v>3919</v>
      </c>
      <c r="J77" s="68">
        <f t="shared" si="5"/>
        <v>242850</v>
      </c>
      <c r="K77" s="68">
        <f t="shared" si="3"/>
        <v>106620</v>
      </c>
      <c r="L77" s="68">
        <f t="shared" si="3"/>
        <v>18660</v>
      </c>
      <c r="M77" s="68">
        <f t="shared" si="3"/>
        <v>117570</v>
      </c>
      <c r="N77" s="68">
        <f t="shared" si="4"/>
        <v>65</v>
      </c>
      <c r="O77" s="154">
        <v>30</v>
      </c>
      <c r="P77" s="154">
        <v>5</v>
      </c>
      <c r="Q77" s="154">
        <v>30</v>
      </c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 ht="66.75" customHeight="1" x14ac:dyDescent="0.25">
      <c r="A78" s="68">
        <v>45</v>
      </c>
      <c r="B78" s="16" t="s">
        <v>19</v>
      </c>
      <c r="C78" s="16" t="s">
        <v>126</v>
      </c>
      <c r="D78" s="68" t="s">
        <v>91</v>
      </c>
      <c r="E78" s="20" t="s">
        <v>88</v>
      </c>
      <c r="F78" s="15" t="s">
        <v>92</v>
      </c>
      <c r="G78" s="13">
        <v>4400</v>
      </c>
      <c r="H78" s="13">
        <v>4620</v>
      </c>
      <c r="I78" s="13">
        <v>4851</v>
      </c>
      <c r="J78" s="68">
        <f t="shared" si="5"/>
        <v>0</v>
      </c>
      <c r="K78" s="68">
        <f t="shared" si="3"/>
        <v>0</v>
      </c>
      <c r="L78" s="68">
        <f t="shared" si="3"/>
        <v>0</v>
      </c>
      <c r="M78" s="68">
        <f t="shared" si="3"/>
        <v>0</v>
      </c>
      <c r="N78" s="68">
        <f t="shared" si="4"/>
        <v>0</v>
      </c>
      <c r="O78" s="154"/>
      <c r="P78" s="154"/>
      <c r="Q78" s="15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 ht="66.75" customHeight="1" x14ac:dyDescent="0.25">
      <c r="A79" s="68">
        <v>46</v>
      </c>
      <c r="B79" s="16" t="s">
        <v>19</v>
      </c>
      <c r="C79" s="16" t="s">
        <v>127</v>
      </c>
      <c r="D79" s="68" t="s">
        <v>91</v>
      </c>
      <c r="E79" s="20" t="s">
        <v>88</v>
      </c>
      <c r="F79" s="15" t="s">
        <v>92</v>
      </c>
      <c r="G79" s="13">
        <v>3813</v>
      </c>
      <c r="H79" s="13">
        <v>4004</v>
      </c>
      <c r="I79" s="13">
        <v>4204</v>
      </c>
      <c r="J79" s="68">
        <f t="shared" si="5"/>
        <v>0</v>
      </c>
      <c r="K79" s="68">
        <f t="shared" si="3"/>
        <v>0</v>
      </c>
      <c r="L79" s="68">
        <f t="shared" si="3"/>
        <v>0</v>
      </c>
      <c r="M79" s="68">
        <f t="shared" si="3"/>
        <v>0</v>
      </c>
      <c r="N79" s="68">
        <f t="shared" si="4"/>
        <v>0</v>
      </c>
      <c r="O79" s="154"/>
      <c r="P79" s="154"/>
      <c r="Q79" s="15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 ht="57.75" customHeight="1" x14ac:dyDescent="0.25">
      <c r="A80" s="68">
        <v>47</v>
      </c>
      <c r="B80" s="16" t="s">
        <v>20</v>
      </c>
      <c r="C80" s="16" t="s">
        <v>125</v>
      </c>
      <c r="D80" s="68" t="s">
        <v>91</v>
      </c>
      <c r="E80" s="20" t="s">
        <v>88</v>
      </c>
      <c r="F80" s="15" t="s">
        <v>92</v>
      </c>
      <c r="G80" s="13">
        <v>4760</v>
      </c>
      <c r="H80" s="13">
        <v>4998</v>
      </c>
      <c r="I80" s="13">
        <v>5248</v>
      </c>
      <c r="J80" s="68">
        <f t="shared" si="5"/>
        <v>0</v>
      </c>
      <c r="K80" s="68">
        <f t="shared" si="3"/>
        <v>0</v>
      </c>
      <c r="L80" s="68">
        <f t="shared" si="3"/>
        <v>0</v>
      </c>
      <c r="M80" s="68">
        <f t="shared" si="3"/>
        <v>0</v>
      </c>
      <c r="N80" s="68">
        <f t="shared" si="4"/>
        <v>0</v>
      </c>
      <c r="O80" s="154"/>
      <c r="P80" s="154"/>
      <c r="Q80" s="15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 ht="57.75" customHeight="1" x14ac:dyDescent="0.25">
      <c r="A81" s="68">
        <v>48</v>
      </c>
      <c r="B81" s="16" t="s">
        <v>20</v>
      </c>
      <c r="C81" s="16" t="s">
        <v>135</v>
      </c>
      <c r="D81" s="68" t="s">
        <v>91</v>
      </c>
      <c r="E81" s="20" t="s">
        <v>88</v>
      </c>
      <c r="F81" s="15" t="s">
        <v>92</v>
      </c>
      <c r="G81" s="13">
        <v>3563</v>
      </c>
      <c r="H81" s="13">
        <v>3741</v>
      </c>
      <c r="I81" s="13">
        <v>3928</v>
      </c>
      <c r="J81" s="68">
        <f t="shared" si="5"/>
        <v>0</v>
      </c>
      <c r="K81" s="68">
        <f t="shared" si="3"/>
        <v>0</v>
      </c>
      <c r="L81" s="68">
        <f t="shared" si="3"/>
        <v>0</v>
      </c>
      <c r="M81" s="68">
        <f t="shared" si="3"/>
        <v>0</v>
      </c>
      <c r="N81" s="68">
        <f t="shared" si="4"/>
        <v>0</v>
      </c>
      <c r="O81" s="154"/>
      <c r="P81" s="154"/>
      <c r="Q81" s="15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 ht="68.25" customHeight="1" x14ac:dyDescent="0.25">
      <c r="A82" s="68">
        <v>49</v>
      </c>
      <c r="B82" s="16" t="s">
        <v>20</v>
      </c>
      <c r="C82" s="16" t="s">
        <v>126</v>
      </c>
      <c r="D82" s="68" t="s">
        <v>91</v>
      </c>
      <c r="E82" s="20" t="s">
        <v>88</v>
      </c>
      <c r="F82" s="15" t="s">
        <v>92</v>
      </c>
      <c r="G82" s="13">
        <v>4910</v>
      </c>
      <c r="H82" s="13">
        <v>5156</v>
      </c>
      <c r="I82" s="13">
        <v>5413</v>
      </c>
      <c r="J82" s="68">
        <f t="shared" si="5"/>
        <v>0</v>
      </c>
      <c r="K82" s="68">
        <f t="shared" si="3"/>
        <v>0</v>
      </c>
      <c r="L82" s="68">
        <f t="shared" si="3"/>
        <v>0</v>
      </c>
      <c r="M82" s="68">
        <f t="shared" si="3"/>
        <v>0</v>
      </c>
      <c r="N82" s="68">
        <f t="shared" si="4"/>
        <v>0</v>
      </c>
      <c r="O82" s="154"/>
      <c r="P82" s="154"/>
      <c r="Q82" s="15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 ht="79.5" customHeight="1" x14ac:dyDescent="0.25">
      <c r="A83" s="68">
        <v>50</v>
      </c>
      <c r="B83" s="16" t="s">
        <v>20</v>
      </c>
      <c r="C83" s="16" t="s">
        <v>127</v>
      </c>
      <c r="D83" s="68" t="s">
        <v>91</v>
      </c>
      <c r="E83" s="20" t="s">
        <v>88</v>
      </c>
      <c r="F83" s="15" t="s">
        <v>92</v>
      </c>
      <c r="G83" s="13">
        <v>3842</v>
      </c>
      <c r="H83" s="13">
        <v>4034</v>
      </c>
      <c r="I83" s="13">
        <v>4236</v>
      </c>
      <c r="J83" s="68">
        <f t="shared" si="5"/>
        <v>0</v>
      </c>
      <c r="K83" s="68">
        <f t="shared" si="3"/>
        <v>0</v>
      </c>
      <c r="L83" s="68">
        <f t="shared" si="3"/>
        <v>0</v>
      </c>
      <c r="M83" s="68">
        <f t="shared" si="3"/>
        <v>0</v>
      </c>
      <c r="N83" s="68">
        <f t="shared" si="4"/>
        <v>0</v>
      </c>
      <c r="O83" s="154"/>
      <c r="P83" s="154"/>
      <c r="Q83" s="154"/>
      <c r="R83" s="14"/>
      <c r="S83" s="14"/>
      <c r="T83" s="14"/>
      <c r="U83" s="14"/>
      <c r="V83" s="22"/>
      <c r="W83" s="14"/>
      <c r="X83" s="14"/>
      <c r="Y83" s="14"/>
      <c r="Z83" s="14"/>
      <c r="AA83" s="14"/>
      <c r="AB83" s="14"/>
      <c r="AC83" s="14"/>
      <c r="AD83" s="14"/>
    </row>
    <row r="84" spans="1:30" ht="109.5" customHeight="1" x14ac:dyDescent="0.25">
      <c r="A84" s="68">
        <v>51</v>
      </c>
      <c r="B84" s="16" t="s">
        <v>21</v>
      </c>
      <c r="C84" s="23" t="s">
        <v>128</v>
      </c>
      <c r="D84" s="68" t="s">
        <v>91</v>
      </c>
      <c r="E84" s="20" t="s">
        <v>88</v>
      </c>
      <c r="F84" s="15" t="s">
        <v>92</v>
      </c>
      <c r="G84" s="13">
        <v>5832</v>
      </c>
      <c r="H84" s="13">
        <v>6124</v>
      </c>
      <c r="I84" s="13">
        <v>6430</v>
      </c>
      <c r="J84" s="68">
        <f t="shared" si="5"/>
        <v>0</v>
      </c>
      <c r="K84" s="68">
        <f t="shared" si="3"/>
        <v>0</v>
      </c>
      <c r="L84" s="68">
        <f t="shared" si="3"/>
        <v>0</v>
      </c>
      <c r="M84" s="68">
        <f t="shared" si="3"/>
        <v>0</v>
      </c>
      <c r="N84" s="68">
        <f t="shared" si="4"/>
        <v>0</v>
      </c>
      <c r="O84" s="154"/>
      <c r="P84" s="154"/>
      <c r="Q84" s="15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 ht="107.25" customHeight="1" x14ac:dyDescent="0.25">
      <c r="A85" s="68">
        <v>52</v>
      </c>
      <c r="B85" s="16" t="s">
        <v>21</v>
      </c>
      <c r="C85" s="23" t="s">
        <v>129</v>
      </c>
      <c r="D85" s="68" t="s">
        <v>91</v>
      </c>
      <c r="E85" s="20" t="s">
        <v>88</v>
      </c>
      <c r="F85" s="15" t="s">
        <v>92</v>
      </c>
      <c r="G85" s="13">
        <v>5208</v>
      </c>
      <c r="H85" s="13">
        <v>5468</v>
      </c>
      <c r="I85" s="13">
        <v>5741</v>
      </c>
      <c r="J85" s="68">
        <f t="shared" si="5"/>
        <v>0</v>
      </c>
      <c r="K85" s="68">
        <f t="shared" si="3"/>
        <v>0</v>
      </c>
      <c r="L85" s="68">
        <f t="shared" si="3"/>
        <v>0</v>
      </c>
      <c r="M85" s="68">
        <f t="shared" si="3"/>
        <v>0</v>
      </c>
      <c r="N85" s="68">
        <f t="shared" si="4"/>
        <v>0</v>
      </c>
      <c r="O85" s="154"/>
      <c r="P85" s="154"/>
      <c r="Q85" s="154"/>
      <c r="R85" s="14"/>
      <c r="S85" s="14"/>
      <c r="T85" s="14"/>
      <c r="U85" s="14"/>
      <c r="V85" s="22"/>
      <c r="W85" s="14"/>
      <c r="X85" s="14"/>
      <c r="Y85" s="14"/>
      <c r="Z85" s="14"/>
      <c r="AA85" s="14"/>
      <c r="AB85" s="14"/>
      <c r="AC85" s="14"/>
      <c r="AD85" s="14"/>
    </row>
    <row r="86" spans="1:30" ht="47.25" customHeight="1" x14ac:dyDescent="0.25">
      <c r="A86" s="68">
        <v>53</v>
      </c>
      <c r="B86" s="16" t="s">
        <v>22</v>
      </c>
      <c r="C86" s="23" t="s">
        <v>23</v>
      </c>
      <c r="D86" s="68" t="s">
        <v>91</v>
      </c>
      <c r="E86" s="20" t="s">
        <v>88</v>
      </c>
      <c r="F86" s="15" t="s">
        <v>92</v>
      </c>
      <c r="G86" s="13">
        <v>1260</v>
      </c>
      <c r="H86" s="13">
        <v>1323</v>
      </c>
      <c r="I86" s="13">
        <v>1389</v>
      </c>
      <c r="J86" s="68">
        <f t="shared" si="5"/>
        <v>385092</v>
      </c>
      <c r="K86" s="68">
        <f t="shared" si="3"/>
        <v>124740</v>
      </c>
      <c r="L86" s="68">
        <f t="shared" si="3"/>
        <v>127008</v>
      </c>
      <c r="M86" s="68">
        <f t="shared" si="3"/>
        <v>133344</v>
      </c>
      <c r="N86" s="68">
        <f t="shared" si="4"/>
        <v>291</v>
      </c>
      <c r="O86" s="154">
        <v>99</v>
      </c>
      <c r="P86" s="154">
        <v>96</v>
      </c>
      <c r="Q86" s="154">
        <v>96</v>
      </c>
      <c r="R86" s="14"/>
      <c r="S86" s="14"/>
      <c r="T86" s="14"/>
      <c r="U86" s="14"/>
      <c r="V86" s="22"/>
      <c r="W86" s="14"/>
      <c r="X86" s="14"/>
      <c r="Y86" s="14"/>
      <c r="Z86" s="14"/>
      <c r="AA86" s="14"/>
      <c r="AB86" s="14"/>
      <c r="AC86" s="14"/>
      <c r="AD86" s="14"/>
    </row>
    <row r="87" spans="1:30" ht="57.75" customHeight="1" x14ac:dyDescent="0.25">
      <c r="A87" s="68">
        <v>54</v>
      </c>
      <c r="B87" s="16" t="s">
        <v>24</v>
      </c>
      <c r="C87" s="23" t="s">
        <v>25</v>
      </c>
      <c r="D87" s="68" t="s">
        <v>91</v>
      </c>
      <c r="E87" s="20" t="s">
        <v>88</v>
      </c>
      <c r="F87" s="15" t="s">
        <v>92</v>
      </c>
      <c r="G87" s="13">
        <v>1962</v>
      </c>
      <c r="H87" s="13">
        <v>2060</v>
      </c>
      <c r="I87" s="13">
        <v>2163</v>
      </c>
      <c r="J87" s="68">
        <f t="shared" si="5"/>
        <v>0</v>
      </c>
      <c r="K87" s="68">
        <f t="shared" si="3"/>
        <v>0</v>
      </c>
      <c r="L87" s="68">
        <f t="shared" si="3"/>
        <v>0</v>
      </c>
      <c r="M87" s="68">
        <f t="shared" si="3"/>
        <v>0</v>
      </c>
      <c r="N87" s="68">
        <f t="shared" si="4"/>
        <v>0</v>
      </c>
      <c r="O87" s="154"/>
      <c r="P87" s="154"/>
      <c r="Q87" s="154"/>
      <c r="R87" s="14"/>
      <c r="S87" s="14"/>
      <c r="T87" s="14"/>
      <c r="U87" s="14"/>
      <c r="V87" s="22"/>
      <c r="W87" s="14"/>
      <c r="X87" s="14"/>
      <c r="Y87" s="14"/>
      <c r="Z87" s="14"/>
      <c r="AA87" s="14"/>
      <c r="AB87" s="14"/>
      <c r="AC87" s="14"/>
      <c r="AD87" s="14"/>
    </row>
    <row r="88" spans="1:30" ht="48.75" customHeight="1" x14ac:dyDescent="0.25">
      <c r="A88" s="68">
        <v>55</v>
      </c>
      <c r="B88" s="16" t="s">
        <v>26</v>
      </c>
      <c r="C88" s="16" t="s">
        <v>65</v>
      </c>
      <c r="D88" s="68" t="s">
        <v>91</v>
      </c>
      <c r="E88" s="20" t="s">
        <v>88</v>
      </c>
      <c r="F88" s="68" t="s">
        <v>89</v>
      </c>
      <c r="G88" s="13">
        <v>5762</v>
      </c>
      <c r="H88" s="13">
        <v>6050</v>
      </c>
      <c r="I88" s="13">
        <v>6353</v>
      </c>
      <c r="J88" s="68">
        <f t="shared" si="5"/>
        <v>0</v>
      </c>
      <c r="K88" s="68">
        <f t="shared" si="3"/>
        <v>0</v>
      </c>
      <c r="L88" s="68">
        <f t="shared" si="3"/>
        <v>0</v>
      </c>
      <c r="M88" s="68">
        <f t="shared" si="3"/>
        <v>0</v>
      </c>
      <c r="N88" s="68">
        <f t="shared" si="4"/>
        <v>0</v>
      </c>
      <c r="O88" s="154"/>
      <c r="P88" s="154"/>
      <c r="Q88" s="15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 ht="54" customHeight="1" x14ac:dyDescent="0.25">
      <c r="A89" s="68">
        <v>56</v>
      </c>
      <c r="B89" s="16" t="s">
        <v>26</v>
      </c>
      <c r="C89" s="16" t="s">
        <v>66</v>
      </c>
      <c r="D89" s="68" t="s">
        <v>91</v>
      </c>
      <c r="E89" s="20" t="s">
        <v>88</v>
      </c>
      <c r="F89" s="68" t="s">
        <v>89</v>
      </c>
      <c r="G89" s="13">
        <v>5762</v>
      </c>
      <c r="H89" s="13">
        <v>6050</v>
      </c>
      <c r="I89" s="13">
        <v>6353</v>
      </c>
      <c r="J89" s="68">
        <f t="shared" si="5"/>
        <v>1156913</v>
      </c>
      <c r="K89" s="68">
        <f t="shared" si="3"/>
        <v>403340</v>
      </c>
      <c r="L89" s="68">
        <f t="shared" si="3"/>
        <v>175450</v>
      </c>
      <c r="M89" s="68">
        <f t="shared" si="3"/>
        <v>578123</v>
      </c>
      <c r="N89" s="68">
        <f t="shared" si="4"/>
        <v>190</v>
      </c>
      <c r="O89" s="154">
        <v>70</v>
      </c>
      <c r="P89" s="154">
        <v>29</v>
      </c>
      <c r="Q89" s="154">
        <v>91</v>
      </c>
      <c r="R89" s="14"/>
      <c r="S89" s="14"/>
      <c r="T89" s="14"/>
      <c r="U89" s="14"/>
      <c r="V89" s="22"/>
      <c r="W89" s="14"/>
      <c r="X89" s="14"/>
      <c r="Y89" s="14"/>
      <c r="Z89" s="14"/>
      <c r="AA89" s="14"/>
      <c r="AB89" s="14"/>
      <c r="AC89" s="14"/>
      <c r="AD89" s="14"/>
    </row>
    <row r="90" spans="1:30" ht="66" customHeight="1" x14ac:dyDescent="0.25">
      <c r="A90" s="68">
        <v>57</v>
      </c>
      <c r="B90" s="16" t="s">
        <v>27</v>
      </c>
      <c r="C90" s="16" t="s">
        <v>61</v>
      </c>
      <c r="D90" s="68" t="s">
        <v>91</v>
      </c>
      <c r="E90" s="20" t="s">
        <v>88</v>
      </c>
      <c r="F90" s="68" t="s">
        <v>89</v>
      </c>
      <c r="G90" s="13">
        <v>1083</v>
      </c>
      <c r="H90" s="13">
        <v>1137</v>
      </c>
      <c r="I90" s="13">
        <v>1194</v>
      </c>
      <c r="J90" s="68">
        <f t="shared" si="5"/>
        <v>473379</v>
      </c>
      <c r="K90" s="68">
        <f t="shared" si="3"/>
        <v>138624</v>
      </c>
      <c r="L90" s="68">
        <f t="shared" si="3"/>
        <v>158043</v>
      </c>
      <c r="M90" s="68">
        <f t="shared" si="3"/>
        <v>176712</v>
      </c>
      <c r="N90" s="68">
        <f t="shared" si="4"/>
        <v>415</v>
      </c>
      <c r="O90" s="154">
        <v>128</v>
      </c>
      <c r="P90" s="154">
        <v>139</v>
      </c>
      <c r="Q90" s="154">
        <v>148</v>
      </c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 ht="66" customHeight="1" x14ac:dyDescent="0.25">
      <c r="A91" s="68">
        <v>58</v>
      </c>
      <c r="B91" s="16" t="s">
        <v>28</v>
      </c>
      <c r="C91" s="16" t="s">
        <v>61</v>
      </c>
      <c r="D91" s="68" t="s">
        <v>91</v>
      </c>
      <c r="E91" s="20" t="s">
        <v>88</v>
      </c>
      <c r="F91" s="68" t="s">
        <v>89</v>
      </c>
      <c r="G91" s="13">
        <v>1542</v>
      </c>
      <c r="H91" s="13">
        <v>1619</v>
      </c>
      <c r="I91" s="13">
        <v>1700</v>
      </c>
      <c r="J91" s="68">
        <f t="shared" si="5"/>
        <v>466668</v>
      </c>
      <c r="K91" s="68">
        <f t="shared" si="3"/>
        <v>152658</v>
      </c>
      <c r="L91" s="68">
        <f t="shared" si="3"/>
        <v>145710</v>
      </c>
      <c r="M91" s="68">
        <f t="shared" si="3"/>
        <v>168300</v>
      </c>
      <c r="N91" s="68">
        <f t="shared" si="4"/>
        <v>288</v>
      </c>
      <c r="O91" s="154">
        <v>99</v>
      </c>
      <c r="P91" s="154">
        <v>90</v>
      </c>
      <c r="Q91" s="154">
        <v>99</v>
      </c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 ht="66" customHeight="1" x14ac:dyDescent="0.25">
      <c r="A92" s="68">
        <v>59</v>
      </c>
      <c r="B92" s="16" t="s">
        <v>28</v>
      </c>
      <c r="C92" s="16" t="s">
        <v>67</v>
      </c>
      <c r="D92" s="68" t="s">
        <v>91</v>
      </c>
      <c r="E92" s="20" t="s">
        <v>88</v>
      </c>
      <c r="F92" s="68" t="s">
        <v>89</v>
      </c>
      <c r="G92" s="13">
        <v>2171</v>
      </c>
      <c r="H92" s="13">
        <v>2280</v>
      </c>
      <c r="I92" s="13">
        <v>2394</v>
      </c>
      <c r="J92" s="68">
        <f t="shared" si="5"/>
        <v>0</v>
      </c>
      <c r="K92" s="68">
        <f t="shared" si="3"/>
        <v>0</v>
      </c>
      <c r="L92" s="68">
        <f t="shared" si="3"/>
        <v>0</v>
      </c>
      <c r="M92" s="68">
        <f t="shared" si="3"/>
        <v>0</v>
      </c>
      <c r="N92" s="68">
        <f t="shared" si="4"/>
        <v>0</v>
      </c>
      <c r="O92" s="154"/>
      <c r="P92" s="154"/>
      <c r="Q92" s="15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 ht="66" customHeight="1" x14ac:dyDescent="0.25">
      <c r="A93" s="68">
        <v>60</v>
      </c>
      <c r="B93" s="16" t="s">
        <v>28</v>
      </c>
      <c r="C93" s="16" t="s">
        <v>68</v>
      </c>
      <c r="D93" s="68" t="s">
        <v>91</v>
      </c>
      <c r="E93" s="20" t="s">
        <v>88</v>
      </c>
      <c r="F93" s="68" t="s">
        <v>89</v>
      </c>
      <c r="G93" s="13">
        <v>3345</v>
      </c>
      <c r="H93" s="13">
        <v>3512</v>
      </c>
      <c r="I93" s="13">
        <v>3688</v>
      </c>
      <c r="J93" s="68">
        <f t="shared" si="5"/>
        <v>0</v>
      </c>
      <c r="K93" s="68">
        <f t="shared" si="3"/>
        <v>0</v>
      </c>
      <c r="L93" s="68">
        <f t="shared" si="3"/>
        <v>0</v>
      </c>
      <c r="M93" s="68">
        <f t="shared" si="3"/>
        <v>0</v>
      </c>
      <c r="N93" s="68">
        <f t="shared" si="4"/>
        <v>0</v>
      </c>
      <c r="O93" s="154"/>
      <c r="P93" s="154"/>
      <c r="Q93" s="15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 ht="66" customHeight="1" x14ac:dyDescent="0.25">
      <c r="A94" s="68">
        <v>61</v>
      </c>
      <c r="B94" s="16" t="s">
        <v>29</v>
      </c>
      <c r="C94" s="16" t="s">
        <v>61</v>
      </c>
      <c r="D94" s="68" t="s">
        <v>91</v>
      </c>
      <c r="E94" s="20" t="s">
        <v>88</v>
      </c>
      <c r="F94" s="68" t="s">
        <v>92</v>
      </c>
      <c r="G94" s="13">
        <v>1295</v>
      </c>
      <c r="H94" s="13">
        <v>1360</v>
      </c>
      <c r="I94" s="13">
        <v>1428</v>
      </c>
      <c r="J94" s="68">
        <f t="shared" si="5"/>
        <v>2425302</v>
      </c>
      <c r="K94" s="68">
        <f t="shared" si="3"/>
        <v>769230</v>
      </c>
      <c r="L94" s="68">
        <f t="shared" si="3"/>
        <v>807840</v>
      </c>
      <c r="M94" s="68">
        <f t="shared" si="3"/>
        <v>848232</v>
      </c>
      <c r="N94" s="68">
        <f t="shared" si="4"/>
        <v>1782</v>
      </c>
      <c r="O94" s="154">
        <v>594</v>
      </c>
      <c r="P94" s="154">
        <v>594</v>
      </c>
      <c r="Q94" s="154">
        <v>594</v>
      </c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 ht="66" customHeight="1" x14ac:dyDescent="0.25">
      <c r="A95" s="68">
        <v>62</v>
      </c>
      <c r="B95" s="16" t="s">
        <v>30</v>
      </c>
      <c r="C95" s="16" t="s">
        <v>69</v>
      </c>
      <c r="D95" s="68" t="s">
        <v>91</v>
      </c>
      <c r="E95" s="20" t="s">
        <v>88</v>
      </c>
      <c r="F95" s="68" t="s">
        <v>92</v>
      </c>
      <c r="G95" s="13">
        <v>1295</v>
      </c>
      <c r="H95" s="13">
        <v>1360</v>
      </c>
      <c r="I95" s="13">
        <v>1428</v>
      </c>
      <c r="J95" s="68">
        <f t="shared" si="5"/>
        <v>0</v>
      </c>
      <c r="K95" s="68">
        <f t="shared" si="3"/>
        <v>0</v>
      </c>
      <c r="L95" s="68">
        <f t="shared" si="3"/>
        <v>0</v>
      </c>
      <c r="M95" s="68">
        <f t="shared" si="3"/>
        <v>0</v>
      </c>
      <c r="N95" s="68">
        <f t="shared" si="4"/>
        <v>0</v>
      </c>
      <c r="O95" s="154"/>
      <c r="P95" s="154"/>
      <c r="Q95" s="15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 ht="66" customHeight="1" x14ac:dyDescent="0.25">
      <c r="A96" s="68">
        <v>63</v>
      </c>
      <c r="B96" s="16" t="s">
        <v>30</v>
      </c>
      <c r="C96" s="16" t="s">
        <v>70</v>
      </c>
      <c r="D96" s="68" t="s">
        <v>91</v>
      </c>
      <c r="E96" s="20" t="s">
        <v>88</v>
      </c>
      <c r="F96" s="68" t="s">
        <v>92</v>
      </c>
      <c r="G96" s="13">
        <v>1413</v>
      </c>
      <c r="H96" s="13">
        <v>1484</v>
      </c>
      <c r="I96" s="13">
        <v>1558</v>
      </c>
      <c r="J96" s="68">
        <f t="shared" si="5"/>
        <v>0</v>
      </c>
      <c r="K96" s="68">
        <f t="shared" si="3"/>
        <v>0</v>
      </c>
      <c r="L96" s="68">
        <f t="shared" si="3"/>
        <v>0</v>
      </c>
      <c r="M96" s="68">
        <f t="shared" si="3"/>
        <v>0</v>
      </c>
      <c r="N96" s="68">
        <f t="shared" si="4"/>
        <v>0</v>
      </c>
      <c r="O96" s="154"/>
      <c r="P96" s="154"/>
      <c r="Q96" s="15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 ht="66" customHeight="1" x14ac:dyDescent="0.25">
      <c r="A97" s="68">
        <v>64</v>
      </c>
      <c r="B97" s="16" t="s">
        <v>31</v>
      </c>
      <c r="C97" s="16" t="s">
        <v>71</v>
      </c>
      <c r="D97" s="68" t="s">
        <v>91</v>
      </c>
      <c r="E97" s="20" t="s">
        <v>88</v>
      </c>
      <c r="F97" s="68" t="s">
        <v>89</v>
      </c>
      <c r="G97" s="13">
        <v>7469</v>
      </c>
      <c r="H97" s="13">
        <v>7842</v>
      </c>
      <c r="I97" s="13">
        <v>8234</v>
      </c>
      <c r="J97" s="68">
        <f t="shared" si="5"/>
        <v>2260320</v>
      </c>
      <c r="K97" s="68">
        <f t="shared" si="3"/>
        <v>717024</v>
      </c>
      <c r="L97" s="68">
        <f t="shared" si="3"/>
        <v>752832</v>
      </c>
      <c r="M97" s="68">
        <f t="shared" si="3"/>
        <v>790464</v>
      </c>
      <c r="N97" s="68">
        <f t="shared" si="4"/>
        <v>288</v>
      </c>
      <c r="O97" s="154">
        <v>96</v>
      </c>
      <c r="P97" s="154">
        <v>96</v>
      </c>
      <c r="Q97" s="154">
        <v>96</v>
      </c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 ht="35.25" customHeight="1" x14ac:dyDescent="0.25">
      <c r="A98" s="172">
        <v>65</v>
      </c>
      <c r="B98" s="174" t="s">
        <v>32</v>
      </c>
      <c r="C98" s="174" t="s">
        <v>98</v>
      </c>
      <c r="D98" s="24" t="s">
        <v>94</v>
      </c>
      <c r="E98" s="20" t="s">
        <v>88</v>
      </c>
      <c r="F98" s="68" t="s">
        <v>89</v>
      </c>
      <c r="G98" s="13">
        <v>7415</v>
      </c>
      <c r="H98" s="13">
        <v>7786</v>
      </c>
      <c r="I98" s="13">
        <v>8175</v>
      </c>
      <c r="J98" s="68">
        <f t="shared" si="5"/>
        <v>0</v>
      </c>
      <c r="K98" s="68">
        <f t="shared" si="3"/>
        <v>0</v>
      </c>
      <c r="L98" s="68">
        <f t="shared" si="3"/>
        <v>0</v>
      </c>
      <c r="M98" s="68">
        <f t="shared" si="3"/>
        <v>0</v>
      </c>
      <c r="N98" s="68">
        <f t="shared" si="4"/>
        <v>0</v>
      </c>
      <c r="O98" s="154"/>
      <c r="P98" s="154"/>
      <c r="Q98" s="154"/>
      <c r="R98" s="14"/>
      <c r="S98" s="14"/>
      <c r="T98" s="14"/>
      <c r="U98" s="14"/>
      <c r="V98" s="22"/>
      <c r="W98" s="14"/>
      <c r="X98" s="14"/>
      <c r="Y98" s="14"/>
      <c r="Z98" s="14"/>
      <c r="AA98" s="14"/>
      <c r="AB98" s="14"/>
      <c r="AC98" s="14"/>
      <c r="AD98" s="14"/>
    </row>
    <row r="99" spans="1:30" ht="30" customHeight="1" x14ac:dyDescent="0.25">
      <c r="A99" s="173"/>
      <c r="B99" s="175"/>
      <c r="C99" s="176"/>
      <c r="D99" s="24" t="s">
        <v>95</v>
      </c>
      <c r="E99" s="20" t="s">
        <v>88</v>
      </c>
      <c r="F99" s="68" t="s">
        <v>89</v>
      </c>
      <c r="G99" s="13">
        <v>7415</v>
      </c>
      <c r="H99" s="13">
        <v>7786</v>
      </c>
      <c r="I99" s="13">
        <v>8175</v>
      </c>
      <c r="J99" s="68">
        <f t="shared" si="5"/>
        <v>0</v>
      </c>
      <c r="K99" s="68">
        <f t="shared" si="3"/>
        <v>0</v>
      </c>
      <c r="L99" s="68">
        <f t="shared" si="3"/>
        <v>0</v>
      </c>
      <c r="M99" s="68">
        <f t="shared" si="3"/>
        <v>0</v>
      </c>
      <c r="N99" s="68">
        <f t="shared" si="4"/>
        <v>0</v>
      </c>
      <c r="O99" s="154"/>
      <c r="P99" s="154"/>
      <c r="Q99" s="154"/>
      <c r="R99" s="14"/>
      <c r="S99" s="14"/>
      <c r="T99" s="14"/>
      <c r="U99" s="14"/>
      <c r="V99" s="22"/>
      <c r="W99" s="14"/>
      <c r="X99" s="14"/>
      <c r="Y99" s="14"/>
      <c r="Z99" s="14"/>
      <c r="AA99" s="14"/>
      <c r="AB99" s="14"/>
      <c r="AC99" s="14"/>
      <c r="AD99" s="14"/>
    </row>
    <row r="100" spans="1:30" ht="30" customHeight="1" x14ac:dyDescent="0.25">
      <c r="A100" s="172">
        <v>66</v>
      </c>
      <c r="B100" s="174" t="s">
        <v>32</v>
      </c>
      <c r="C100" s="174" t="s">
        <v>99</v>
      </c>
      <c r="D100" s="24" t="s">
        <v>94</v>
      </c>
      <c r="E100" s="20" t="s">
        <v>88</v>
      </c>
      <c r="F100" s="68" t="s">
        <v>89</v>
      </c>
      <c r="G100" s="13">
        <v>7415</v>
      </c>
      <c r="H100" s="13">
        <v>7786</v>
      </c>
      <c r="I100" s="13">
        <v>8175</v>
      </c>
      <c r="J100" s="68">
        <f t="shared" si="5"/>
        <v>0</v>
      </c>
      <c r="K100" s="68">
        <f t="shared" si="3"/>
        <v>0</v>
      </c>
      <c r="L100" s="68">
        <f t="shared" si="3"/>
        <v>0</v>
      </c>
      <c r="M100" s="68">
        <f t="shared" si="3"/>
        <v>0</v>
      </c>
      <c r="N100" s="68">
        <f t="shared" si="4"/>
        <v>0</v>
      </c>
      <c r="O100" s="154"/>
      <c r="P100" s="154"/>
      <c r="Q100" s="154"/>
      <c r="R100" s="14"/>
      <c r="S100" s="14"/>
      <c r="T100" s="14"/>
      <c r="U100" s="14"/>
      <c r="V100" s="22"/>
      <c r="W100" s="14"/>
      <c r="X100" s="14"/>
      <c r="Y100" s="14"/>
      <c r="Z100" s="14"/>
      <c r="AA100" s="14"/>
      <c r="AB100" s="14"/>
      <c r="AC100" s="14"/>
      <c r="AD100" s="14"/>
    </row>
    <row r="101" spans="1:30" ht="54" customHeight="1" x14ac:dyDescent="0.25">
      <c r="A101" s="173"/>
      <c r="B101" s="175"/>
      <c r="C101" s="176"/>
      <c r="D101" s="24" t="s">
        <v>95</v>
      </c>
      <c r="E101" s="20" t="s">
        <v>88</v>
      </c>
      <c r="F101" s="68" t="s">
        <v>89</v>
      </c>
      <c r="G101" s="13">
        <v>7415</v>
      </c>
      <c r="H101" s="13">
        <v>7786</v>
      </c>
      <c r="I101" s="13">
        <v>8175</v>
      </c>
      <c r="J101" s="68">
        <f t="shared" si="5"/>
        <v>0</v>
      </c>
      <c r="K101" s="68">
        <f t="shared" si="3"/>
        <v>0</v>
      </c>
      <c r="L101" s="68">
        <f t="shared" si="3"/>
        <v>0</v>
      </c>
      <c r="M101" s="68">
        <f t="shared" si="3"/>
        <v>0</v>
      </c>
      <c r="N101" s="68">
        <f t="shared" si="4"/>
        <v>0</v>
      </c>
      <c r="O101" s="154"/>
      <c r="P101" s="154"/>
      <c r="Q101" s="15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 ht="38.25" customHeight="1" x14ac:dyDescent="0.25">
      <c r="A102" s="172">
        <v>67</v>
      </c>
      <c r="B102" s="174" t="s">
        <v>33</v>
      </c>
      <c r="C102" s="174" t="s">
        <v>72</v>
      </c>
      <c r="D102" s="24" t="s">
        <v>94</v>
      </c>
      <c r="E102" s="20" t="s">
        <v>134</v>
      </c>
      <c r="F102" s="68" t="s">
        <v>89</v>
      </c>
      <c r="G102" s="13">
        <v>737</v>
      </c>
      <c r="H102" s="13">
        <v>774</v>
      </c>
      <c r="I102" s="13">
        <v>813</v>
      </c>
      <c r="J102" s="68">
        <f t="shared" si="5"/>
        <v>734384</v>
      </c>
      <c r="K102" s="68">
        <f t="shared" si="3"/>
        <v>232892</v>
      </c>
      <c r="L102" s="68">
        <f t="shared" si="3"/>
        <v>244584</v>
      </c>
      <c r="M102" s="68">
        <f t="shared" si="3"/>
        <v>256908</v>
      </c>
      <c r="N102" s="68">
        <f t="shared" si="4"/>
        <v>948</v>
      </c>
      <c r="O102" s="154">
        <v>316</v>
      </c>
      <c r="P102" s="154">
        <v>316</v>
      </c>
      <c r="Q102" s="154">
        <v>316</v>
      </c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 ht="30" customHeight="1" x14ac:dyDescent="0.25">
      <c r="A103" s="173"/>
      <c r="B103" s="175"/>
      <c r="C103" s="176"/>
      <c r="D103" s="24" t="s">
        <v>95</v>
      </c>
      <c r="E103" s="20" t="s">
        <v>88</v>
      </c>
      <c r="F103" s="68" t="s">
        <v>89</v>
      </c>
      <c r="G103" s="13">
        <v>737</v>
      </c>
      <c r="H103" s="13">
        <v>774</v>
      </c>
      <c r="I103" s="13">
        <v>813</v>
      </c>
      <c r="J103" s="68">
        <f t="shared" si="5"/>
        <v>3100</v>
      </c>
      <c r="K103" s="68">
        <f t="shared" si="3"/>
        <v>1474</v>
      </c>
      <c r="L103" s="68">
        <f t="shared" si="3"/>
        <v>0</v>
      </c>
      <c r="M103" s="68">
        <f t="shared" si="3"/>
        <v>1626</v>
      </c>
      <c r="N103" s="68">
        <f t="shared" si="4"/>
        <v>4</v>
      </c>
      <c r="O103" s="154">
        <v>2</v>
      </c>
      <c r="P103" s="154"/>
      <c r="Q103" s="154">
        <v>2</v>
      </c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 ht="30" customHeight="1" x14ac:dyDescent="0.25">
      <c r="A104" s="68">
        <v>68</v>
      </c>
      <c r="B104" s="16" t="s">
        <v>34</v>
      </c>
      <c r="C104" s="16" t="s">
        <v>35</v>
      </c>
      <c r="D104" s="68" t="s">
        <v>87</v>
      </c>
      <c r="E104" s="20" t="s">
        <v>88</v>
      </c>
      <c r="F104" s="68" t="s">
        <v>89</v>
      </c>
      <c r="G104" s="13">
        <v>48239</v>
      </c>
      <c r="H104" s="13">
        <v>50651</v>
      </c>
      <c r="I104" s="13">
        <v>53184</v>
      </c>
      <c r="J104" s="68">
        <f t="shared" si="5"/>
        <v>1217076</v>
      </c>
      <c r="K104" s="68">
        <f t="shared" si="3"/>
        <v>578868</v>
      </c>
      <c r="L104" s="68">
        <f t="shared" si="3"/>
        <v>0</v>
      </c>
      <c r="M104" s="68">
        <f t="shared" si="3"/>
        <v>638208</v>
      </c>
      <c r="N104" s="68">
        <f t="shared" si="4"/>
        <v>24</v>
      </c>
      <c r="O104" s="154">
        <v>12</v>
      </c>
      <c r="P104" s="154"/>
      <c r="Q104" s="154">
        <v>12</v>
      </c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 ht="30" customHeight="1" x14ac:dyDescent="0.25">
      <c r="A105" s="68">
        <v>69</v>
      </c>
      <c r="B105" s="16" t="s">
        <v>36</v>
      </c>
      <c r="C105" s="16" t="s">
        <v>37</v>
      </c>
      <c r="D105" s="68" t="s">
        <v>91</v>
      </c>
      <c r="E105" s="20" t="s">
        <v>88</v>
      </c>
      <c r="F105" s="68" t="s">
        <v>92</v>
      </c>
      <c r="G105" s="13">
        <v>3036</v>
      </c>
      <c r="H105" s="13">
        <v>3188</v>
      </c>
      <c r="I105" s="13">
        <v>3347</v>
      </c>
      <c r="J105" s="68">
        <f t="shared" si="5"/>
        <v>76596</v>
      </c>
      <c r="K105" s="68">
        <f t="shared" si="3"/>
        <v>36432</v>
      </c>
      <c r="L105" s="68">
        <f t="shared" si="3"/>
        <v>0</v>
      </c>
      <c r="M105" s="68">
        <f t="shared" si="3"/>
        <v>40164</v>
      </c>
      <c r="N105" s="68">
        <f t="shared" si="4"/>
        <v>24</v>
      </c>
      <c r="O105" s="154">
        <v>12</v>
      </c>
      <c r="P105" s="154"/>
      <c r="Q105" s="154">
        <v>12</v>
      </c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 ht="30" customHeight="1" x14ac:dyDescent="0.25">
      <c r="A106" s="68">
        <v>70</v>
      </c>
      <c r="B106" s="16" t="s">
        <v>38</v>
      </c>
      <c r="C106" s="16" t="s">
        <v>37</v>
      </c>
      <c r="D106" s="68" t="s">
        <v>91</v>
      </c>
      <c r="E106" s="20" t="s">
        <v>88</v>
      </c>
      <c r="F106" s="68" t="s">
        <v>92</v>
      </c>
      <c r="G106" s="13">
        <v>9074</v>
      </c>
      <c r="H106" s="13">
        <v>9528</v>
      </c>
      <c r="I106" s="13">
        <v>10004</v>
      </c>
      <c r="J106" s="68">
        <f t="shared" si="5"/>
        <v>228936</v>
      </c>
      <c r="K106" s="68">
        <f t="shared" si="3"/>
        <v>108888</v>
      </c>
      <c r="L106" s="68">
        <f t="shared" si="3"/>
        <v>0</v>
      </c>
      <c r="M106" s="68">
        <f t="shared" si="3"/>
        <v>120048</v>
      </c>
      <c r="N106" s="68">
        <f t="shared" si="4"/>
        <v>24</v>
      </c>
      <c r="O106" s="154">
        <v>12</v>
      </c>
      <c r="P106" s="154"/>
      <c r="Q106" s="154">
        <v>12</v>
      </c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 ht="30" customHeight="1" x14ac:dyDescent="0.25">
      <c r="A107" s="68">
        <v>71</v>
      </c>
      <c r="B107" s="16" t="s">
        <v>39</v>
      </c>
      <c r="C107" s="16" t="s">
        <v>40</v>
      </c>
      <c r="D107" s="68" t="s">
        <v>87</v>
      </c>
      <c r="E107" s="20" t="s">
        <v>88</v>
      </c>
      <c r="F107" s="68" t="s">
        <v>89</v>
      </c>
      <c r="G107" s="13">
        <v>46148</v>
      </c>
      <c r="H107" s="13">
        <v>48455</v>
      </c>
      <c r="I107" s="13">
        <v>50878</v>
      </c>
      <c r="J107" s="68">
        <f t="shared" si="5"/>
        <v>1164312</v>
      </c>
      <c r="K107" s="68">
        <f t="shared" si="3"/>
        <v>553776</v>
      </c>
      <c r="L107" s="68">
        <f t="shared" si="3"/>
        <v>0</v>
      </c>
      <c r="M107" s="68">
        <f t="shared" si="3"/>
        <v>610536</v>
      </c>
      <c r="N107" s="68">
        <f t="shared" si="4"/>
        <v>24</v>
      </c>
      <c r="O107" s="154">
        <v>12</v>
      </c>
      <c r="P107" s="154"/>
      <c r="Q107" s="154">
        <v>12</v>
      </c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 ht="30" customHeight="1" x14ac:dyDescent="0.25">
      <c r="A108" s="68">
        <v>72</v>
      </c>
      <c r="B108" s="16" t="s">
        <v>41</v>
      </c>
      <c r="C108" s="16" t="s">
        <v>42</v>
      </c>
      <c r="D108" s="68" t="s">
        <v>91</v>
      </c>
      <c r="E108" s="20" t="s">
        <v>88</v>
      </c>
      <c r="F108" s="68" t="s">
        <v>92</v>
      </c>
      <c r="G108" s="13">
        <v>3198</v>
      </c>
      <c r="H108" s="13">
        <v>3358</v>
      </c>
      <c r="I108" s="13">
        <v>3526</v>
      </c>
      <c r="J108" s="68">
        <f t="shared" si="5"/>
        <v>80688</v>
      </c>
      <c r="K108" s="68">
        <f t="shared" si="3"/>
        <v>38376</v>
      </c>
      <c r="L108" s="68">
        <f t="shared" si="3"/>
        <v>0</v>
      </c>
      <c r="M108" s="68">
        <f t="shared" si="3"/>
        <v>42312</v>
      </c>
      <c r="N108" s="68">
        <f t="shared" si="4"/>
        <v>24</v>
      </c>
      <c r="O108" s="154">
        <v>12</v>
      </c>
      <c r="P108" s="154"/>
      <c r="Q108" s="154">
        <v>12</v>
      </c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 ht="42" customHeight="1" x14ac:dyDescent="0.25">
      <c r="A109" s="68">
        <v>73</v>
      </c>
      <c r="B109" s="16" t="s">
        <v>43</v>
      </c>
      <c r="C109" s="16" t="s">
        <v>42</v>
      </c>
      <c r="D109" s="68" t="s">
        <v>91</v>
      </c>
      <c r="E109" s="20" t="s">
        <v>88</v>
      </c>
      <c r="F109" s="68" t="s">
        <v>92</v>
      </c>
      <c r="G109" s="13">
        <v>9478</v>
      </c>
      <c r="H109" s="13">
        <v>9952</v>
      </c>
      <c r="I109" s="13">
        <v>10450</v>
      </c>
      <c r="J109" s="68">
        <f t="shared" si="5"/>
        <v>239136</v>
      </c>
      <c r="K109" s="68">
        <f t="shared" si="3"/>
        <v>113736</v>
      </c>
      <c r="L109" s="68">
        <f t="shared" si="3"/>
        <v>0</v>
      </c>
      <c r="M109" s="68">
        <f t="shared" si="3"/>
        <v>125400</v>
      </c>
      <c r="N109" s="68">
        <f t="shared" si="4"/>
        <v>24</v>
      </c>
      <c r="O109" s="154">
        <v>12</v>
      </c>
      <c r="P109" s="154"/>
      <c r="Q109" s="154">
        <v>12</v>
      </c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 ht="30" customHeight="1" x14ac:dyDescent="0.25">
      <c r="A110" s="68">
        <v>74</v>
      </c>
      <c r="B110" s="16" t="s">
        <v>44</v>
      </c>
      <c r="C110" s="16" t="s">
        <v>45</v>
      </c>
      <c r="D110" s="25" t="s">
        <v>87</v>
      </c>
      <c r="E110" s="20" t="s">
        <v>88</v>
      </c>
      <c r="F110" s="68" t="s">
        <v>89</v>
      </c>
      <c r="G110" s="13">
        <v>56392</v>
      </c>
      <c r="H110" s="13">
        <v>59212</v>
      </c>
      <c r="I110" s="13">
        <v>62173</v>
      </c>
      <c r="J110" s="68">
        <f t="shared" si="5"/>
        <v>0</v>
      </c>
      <c r="K110" s="68">
        <f t="shared" si="3"/>
        <v>0</v>
      </c>
      <c r="L110" s="68">
        <f t="shared" si="3"/>
        <v>0</v>
      </c>
      <c r="M110" s="68">
        <f t="shared" si="3"/>
        <v>0</v>
      </c>
      <c r="N110" s="68">
        <f t="shared" si="4"/>
        <v>0</v>
      </c>
      <c r="O110" s="154"/>
      <c r="P110" s="154"/>
      <c r="Q110" s="15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 ht="30" customHeight="1" x14ac:dyDescent="0.25">
      <c r="A111" s="68">
        <v>75</v>
      </c>
      <c r="B111" s="16" t="s">
        <v>46</v>
      </c>
      <c r="C111" s="16" t="s">
        <v>47</v>
      </c>
      <c r="D111" s="25" t="s">
        <v>91</v>
      </c>
      <c r="E111" s="20" t="s">
        <v>88</v>
      </c>
      <c r="F111" s="68" t="s">
        <v>92</v>
      </c>
      <c r="G111" s="13">
        <v>2736</v>
      </c>
      <c r="H111" s="13">
        <v>2873</v>
      </c>
      <c r="I111" s="13">
        <v>3017</v>
      </c>
      <c r="J111" s="68">
        <f t="shared" si="5"/>
        <v>0</v>
      </c>
      <c r="K111" s="68">
        <f t="shared" si="3"/>
        <v>0</v>
      </c>
      <c r="L111" s="68">
        <f t="shared" si="3"/>
        <v>0</v>
      </c>
      <c r="M111" s="68">
        <f t="shared" si="3"/>
        <v>0</v>
      </c>
      <c r="N111" s="68">
        <f t="shared" si="4"/>
        <v>0</v>
      </c>
      <c r="O111" s="154"/>
      <c r="P111" s="154"/>
      <c r="Q111" s="15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 ht="30" customHeight="1" x14ac:dyDescent="0.25">
      <c r="A112" s="68">
        <v>76</v>
      </c>
      <c r="B112" s="16" t="s">
        <v>48</v>
      </c>
      <c r="C112" s="16" t="s">
        <v>47</v>
      </c>
      <c r="D112" s="68" t="s">
        <v>91</v>
      </c>
      <c r="E112" s="20" t="s">
        <v>88</v>
      </c>
      <c r="F112" s="68" t="s">
        <v>92</v>
      </c>
      <c r="G112" s="13">
        <v>9185</v>
      </c>
      <c r="H112" s="13">
        <v>9644</v>
      </c>
      <c r="I112" s="13">
        <v>10126</v>
      </c>
      <c r="J112" s="68">
        <f t="shared" si="5"/>
        <v>0</v>
      </c>
      <c r="K112" s="68">
        <f t="shared" si="3"/>
        <v>0</v>
      </c>
      <c r="L112" s="68">
        <f t="shared" si="3"/>
        <v>0</v>
      </c>
      <c r="M112" s="68">
        <f t="shared" si="3"/>
        <v>0</v>
      </c>
      <c r="N112" s="68">
        <f t="shared" si="4"/>
        <v>0</v>
      </c>
      <c r="O112" s="154"/>
      <c r="P112" s="154"/>
      <c r="Q112" s="15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1:30" ht="45" customHeight="1" x14ac:dyDescent="0.25">
      <c r="A113" s="68">
        <v>77</v>
      </c>
      <c r="B113" s="16" t="s">
        <v>49</v>
      </c>
      <c r="C113" s="16" t="s">
        <v>50</v>
      </c>
      <c r="D113" s="25" t="s">
        <v>87</v>
      </c>
      <c r="E113" s="20" t="s">
        <v>134</v>
      </c>
      <c r="F113" s="68" t="s">
        <v>89</v>
      </c>
      <c r="G113" s="13">
        <v>58918</v>
      </c>
      <c r="H113" s="13">
        <v>61864</v>
      </c>
      <c r="I113" s="13">
        <v>64957</v>
      </c>
      <c r="J113" s="68">
        <f t="shared" si="5"/>
        <v>0</v>
      </c>
      <c r="K113" s="68">
        <f t="shared" si="3"/>
        <v>0</v>
      </c>
      <c r="L113" s="68">
        <f t="shared" si="3"/>
        <v>0</v>
      </c>
      <c r="M113" s="68">
        <f t="shared" si="3"/>
        <v>0</v>
      </c>
      <c r="N113" s="68">
        <f t="shared" si="4"/>
        <v>0</v>
      </c>
      <c r="O113" s="154"/>
      <c r="P113" s="154"/>
      <c r="Q113" s="15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1:30" ht="40.5" customHeight="1" x14ac:dyDescent="0.25">
      <c r="A114" s="68">
        <v>78</v>
      </c>
      <c r="B114" s="16" t="s">
        <v>51</v>
      </c>
      <c r="C114" s="16" t="s">
        <v>52</v>
      </c>
      <c r="D114" s="68" t="s">
        <v>91</v>
      </c>
      <c r="E114" s="20" t="s">
        <v>134</v>
      </c>
      <c r="F114" s="68" t="s">
        <v>92</v>
      </c>
      <c r="G114" s="13">
        <v>2736</v>
      </c>
      <c r="H114" s="13">
        <v>2873</v>
      </c>
      <c r="I114" s="13">
        <v>3017</v>
      </c>
      <c r="J114" s="68">
        <f t="shared" si="5"/>
        <v>0</v>
      </c>
      <c r="K114" s="68">
        <f t="shared" si="3"/>
        <v>0</v>
      </c>
      <c r="L114" s="68">
        <f t="shared" si="3"/>
        <v>0</v>
      </c>
      <c r="M114" s="68">
        <f t="shared" si="3"/>
        <v>0</v>
      </c>
      <c r="N114" s="68">
        <f t="shared" si="4"/>
        <v>0</v>
      </c>
      <c r="O114" s="154"/>
      <c r="P114" s="154"/>
      <c r="Q114" s="154"/>
      <c r="R114" s="14"/>
      <c r="S114" s="14"/>
      <c r="T114" s="14"/>
      <c r="U114" s="14"/>
      <c r="V114" s="26"/>
      <c r="W114" s="14"/>
      <c r="X114" s="14"/>
      <c r="Y114" s="14"/>
      <c r="Z114" s="14"/>
      <c r="AA114" s="14"/>
      <c r="AB114" s="14"/>
      <c r="AC114" s="14"/>
      <c r="AD114" s="14"/>
    </row>
    <row r="115" spans="1:30" ht="48" customHeight="1" x14ac:dyDescent="0.25">
      <c r="A115" s="68">
        <v>79</v>
      </c>
      <c r="B115" s="16" t="s">
        <v>53</v>
      </c>
      <c r="C115" s="16" t="s">
        <v>52</v>
      </c>
      <c r="D115" s="68" t="s">
        <v>91</v>
      </c>
      <c r="E115" s="20" t="s">
        <v>134</v>
      </c>
      <c r="F115" s="68" t="s">
        <v>92</v>
      </c>
      <c r="G115" s="13">
        <v>9494</v>
      </c>
      <c r="H115" s="13">
        <v>9969</v>
      </c>
      <c r="I115" s="13">
        <v>10467</v>
      </c>
      <c r="J115" s="68">
        <f t="shared" si="5"/>
        <v>0</v>
      </c>
      <c r="K115" s="68">
        <f t="shared" si="3"/>
        <v>0</v>
      </c>
      <c r="L115" s="68">
        <f t="shared" si="3"/>
        <v>0</v>
      </c>
      <c r="M115" s="68">
        <f t="shared" si="3"/>
        <v>0</v>
      </c>
      <c r="N115" s="68">
        <f t="shared" si="4"/>
        <v>0</v>
      </c>
      <c r="O115" s="154"/>
      <c r="P115" s="154"/>
      <c r="Q115" s="154"/>
      <c r="R115" s="14"/>
      <c r="S115" s="14"/>
      <c r="T115" s="14"/>
      <c r="U115" s="14"/>
      <c r="V115" s="26"/>
      <c r="W115" s="14"/>
      <c r="X115" s="14"/>
      <c r="Y115" s="14"/>
      <c r="Z115" s="14"/>
      <c r="AA115" s="14"/>
      <c r="AB115" s="14"/>
      <c r="AC115" s="14"/>
      <c r="AD115" s="14"/>
    </row>
    <row r="116" spans="1:30" ht="22.5" customHeight="1" x14ac:dyDescent="0.25">
      <c r="A116" s="68">
        <v>80</v>
      </c>
      <c r="B116" s="16" t="s">
        <v>54</v>
      </c>
      <c r="C116" s="27" t="s">
        <v>73</v>
      </c>
      <c r="D116" s="68" t="s">
        <v>96</v>
      </c>
      <c r="E116" s="20" t="s">
        <v>133</v>
      </c>
      <c r="F116" s="68" t="s">
        <v>89</v>
      </c>
      <c r="G116" s="13">
        <v>3063</v>
      </c>
      <c r="H116" s="13">
        <v>3216</v>
      </c>
      <c r="I116" s="13">
        <v>3377</v>
      </c>
      <c r="J116" s="68">
        <f t="shared" si="5"/>
        <v>347616</v>
      </c>
      <c r="K116" s="68">
        <f t="shared" si="3"/>
        <v>110268</v>
      </c>
      <c r="L116" s="68">
        <f t="shared" si="3"/>
        <v>115776</v>
      </c>
      <c r="M116" s="68">
        <f t="shared" si="3"/>
        <v>121572</v>
      </c>
      <c r="N116" s="68">
        <f t="shared" si="4"/>
        <v>108</v>
      </c>
      <c r="O116" s="154">
        <v>36</v>
      </c>
      <c r="P116" s="154">
        <v>36</v>
      </c>
      <c r="Q116" s="154">
        <v>36</v>
      </c>
      <c r="R116" s="14"/>
      <c r="S116" s="14"/>
      <c r="T116" s="14"/>
      <c r="U116" s="14"/>
      <c r="V116" s="26"/>
      <c r="W116" s="14"/>
      <c r="X116" s="14"/>
      <c r="Y116" s="14"/>
      <c r="Z116" s="14"/>
      <c r="AA116" s="14"/>
      <c r="AB116" s="14"/>
      <c r="AC116" s="14"/>
      <c r="AD116" s="14"/>
    </row>
    <row r="117" spans="1:30" ht="21.75" customHeight="1" x14ac:dyDescent="0.25">
      <c r="A117" s="68">
        <v>81</v>
      </c>
      <c r="B117" s="16" t="s">
        <v>54</v>
      </c>
      <c r="C117" s="27" t="s">
        <v>55</v>
      </c>
      <c r="D117" s="68" t="s">
        <v>96</v>
      </c>
      <c r="E117" s="20" t="s">
        <v>88</v>
      </c>
      <c r="F117" s="68" t="s">
        <v>89</v>
      </c>
      <c r="G117" s="13">
        <v>3088</v>
      </c>
      <c r="H117" s="13">
        <v>3242</v>
      </c>
      <c r="I117" s="13">
        <v>3404</v>
      </c>
      <c r="J117" s="68">
        <f t="shared" si="5"/>
        <v>0</v>
      </c>
      <c r="K117" s="68">
        <f t="shared" si="3"/>
        <v>0</v>
      </c>
      <c r="L117" s="68">
        <f t="shared" si="3"/>
        <v>0</v>
      </c>
      <c r="M117" s="68">
        <f t="shared" si="3"/>
        <v>0</v>
      </c>
      <c r="N117" s="68">
        <f t="shared" si="4"/>
        <v>0</v>
      </c>
      <c r="O117" s="154"/>
      <c r="P117" s="154"/>
      <c r="Q117" s="154"/>
      <c r="R117" s="14"/>
      <c r="S117" s="2"/>
      <c r="T117" s="14"/>
      <c r="U117" s="14"/>
      <c r="V117" s="26"/>
      <c r="W117" s="14"/>
      <c r="X117" s="14"/>
      <c r="Y117" s="14"/>
      <c r="Z117" s="14"/>
      <c r="AA117" s="14"/>
      <c r="AB117" s="14"/>
      <c r="AC117" s="14"/>
      <c r="AD117" s="14"/>
    </row>
    <row r="118" spans="1:30" ht="85.5" customHeight="1" x14ac:dyDescent="0.25">
      <c r="A118" s="68">
        <v>82</v>
      </c>
      <c r="B118" s="65" t="s">
        <v>56</v>
      </c>
      <c r="C118" s="177" t="s">
        <v>105</v>
      </c>
      <c r="D118" s="68" t="s">
        <v>96</v>
      </c>
      <c r="E118" s="20" t="s">
        <v>88</v>
      </c>
      <c r="F118" s="68" t="s">
        <v>89</v>
      </c>
      <c r="G118" s="13">
        <v>11795</v>
      </c>
      <c r="H118" s="13">
        <v>12385</v>
      </c>
      <c r="I118" s="13">
        <v>13004</v>
      </c>
      <c r="J118" s="68">
        <f t="shared" si="5"/>
        <v>0</v>
      </c>
      <c r="K118" s="68">
        <f t="shared" si="3"/>
        <v>0</v>
      </c>
      <c r="L118" s="68">
        <f t="shared" si="3"/>
        <v>0</v>
      </c>
      <c r="M118" s="68">
        <f t="shared" si="3"/>
        <v>0</v>
      </c>
      <c r="N118" s="68">
        <f t="shared" si="4"/>
        <v>0</v>
      </c>
      <c r="O118" s="154"/>
      <c r="P118" s="154"/>
      <c r="Q118" s="154"/>
      <c r="R118" s="14"/>
      <c r="S118" s="14"/>
      <c r="T118" s="14"/>
      <c r="U118" s="14"/>
      <c r="V118" s="29"/>
      <c r="W118" s="14"/>
      <c r="X118" s="14"/>
      <c r="Y118" s="14"/>
      <c r="Z118" s="14"/>
      <c r="AA118" s="14"/>
      <c r="AB118" s="14"/>
      <c r="AC118" s="14"/>
      <c r="AD118" s="14"/>
    </row>
    <row r="119" spans="1:30" ht="87" customHeight="1" x14ac:dyDescent="0.25">
      <c r="A119" s="68">
        <v>83</v>
      </c>
      <c r="B119" s="16" t="s">
        <v>57</v>
      </c>
      <c r="C119" s="176"/>
      <c r="D119" s="68" t="s">
        <v>96</v>
      </c>
      <c r="E119" s="20" t="s">
        <v>88</v>
      </c>
      <c r="F119" s="68" t="s">
        <v>89</v>
      </c>
      <c r="G119" s="13">
        <v>12394</v>
      </c>
      <c r="H119" s="13">
        <v>13014</v>
      </c>
      <c r="I119" s="13">
        <v>13665</v>
      </c>
      <c r="J119" s="68">
        <f t="shared" si="5"/>
        <v>0</v>
      </c>
      <c r="K119" s="68">
        <f t="shared" si="3"/>
        <v>0</v>
      </c>
      <c r="L119" s="68">
        <f t="shared" si="3"/>
        <v>0</v>
      </c>
      <c r="M119" s="68">
        <f t="shared" si="3"/>
        <v>0</v>
      </c>
      <c r="N119" s="68">
        <f t="shared" si="4"/>
        <v>0</v>
      </c>
      <c r="O119" s="154"/>
      <c r="P119" s="154"/>
      <c r="Q119" s="154"/>
      <c r="R119" s="14"/>
      <c r="S119" s="14"/>
      <c r="T119" s="14"/>
      <c r="U119" s="14"/>
      <c r="V119" s="30"/>
      <c r="W119" s="14"/>
      <c r="X119" s="14"/>
      <c r="Y119" s="14"/>
      <c r="Z119" s="14"/>
      <c r="AA119" s="14"/>
      <c r="AB119" s="14"/>
      <c r="AC119" s="14"/>
      <c r="AD119" s="14"/>
    </row>
    <row r="120" spans="1:30" x14ac:dyDescent="0.25">
      <c r="A120" s="31"/>
      <c r="B120" s="32"/>
      <c r="C120" s="33"/>
      <c r="D120" s="34"/>
      <c r="E120" s="35"/>
      <c r="F120" s="36"/>
      <c r="G120" s="37"/>
      <c r="H120" s="37"/>
      <c r="I120" s="37"/>
      <c r="J120" s="38">
        <f t="shared" ref="J120:Q120" si="6">SUM(J8:J119)</f>
        <v>29797786</v>
      </c>
      <c r="K120" s="38">
        <f t="shared" si="6"/>
        <v>11270344</v>
      </c>
      <c r="L120" s="38">
        <f t="shared" si="6"/>
        <v>5924238</v>
      </c>
      <c r="M120" s="38">
        <f t="shared" si="6"/>
        <v>12603204</v>
      </c>
      <c r="N120" s="39">
        <f t="shared" si="6"/>
        <v>5950</v>
      </c>
      <c r="O120" s="39">
        <f t="shared" si="6"/>
        <v>2089</v>
      </c>
      <c r="P120" s="39">
        <f t="shared" si="6"/>
        <v>1732</v>
      </c>
      <c r="Q120" s="39">
        <f t="shared" si="6"/>
        <v>2129</v>
      </c>
      <c r="R120" s="26"/>
      <c r="S120" s="26"/>
      <c r="T120" s="26"/>
      <c r="U120" s="26"/>
      <c r="V120" s="6"/>
      <c r="W120" s="40"/>
      <c r="X120" s="40"/>
      <c r="Y120" s="2"/>
      <c r="Z120" s="2"/>
      <c r="AA120" s="2"/>
      <c r="AB120" s="2"/>
      <c r="AC120" s="2"/>
      <c r="AD120" s="2"/>
    </row>
    <row r="121" spans="1:30" ht="17.25" customHeight="1" x14ac:dyDescent="0.25">
      <c r="A121" s="31"/>
      <c r="C121" s="7"/>
      <c r="E121" s="35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41"/>
      <c r="S121" s="26"/>
      <c r="T121" s="26"/>
      <c r="U121" s="26"/>
      <c r="V121" s="6"/>
      <c r="W121" s="40"/>
      <c r="X121" s="40"/>
    </row>
    <row r="122" spans="1:30" ht="26.25" customHeight="1" x14ac:dyDescent="0.25">
      <c r="A122" s="31"/>
      <c r="B122" s="178" t="s">
        <v>97</v>
      </c>
      <c r="C122" s="179"/>
      <c r="D122" s="180"/>
      <c r="E122" s="35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41"/>
      <c r="S122" s="26"/>
      <c r="T122" s="26"/>
      <c r="U122" s="26"/>
      <c r="V122" s="6"/>
      <c r="W122" s="40"/>
      <c r="X122" s="40"/>
    </row>
    <row r="123" spans="1:30" x14ac:dyDescent="0.25">
      <c r="A123" s="31"/>
      <c r="B123" s="32"/>
      <c r="C123" s="33"/>
      <c r="D123" s="34"/>
      <c r="E123" s="35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41"/>
      <c r="S123" s="26"/>
      <c r="T123" s="26"/>
      <c r="U123" s="26"/>
      <c r="V123" s="6"/>
      <c r="W123" s="40"/>
      <c r="X123" s="40"/>
    </row>
    <row r="124" spans="1:30" ht="18.75" x14ac:dyDescent="0.3">
      <c r="A124" s="31"/>
      <c r="B124" s="182" t="s">
        <v>110</v>
      </c>
      <c r="C124" s="182"/>
      <c r="D124" s="181"/>
      <c r="E124" s="181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41"/>
      <c r="S124" s="26"/>
      <c r="T124" s="26"/>
      <c r="U124" s="26"/>
      <c r="V124" s="6"/>
      <c r="W124" s="40"/>
      <c r="X124" s="40"/>
    </row>
    <row r="125" spans="1:30" ht="18.75" x14ac:dyDescent="0.3">
      <c r="A125" s="43"/>
      <c r="B125" s="42"/>
      <c r="C125" s="33"/>
      <c r="D125" s="44"/>
      <c r="E125" s="45"/>
      <c r="F125" s="43"/>
      <c r="G125" s="43"/>
      <c r="H125" s="43"/>
      <c r="I125" s="43"/>
      <c r="J125" s="43"/>
      <c r="K125" s="43"/>
      <c r="L125" s="43"/>
      <c r="M125" s="43"/>
      <c r="N125" s="43"/>
      <c r="O125" s="53"/>
      <c r="P125" s="53"/>
      <c r="Q125" s="53"/>
      <c r="R125" s="40"/>
      <c r="S125" s="28"/>
      <c r="T125" s="28"/>
      <c r="U125" s="28"/>
      <c r="V125" s="6"/>
      <c r="W125" s="40"/>
      <c r="X125" s="40"/>
    </row>
    <row r="126" spans="1:30" ht="18.75" x14ac:dyDescent="0.3">
      <c r="A126" s="43"/>
      <c r="B126" s="42"/>
      <c r="C126" s="46"/>
      <c r="D126" s="44"/>
      <c r="E126" s="45"/>
      <c r="F126" s="43"/>
      <c r="G126" s="43"/>
      <c r="H126" s="43"/>
      <c r="I126" s="43"/>
      <c r="J126" s="43"/>
      <c r="K126" s="43"/>
      <c r="L126" s="43"/>
      <c r="M126" s="43"/>
      <c r="N126" s="43"/>
      <c r="O126" s="54"/>
      <c r="P126" s="54"/>
      <c r="Q126" s="54"/>
      <c r="R126" s="47"/>
      <c r="S126" s="47"/>
      <c r="T126" s="47"/>
      <c r="U126" s="47"/>
      <c r="V126" s="6"/>
      <c r="W126" s="40"/>
      <c r="X126" s="40"/>
    </row>
    <row r="127" spans="1:30" ht="18.75" x14ac:dyDescent="0.3">
      <c r="A127" s="43"/>
      <c r="B127" s="42"/>
      <c r="C127" s="46"/>
      <c r="D127" s="44"/>
      <c r="E127" s="45"/>
      <c r="F127" s="43"/>
      <c r="G127" s="43"/>
      <c r="H127" s="43"/>
      <c r="I127" s="43"/>
      <c r="J127" s="43"/>
      <c r="K127" s="43"/>
      <c r="L127" s="43"/>
      <c r="M127" s="43"/>
      <c r="N127" s="43"/>
      <c r="O127" s="55"/>
      <c r="P127" s="55"/>
      <c r="Q127" s="55"/>
      <c r="R127" s="29"/>
      <c r="S127" s="29"/>
      <c r="T127" s="29"/>
      <c r="U127" s="29"/>
      <c r="V127" s="6"/>
      <c r="W127" s="40"/>
      <c r="X127" s="40"/>
    </row>
    <row r="128" spans="1:30" ht="18.75" x14ac:dyDescent="0.3">
      <c r="A128" s="43"/>
      <c r="B128" s="42"/>
      <c r="C128" s="46"/>
      <c r="D128" s="44"/>
      <c r="E128" s="45"/>
      <c r="F128" s="43"/>
      <c r="G128" s="43"/>
      <c r="H128" s="43"/>
      <c r="I128" s="43"/>
      <c r="J128" s="43"/>
      <c r="K128" s="43"/>
      <c r="L128" s="43"/>
      <c r="M128" s="43"/>
      <c r="N128" s="43"/>
      <c r="O128" s="56"/>
      <c r="P128" s="56"/>
      <c r="Q128" s="56"/>
      <c r="R128" s="30"/>
      <c r="S128" s="30"/>
      <c r="T128" s="30"/>
      <c r="U128" s="30"/>
      <c r="V128" s="6"/>
      <c r="W128" s="2"/>
      <c r="X128" s="2"/>
    </row>
    <row r="129" spans="1:24" x14ac:dyDescent="0.25">
      <c r="A129" s="43"/>
      <c r="B129" s="48"/>
      <c r="C129" s="46"/>
      <c r="D129" s="49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2"/>
      <c r="S129" s="6"/>
      <c r="T129" s="6"/>
      <c r="U129" s="6"/>
      <c r="V129" s="6"/>
      <c r="W129" s="2"/>
      <c r="X129" s="2"/>
    </row>
    <row r="130" spans="1:24" x14ac:dyDescent="0.25">
      <c r="A130" s="43"/>
      <c r="B130" s="48"/>
      <c r="C130" s="46"/>
      <c r="D130" s="49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2"/>
      <c r="S130" s="6"/>
      <c r="T130" s="6"/>
      <c r="U130" s="6"/>
      <c r="V130" s="6"/>
      <c r="W130" s="2"/>
      <c r="X130" s="2"/>
    </row>
    <row r="131" spans="1:24" x14ac:dyDescent="0.25">
      <c r="A131" s="43"/>
      <c r="B131" s="48"/>
      <c r="C131" s="46"/>
      <c r="D131" s="49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2"/>
      <c r="S131" s="6"/>
      <c r="T131" s="6"/>
      <c r="U131" s="6"/>
      <c r="V131" s="6"/>
      <c r="W131" s="2"/>
      <c r="X131" s="2"/>
    </row>
    <row r="132" spans="1:24" x14ac:dyDescent="0.25">
      <c r="A132" s="43"/>
      <c r="B132" s="48"/>
      <c r="C132" s="46"/>
      <c r="D132" s="49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2"/>
      <c r="S132" s="6"/>
      <c r="T132" s="6"/>
      <c r="U132" s="6"/>
      <c r="V132" s="6"/>
      <c r="W132" s="2"/>
      <c r="X132" s="2"/>
    </row>
    <row r="133" spans="1:24" x14ac:dyDescent="0.25">
      <c r="A133" s="43"/>
      <c r="B133" s="48"/>
      <c r="C133" s="46"/>
      <c r="D133" s="49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2"/>
      <c r="S133" s="6"/>
      <c r="T133" s="6"/>
      <c r="U133" s="6"/>
      <c r="V133" s="6"/>
      <c r="W133" s="2"/>
      <c r="X133" s="2"/>
    </row>
    <row r="134" spans="1:24" x14ac:dyDescent="0.25">
      <c r="A134" s="43"/>
      <c r="B134" s="48"/>
      <c r="C134" s="46"/>
      <c r="D134" s="49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2"/>
      <c r="S134" s="6"/>
      <c r="T134" s="6"/>
      <c r="U134" s="6"/>
      <c r="V134" s="6"/>
      <c r="W134" s="2"/>
      <c r="X134" s="2"/>
    </row>
    <row r="135" spans="1:24" x14ac:dyDescent="0.25">
      <c r="A135" s="43"/>
      <c r="B135" s="48"/>
      <c r="C135" s="46"/>
      <c r="D135" s="49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2"/>
      <c r="S135" s="6"/>
      <c r="T135" s="6"/>
      <c r="U135" s="6"/>
      <c r="V135" s="6"/>
      <c r="W135" s="2"/>
      <c r="X135" s="2"/>
    </row>
    <row r="136" spans="1:24" x14ac:dyDescent="0.25">
      <c r="A136" s="43"/>
      <c r="B136" s="48"/>
      <c r="C136" s="46"/>
      <c r="D136" s="49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2"/>
      <c r="S136" s="6"/>
      <c r="T136" s="6"/>
      <c r="U136" s="6"/>
      <c r="V136" s="6"/>
      <c r="W136" s="2"/>
      <c r="X136" s="2"/>
    </row>
    <row r="137" spans="1:24" x14ac:dyDescent="0.25">
      <c r="A137" s="43"/>
      <c r="B137" s="48"/>
      <c r="C137" s="46"/>
      <c r="D137" s="49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2"/>
      <c r="S137" s="6"/>
      <c r="T137" s="6"/>
      <c r="U137" s="6"/>
      <c r="V137" s="6"/>
    </row>
    <row r="138" spans="1:24" x14ac:dyDescent="0.25">
      <c r="A138" s="43"/>
      <c r="B138" s="48"/>
      <c r="C138" s="46"/>
      <c r="D138" s="49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2"/>
      <c r="S138" s="6"/>
      <c r="T138" s="6"/>
      <c r="U138" s="6"/>
      <c r="V138" s="6"/>
    </row>
    <row r="139" spans="1:24" x14ac:dyDescent="0.25">
      <c r="A139" s="43"/>
      <c r="B139" s="48"/>
      <c r="C139" s="46"/>
      <c r="D139" s="49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2"/>
      <c r="S139" s="6"/>
      <c r="T139" s="6"/>
      <c r="U139" s="6"/>
      <c r="V139" s="6"/>
    </row>
    <row r="140" spans="1:24" x14ac:dyDescent="0.25">
      <c r="A140" s="43"/>
      <c r="B140" s="48"/>
      <c r="C140" s="46"/>
      <c r="D140" s="49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2"/>
      <c r="S140" s="6"/>
      <c r="T140" s="6"/>
      <c r="U140" s="6"/>
      <c r="V140" s="6"/>
    </row>
    <row r="141" spans="1:24" x14ac:dyDescent="0.25">
      <c r="A141" s="43"/>
      <c r="B141" s="48"/>
      <c r="C141" s="46"/>
      <c r="D141" s="49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2"/>
      <c r="S141" s="6"/>
      <c r="T141" s="6"/>
      <c r="U141" s="6"/>
      <c r="V141" s="6"/>
    </row>
    <row r="142" spans="1:24" x14ac:dyDescent="0.25">
      <c r="A142" s="43"/>
      <c r="B142" s="48"/>
      <c r="C142" s="46"/>
      <c r="D142" s="49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2"/>
      <c r="S142" s="6"/>
      <c r="T142" s="6"/>
      <c r="U142" s="6"/>
      <c r="V142" s="6"/>
    </row>
    <row r="143" spans="1:24" x14ac:dyDescent="0.25">
      <c r="A143" s="43"/>
      <c r="B143" s="48"/>
      <c r="C143" s="46"/>
      <c r="D143" s="49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2"/>
      <c r="S143" s="6"/>
      <c r="T143" s="6"/>
      <c r="U143" s="6"/>
      <c r="V143" s="6"/>
    </row>
    <row r="144" spans="1:24" x14ac:dyDescent="0.25">
      <c r="A144" s="43"/>
      <c r="B144" s="48"/>
      <c r="C144" s="46"/>
      <c r="D144" s="49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2"/>
      <c r="S144" s="6"/>
      <c r="T144" s="6"/>
      <c r="U144" s="6"/>
      <c r="V144" s="6"/>
    </row>
    <row r="145" spans="1:22" x14ac:dyDescent="0.25">
      <c r="A145" s="43"/>
      <c r="B145" s="48"/>
      <c r="C145" s="46"/>
      <c r="D145" s="49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2"/>
      <c r="S145" s="6"/>
      <c r="T145" s="6"/>
      <c r="U145" s="6"/>
      <c r="V145" s="6"/>
    </row>
    <row r="146" spans="1:22" x14ac:dyDescent="0.25">
      <c r="A146" s="43"/>
      <c r="B146" s="48"/>
      <c r="C146" s="46"/>
      <c r="D146" s="49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2"/>
      <c r="S146" s="6"/>
      <c r="T146" s="6"/>
      <c r="U146" s="6"/>
      <c r="V146" s="6"/>
    </row>
    <row r="147" spans="1:22" x14ac:dyDescent="0.25">
      <c r="A147" s="43"/>
      <c r="B147" s="48"/>
      <c r="C147" s="46"/>
      <c r="D147" s="49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2"/>
      <c r="S147" s="6"/>
      <c r="T147" s="6"/>
      <c r="U147" s="6"/>
      <c r="V147" s="6"/>
    </row>
    <row r="148" spans="1:22" x14ac:dyDescent="0.25">
      <c r="A148" s="43"/>
      <c r="B148" s="48"/>
      <c r="C148" s="46"/>
      <c r="D148" s="49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2"/>
      <c r="S148" s="6"/>
      <c r="T148" s="6"/>
      <c r="U148" s="6"/>
      <c r="V148" s="6"/>
    </row>
    <row r="149" spans="1:22" x14ac:dyDescent="0.25">
      <c r="A149" s="43"/>
      <c r="B149" s="48"/>
      <c r="C149" s="46"/>
      <c r="D149" s="49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2"/>
      <c r="S149" s="6"/>
      <c r="T149" s="6"/>
      <c r="U149" s="6"/>
      <c r="V149" s="6"/>
    </row>
    <row r="150" spans="1:22" x14ac:dyDescent="0.25">
      <c r="A150" s="43"/>
      <c r="B150" s="48"/>
      <c r="C150" s="46"/>
      <c r="D150" s="49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2"/>
      <c r="S150" s="6"/>
      <c r="T150" s="6"/>
      <c r="U150" s="6"/>
      <c r="V150" s="6"/>
    </row>
    <row r="151" spans="1:22" x14ac:dyDescent="0.25">
      <c r="A151" s="43"/>
      <c r="B151" s="48"/>
      <c r="C151" s="46"/>
      <c r="D151" s="49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2"/>
      <c r="S151" s="6"/>
      <c r="T151" s="6"/>
      <c r="U151" s="6"/>
      <c r="V151" s="6"/>
    </row>
    <row r="152" spans="1:22" x14ac:dyDescent="0.25">
      <c r="A152" s="43"/>
      <c r="B152" s="48"/>
      <c r="C152" s="46"/>
      <c r="D152" s="50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2"/>
      <c r="S152" s="6"/>
      <c r="T152" s="6"/>
      <c r="U152" s="6"/>
      <c r="V152" s="6"/>
    </row>
    <row r="153" spans="1:22" x14ac:dyDescent="0.25">
      <c r="A153" s="43"/>
      <c r="B153" s="48"/>
      <c r="C153" s="46"/>
      <c r="D153" s="49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2"/>
      <c r="S153" s="6"/>
      <c r="T153" s="6"/>
      <c r="U153" s="6"/>
      <c r="V153" s="6"/>
    </row>
    <row r="154" spans="1:22" x14ac:dyDescent="0.25">
      <c r="A154" s="43"/>
      <c r="B154" s="48"/>
      <c r="C154" s="46"/>
      <c r="D154" s="49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2"/>
      <c r="S154" s="6"/>
      <c r="T154" s="6"/>
      <c r="U154" s="6"/>
      <c r="V154" s="6"/>
    </row>
    <row r="155" spans="1:22" x14ac:dyDescent="0.25">
      <c r="A155" s="43"/>
      <c r="B155" s="48"/>
      <c r="C155" s="46"/>
      <c r="D155" s="49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2"/>
      <c r="S155" s="6"/>
      <c r="T155" s="6"/>
      <c r="U155" s="6"/>
      <c r="V155" s="6"/>
    </row>
    <row r="156" spans="1:22" x14ac:dyDescent="0.25">
      <c r="A156" s="43"/>
      <c r="B156" s="48"/>
      <c r="C156" s="46"/>
      <c r="D156" s="49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2"/>
      <c r="S156" s="6"/>
      <c r="T156" s="6"/>
      <c r="U156" s="6"/>
      <c r="V156" s="6"/>
    </row>
    <row r="157" spans="1:22" x14ac:dyDescent="0.25">
      <c r="A157" s="43"/>
      <c r="B157" s="48"/>
      <c r="C157" s="46"/>
      <c r="D157" s="49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2"/>
      <c r="S157" s="6"/>
      <c r="T157" s="6"/>
      <c r="U157" s="6"/>
      <c r="V157" s="6"/>
    </row>
    <row r="158" spans="1:22" x14ac:dyDescent="0.25">
      <c r="A158" s="43"/>
      <c r="B158" s="48"/>
      <c r="C158" s="46"/>
      <c r="D158" s="49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2"/>
      <c r="S158" s="6"/>
      <c r="T158" s="6"/>
      <c r="U158" s="6"/>
      <c r="V158" s="6"/>
    </row>
    <row r="159" spans="1:22" x14ac:dyDescent="0.25">
      <c r="A159" s="43"/>
      <c r="B159" s="48"/>
      <c r="C159" s="46"/>
      <c r="D159" s="49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2"/>
      <c r="S159" s="6"/>
      <c r="T159" s="6"/>
      <c r="U159" s="6"/>
      <c r="V159" s="6"/>
    </row>
    <row r="160" spans="1:22" x14ac:dyDescent="0.25">
      <c r="A160" s="43"/>
      <c r="B160" s="48"/>
      <c r="C160" s="46"/>
      <c r="D160" s="49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2"/>
      <c r="S160" s="6"/>
      <c r="T160" s="6"/>
      <c r="U160" s="6"/>
      <c r="V160" s="6"/>
    </row>
    <row r="161" spans="1:22" x14ac:dyDescent="0.25">
      <c r="A161" s="43"/>
      <c r="B161" s="48"/>
      <c r="C161" s="46"/>
      <c r="D161" s="49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2"/>
      <c r="S161" s="6"/>
      <c r="T161" s="6"/>
      <c r="U161" s="6"/>
      <c r="V161" s="6"/>
    </row>
    <row r="162" spans="1:22" x14ac:dyDescent="0.25">
      <c r="A162" s="43"/>
      <c r="B162" s="48"/>
      <c r="C162" s="46"/>
      <c r="D162" s="49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2"/>
      <c r="S162" s="6"/>
      <c r="T162" s="6"/>
      <c r="U162" s="6"/>
      <c r="V162" s="6"/>
    </row>
    <row r="163" spans="1:22" x14ac:dyDescent="0.25">
      <c r="A163" s="43"/>
      <c r="B163" s="48"/>
      <c r="C163" s="46"/>
      <c r="D163" s="49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2"/>
      <c r="S163" s="6"/>
      <c r="T163" s="6"/>
      <c r="U163" s="6"/>
      <c r="V163" s="6"/>
    </row>
    <row r="164" spans="1:22" x14ac:dyDescent="0.25">
      <c r="A164" s="43"/>
      <c r="B164" s="48"/>
      <c r="C164" s="46"/>
      <c r="D164" s="49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2"/>
      <c r="S164" s="6"/>
      <c r="T164" s="6"/>
      <c r="U164" s="6"/>
      <c r="V164" s="6"/>
    </row>
    <row r="165" spans="1:22" x14ac:dyDescent="0.25">
      <c r="A165" s="43"/>
      <c r="B165" s="48"/>
      <c r="C165" s="46"/>
      <c r="D165" s="49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2"/>
      <c r="S165" s="6"/>
      <c r="T165" s="6"/>
      <c r="U165" s="6"/>
      <c r="V165" s="6"/>
    </row>
    <row r="166" spans="1:22" x14ac:dyDescent="0.25">
      <c r="A166" s="43"/>
      <c r="B166" s="48"/>
      <c r="C166" s="46"/>
      <c r="D166" s="49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2"/>
      <c r="S166" s="6"/>
      <c r="T166" s="6"/>
      <c r="U166" s="6"/>
      <c r="V166" s="6"/>
    </row>
    <row r="167" spans="1:22" x14ac:dyDescent="0.25">
      <c r="A167" s="43"/>
      <c r="B167" s="48"/>
      <c r="C167" s="46"/>
      <c r="D167" s="49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2"/>
      <c r="S167" s="6"/>
      <c r="T167" s="6"/>
      <c r="U167" s="6"/>
      <c r="V167" s="6"/>
    </row>
    <row r="168" spans="1:22" x14ac:dyDescent="0.25">
      <c r="A168" s="43"/>
      <c r="B168" s="48"/>
      <c r="C168" s="46"/>
      <c r="D168" s="49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2"/>
      <c r="S168" s="6"/>
      <c r="T168" s="6"/>
      <c r="U168" s="6"/>
      <c r="V168" s="6"/>
    </row>
    <row r="169" spans="1:22" x14ac:dyDescent="0.25">
      <c r="A169" s="43"/>
      <c r="B169" s="48"/>
      <c r="C169" s="46"/>
      <c r="D169" s="49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2"/>
      <c r="S169" s="6"/>
      <c r="T169" s="6"/>
      <c r="U169" s="6"/>
      <c r="V169" s="6"/>
    </row>
    <row r="170" spans="1:22" x14ac:dyDescent="0.25">
      <c r="A170" s="43"/>
      <c r="B170" s="48"/>
      <c r="C170" s="46"/>
      <c r="D170" s="49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2"/>
      <c r="S170" s="6"/>
      <c r="T170" s="6"/>
      <c r="U170" s="6"/>
      <c r="V170" s="6"/>
    </row>
    <row r="171" spans="1:22" x14ac:dyDescent="0.25">
      <c r="A171" s="43"/>
      <c r="B171" s="48"/>
      <c r="C171" s="46"/>
      <c r="D171" s="49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2"/>
      <c r="S171" s="6"/>
      <c r="T171" s="6"/>
      <c r="U171" s="6"/>
      <c r="V171" s="6"/>
    </row>
    <row r="172" spans="1:22" x14ac:dyDescent="0.25">
      <c r="A172" s="43"/>
      <c r="B172" s="48"/>
      <c r="C172" s="46"/>
      <c r="D172" s="49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2"/>
      <c r="S172" s="6"/>
      <c r="T172" s="6"/>
      <c r="U172" s="6"/>
      <c r="V172" s="6"/>
    </row>
    <row r="173" spans="1:22" x14ac:dyDescent="0.25">
      <c r="A173" s="43"/>
      <c r="B173" s="48"/>
      <c r="C173" s="46"/>
      <c r="D173" s="49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2"/>
      <c r="S173" s="6"/>
      <c r="T173" s="6"/>
      <c r="U173" s="6"/>
      <c r="V173" s="6"/>
    </row>
    <row r="174" spans="1:22" x14ac:dyDescent="0.25">
      <c r="A174" s="43"/>
      <c r="B174" s="48"/>
      <c r="C174" s="46"/>
      <c r="D174" s="49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2"/>
      <c r="S174" s="6"/>
      <c r="T174" s="6"/>
      <c r="U174" s="6"/>
      <c r="V174" s="6"/>
    </row>
    <row r="175" spans="1:22" x14ac:dyDescent="0.25">
      <c r="A175" s="43"/>
      <c r="B175" s="48"/>
      <c r="C175" s="46"/>
      <c r="D175" s="49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2"/>
      <c r="S175" s="6"/>
      <c r="T175" s="6"/>
      <c r="U175" s="6"/>
      <c r="V175" s="6"/>
    </row>
    <row r="176" spans="1:22" x14ac:dyDescent="0.25">
      <c r="A176" s="43"/>
      <c r="B176" s="48"/>
      <c r="C176" s="46"/>
      <c r="D176" s="49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2"/>
      <c r="S176" s="6"/>
      <c r="T176" s="6"/>
      <c r="U176" s="6"/>
      <c r="V176" s="6"/>
    </row>
    <row r="177" spans="1:22" x14ac:dyDescent="0.25">
      <c r="A177" s="43"/>
      <c r="B177" s="48"/>
      <c r="C177" s="46"/>
      <c r="D177" s="49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2"/>
      <c r="S177" s="6"/>
      <c r="T177" s="6"/>
      <c r="U177" s="6"/>
      <c r="V177" s="6"/>
    </row>
    <row r="178" spans="1:22" x14ac:dyDescent="0.25">
      <c r="A178" s="43"/>
      <c r="B178" s="48"/>
      <c r="C178" s="46"/>
      <c r="D178" s="49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2"/>
      <c r="S178" s="6"/>
      <c r="T178" s="6"/>
      <c r="U178" s="6"/>
      <c r="V178" s="6"/>
    </row>
    <row r="179" spans="1:22" x14ac:dyDescent="0.25">
      <c r="A179" s="43"/>
      <c r="B179" s="48"/>
      <c r="C179" s="46"/>
      <c r="D179" s="49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2"/>
      <c r="S179" s="6"/>
      <c r="T179" s="6"/>
      <c r="U179" s="6"/>
      <c r="V179" s="6"/>
    </row>
    <row r="180" spans="1:22" x14ac:dyDescent="0.25">
      <c r="A180" s="43"/>
      <c r="B180" s="48"/>
      <c r="C180" s="46"/>
      <c r="D180" s="49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2"/>
      <c r="S180" s="6"/>
      <c r="T180" s="6"/>
      <c r="U180" s="6"/>
      <c r="V180" s="6"/>
    </row>
    <row r="181" spans="1:22" x14ac:dyDescent="0.25">
      <c r="A181" s="43"/>
      <c r="B181" s="48"/>
      <c r="C181" s="46"/>
      <c r="D181" s="49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2"/>
      <c r="S181" s="6"/>
      <c r="T181" s="6"/>
      <c r="U181" s="6"/>
      <c r="V181" s="6"/>
    </row>
    <row r="182" spans="1:22" x14ac:dyDescent="0.25">
      <c r="A182" s="43"/>
      <c r="B182" s="48"/>
      <c r="C182" s="46"/>
      <c r="D182" s="49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2"/>
      <c r="S182" s="6"/>
      <c r="T182" s="6"/>
      <c r="U182" s="6"/>
      <c r="V182" s="6"/>
    </row>
    <row r="183" spans="1:22" x14ac:dyDescent="0.25">
      <c r="A183" s="43"/>
      <c r="B183" s="48"/>
      <c r="C183" s="46"/>
      <c r="D183" s="49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2"/>
      <c r="S183" s="6"/>
      <c r="T183" s="6"/>
      <c r="U183" s="6"/>
      <c r="V183" s="6"/>
    </row>
    <row r="184" spans="1:22" x14ac:dyDescent="0.25">
      <c r="A184" s="43"/>
      <c r="B184" s="48"/>
      <c r="C184" s="46"/>
      <c r="D184" s="49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2"/>
      <c r="S184" s="6"/>
      <c r="T184" s="6"/>
      <c r="U184" s="6"/>
      <c r="V184" s="6"/>
    </row>
    <row r="185" spans="1:22" x14ac:dyDescent="0.25">
      <c r="A185" s="43"/>
      <c r="B185" s="48"/>
      <c r="C185" s="46"/>
      <c r="D185" s="49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2"/>
      <c r="S185" s="6"/>
      <c r="T185" s="6"/>
      <c r="U185" s="6"/>
      <c r="V185" s="6"/>
    </row>
    <row r="186" spans="1:22" x14ac:dyDescent="0.25">
      <c r="A186" s="43"/>
      <c r="B186" s="48"/>
      <c r="C186" s="46"/>
      <c r="D186" s="49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2"/>
      <c r="S186" s="6"/>
      <c r="T186" s="6"/>
      <c r="U186" s="6"/>
      <c r="V186" s="6"/>
    </row>
    <row r="187" spans="1:22" x14ac:dyDescent="0.25">
      <c r="A187" s="43"/>
      <c r="B187" s="48"/>
      <c r="C187" s="46"/>
      <c r="D187" s="49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2"/>
      <c r="S187" s="6"/>
      <c r="T187" s="6"/>
      <c r="U187" s="6"/>
      <c r="V187" s="6"/>
    </row>
    <row r="188" spans="1:22" x14ac:dyDescent="0.25">
      <c r="A188" s="43"/>
      <c r="B188" s="48"/>
      <c r="C188" s="46"/>
      <c r="D188" s="49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2"/>
      <c r="S188" s="6"/>
      <c r="T188" s="6"/>
      <c r="U188" s="6"/>
      <c r="V188" s="6"/>
    </row>
    <row r="189" spans="1:22" x14ac:dyDescent="0.25">
      <c r="A189" s="43"/>
      <c r="B189" s="48"/>
      <c r="C189" s="46"/>
      <c r="D189" s="49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2"/>
      <c r="S189" s="6"/>
      <c r="T189" s="6"/>
      <c r="U189" s="6"/>
      <c r="V189" s="6"/>
    </row>
    <row r="190" spans="1:22" x14ac:dyDescent="0.25">
      <c r="A190" s="43"/>
      <c r="B190" s="48"/>
      <c r="C190" s="46"/>
      <c r="D190" s="49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2"/>
      <c r="S190" s="6"/>
      <c r="T190" s="6"/>
      <c r="U190" s="6"/>
      <c r="V190" s="6"/>
    </row>
    <row r="191" spans="1:22" x14ac:dyDescent="0.25">
      <c r="A191" s="43"/>
      <c r="B191" s="48"/>
      <c r="C191" s="46"/>
      <c r="D191" s="49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2"/>
      <c r="S191" s="6"/>
      <c r="T191" s="6"/>
      <c r="U191" s="6"/>
      <c r="V191" s="6"/>
    </row>
    <row r="192" spans="1:22" x14ac:dyDescent="0.25">
      <c r="A192" s="43"/>
      <c r="B192" s="48"/>
      <c r="C192" s="46"/>
      <c r="D192" s="49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2"/>
      <c r="S192" s="6"/>
      <c r="T192" s="6"/>
      <c r="U192" s="6"/>
      <c r="V192" s="6"/>
    </row>
    <row r="193" spans="1:22" x14ac:dyDescent="0.25">
      <c r="A193" s="43"/>
      <c r="B193" s="48"/>
      <c r="C193" s="46"/>
      <c r="D193" s="49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2"/>
      <c r="S193" s="6"/>
      <c r="T193" s="6"/>
      <c r="U193" s="6"/>
      <c r="V193" s="6"/>
    </row>
    <row r="194" spans="1:22" x14ac:dyDescent="0.25">
      <c r="A194" s="43"/>
      <c r="B194" s="48"/>
      <c r="C194" s="46"/>
      <c r="D194" s="49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2"/>
      <c r="S194" s="6"/>
      <c r="T194" s="6"/>
      <c r="U194" s="6"/>
      <c r="V194" s="6"/>
    </row>
    <row r="195" spans="1:22" x14ac:dyDescent="0.25">
      <c r="A195" s="43"/>
      <c r="B195" s="48"/>
      <c r="C195" s="46"/>
      <c r="D195" s="49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2"/>
      <c r="S195" s="6"/>
      <c r="T195" s="6"/>
      <c r="U195" s="6"/>
      <c r="V195" s="6"/>
    </row>
    <row r="196" spans="1:22" x14ac:dyDescent="0.25">
      <c r="A196" s="43"/>
      <c r="B196" s="48"/>
      <c r="C196" s="46"/>
      <c r="D196" s="49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2"/>
      <c r="S196" s="6"/>
      <c r="T196" s="6"/>
      <c r="U196" s="6"/>
      <c r="V196" s="6"/>
    </row>
    <row r="197" spans="1:22" x14ac:dyDescent="0.25">
      <c r="A197" s="43"/>
      <c r="B197" s="48"/>
      <c r="C197" s="46"/>
      <c r="D197" s="49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2"/>
      <c r="S197" s="6"/>
      <c r="T197" s="6"/>
      <c r="U197" s="6"/>
      <c r="V197" s="6"/>
    </row>
    <row r="198" spans="1:22" x14ac:dyDescent="0.25">
      <c r="A198" s="43"/>
      <c r="B198" s="48"/>
      <c r="C198" s="46"/>
      <c r="D198" s="49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2"/>
      <c r="S198" s="6"/>
      <c r="T198" s="6"/>
      <c r="U198" s="6"/>
      <c r="V198" s="6"/>
    </row>
    <row r="199" spans="1:22" x14ac:dyDescent="0.25">
      <c r="A199" s="43"/>
      <c r="B199" s="48"/>
      <c r="C199" s="46"/>
      <c r="D199" s="49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2"/>
      <c r="S199" s="6"/>
      <c r="T199" s="6"/>
      <c r="U199" s="6"/>
      <c r="V199" s="6"/>
    </row>
    <row r="200" spans="1:22" x14ac:dyDescent="0.25">
      <c r="A200" s="43"/>
      <c r="B200" s="48"/>
      <c r="C200" s="46"/>
      <c r="D200" s="49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2"/>
      <c r="S200" s="6"/>
      <c r="T200" s="6"/>
      <c r="U200" s="6"/>
      <c r="V200" s="6"/>
    </row>
    <row r="201" spans="1:22" x14ac:dyDescent="0.25">
      <c r="A201" s="43"/>
      <c r="B201" s="48"/>
      <c r="C201" s="46"/>
      <c r="D201" s="49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2"/>
      <c r="S201" s="6"/>
      <c r="T201" s="6"/>
      <c r="U201" s="6"/>
      <c r="V201" s="6"/>
    </row>
    <row r="202" spans="1:22" x14ac:dyDescent="0.25">
      <c r="A202" s="43"/>
      <c r="B202" s="48"/>
      <c r="C202" s="46"/>
      <c r="D202" s="49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2"/>
      <c r="S202" s="6"/>
      <c r="T202" s="6"/>
      <c r="U202" s="6"/>
      <c r="V202" s="6"/>
    </row>
    <row r="203" spans="1:22" x14ac:dyDescent="0.25">
      <c r="A203" s="43"/>
      <c r="B203" s="48"/>
      <c r="C203" s="46"/>
      <c r="D203" s="49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2"/>
      <c r="S203" s="6"/>
      <c r="T203" s="6"/>
      <c r="U203" s="6"/>
      <c r="V203" s="6"/>
    </row>
    <row r="204" spans="1:22" x14ac:dyDescent="0.25">
      <c r="A204" s="43"/>
      <c r="B204" s="48"/>
      <c r="C204" s="46"/>
      <c r="D204" s="49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2"/>
      <c r="S204" s="6"/>
      <c r="T204" s="6"/>
      <c r="U204" s="6"/>
      <c r="V204" s="6"/>
    </row>
    <row r="205" spans="1:22" x14ac:dyDescent="0.25">
      <c r="A205" s="43"/>
      <c r="B205" s="48"/>
      <c r="C205" s="46"/>
      <c r="D205" s="49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2"/>
      <c r="S205" s="6"/>
      <c r="T205" s="6"/>
      <c r="U205" s="6"/>
      <c r="V205" s="6"/>
    </row>
    <row r="206" spans="1:22" x14ac:dyDescent="0.25">
      <c r="A206" s="43"/>
      <c r="B206" s="48"/>
      <c r="C206" s="46"/>
      <c r="D206" s="49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2"/>
      <c r="S206" s="6"/>
      <c r="T206" s="6"/>
      <c r="U206" s="6"/>
      <c r="V206" s="6"/>
    </row>
    <row r="207" spans="1:22" x14ac:dyDescent="0.25">
      <c r="A207" s="43"/>
      <c r="B207" s="48"/>
      <c r="C207" s="46"/>
      <c r="D207" s="49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2"/>
      <c r="S207" s="6"/>
      <c r="T207" s="6"/>
      <c r="U207" s="6"/>
      <c r="V207" s="6"/>
    </row>
    <row r="208" spans="1:22" x14ac:dyDescent="0.25">
      <c r="A208" s="43"/>
      <c r="B208" s="48"/>
      <c r="C208" s="46"/>
      <c r="D208" s="49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2"/>
      <c r="S208" s="6"/>
      <c r="T208" s="6"/>
      <c r="U208" s="6"/>
      <c r="V208" s="6"/>
    </row>
    <row r="209" spans="1:22" x14ac:dyDescent="0.25">
      <c r="A209" s="43"/>
      <c r="B209" s="48"/>
      <c r="C209" s="46"/>
      <c r="D209" s="49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2"/>
      <c r="S209" s="6"/>
      <c r="T209" s="6"/>
      <c r="U209" s="6"/>
      <c r="V209" s="6"/>
    </row>
    <row r="210" spans="1:22" x14ac:dyDescent="0.25">
      <c r="A210" s="43"/>
      <c r="B210" s="48"/>
      <c r="C210" s="46"/>
      <c r="D210" s="49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2"/>
      <c r="S210" s="6"/>
      <c r="T210" s="6"/>
      <c r="U210" s="6"/>
      <c r="V210" s="6"/>
    </row>
    <row r="211" spans="1:22" x14ac:dyDescent="0.25">
      <c r="A211" s="43"/>
      <c r="B211" s="48"/>
      <c r="C211" s="46"/>
      <c r="D211" s="49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2"/>
      <c r="S211" s="6"/>
      <c r="T211" s="6"/>
      <c r="U211" s="6"/>
      <c r="V211" s="6"/>
    </row>
    <row r="212" spans="1:22" x14ac:dyDescent="0.25">
      <c r="A212" s="43"/>
      <c r="B212" s="48"/>
      <c r="C212" s="46"/>
      <c r="D212" s="49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2"/>
      <c r="S212" s="6"/>
      <c r="T212" s="6"/>
      <c r="U212" s="6"/>
      <c r="V212" s="6"/>
    </row>
    <row r="213" spans="1:22" x14ac:dyDescent="0.25">
      <c r="A213" s="43"/>
      <c r="B213" s="48"/>
      <c r="D213" s="49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2"/>
      <c r="S213" s="6"/>
      <c r="T213" s="6"/>
      <c r="U213" s="6"/>
      <c r="V213" s="6"/>
    </row>
    <row r="214" spans="1:22" x14ac:dyDescent="0.25">
      <c r="A214" s="43"/>
      <c r="B214" s="48"/>
      <c r="D214" s="49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2"/>
      <c r="S214" s="6"/>
      <c r="T214" s="6"/>
      <c r="U214" s="6"/>
      <c r="V214" s="6"/>
    </row>
    <row r="215" spans="1:22" x14ac:dyDescent="0.25">
      <c r="A215" s="43"/>
      <c r="B215" s="48"/>
      <c r="D215" s="49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2"/>
      <c r="S215" s="6"/>
      <c r="T215" s="6"/>
      <c r="U215" s="6"/>
      <c r="V215" s="6"/>
    </row>
    <row r="216" spans="1:22" x14ac:dyDescent="0.25">
      <c r="A216" s="43"/>
      <c r="B216" s="48"/>
      <c r="D216" s="49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2"/>
      <c r="S216" s="6"/>
      <c r="T216" s="6"/>
      <c r="U216" s="6"/>
      <c r="V216" s="6"/>
    </row>
    <row r="217" spans="1:22" x14ac:dyDescent="0.25">
      <c r="A217" s="43"/>
      <c r="B217" s="48"/>
      <c r="D217" s="49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2"/>
      <c r="S217" s="6"/>
      <c r="T217" s="6"/>
      <c r="U217" s="6"/>
      <c r="V217" s="6"/>
    </row>
    <row r="218" spans="1:22" x14ac:dyDescent="0.25">
      <c r="A218" s="43"/>
      <c r="B218" s="48"/>
      <c r="D218" s="49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2"/>
      <c r="S218" s="6"/>
      <c r="T218" s="6"/>
      <c r="U218" s="6"/>
      <c r="V218" s="6"/>
    </row>
    <row r="219" spans="1:22" x14ac:dyDescent="0.25">
      <c r="A219" s="43"/>
      <c r="B219" s="48"/>
      <c r="D219" s="49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2"/>
      <c r="S219" s="6"/>
      <c r="T219" s="6"/>
      <c r="U219" s="6"/>
      <c r="V219" s="6"/>
    </row>
    <row r="220" spans="1:22" x14ac:dyDescent="0.25">
      <c r="A220" s="43"/>
      <c r="B220" s="48"/>
      <c r="D220" s="49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2"/>
      <c r="S220" s="6"/>
      <c r="T220" s="6"/>
      <c r="U220" s="6"/>
      <c r="V220" s="6"/>
    </row>
    <row r="221" spans="1:22" x14ac:dyDescent="0.25">
      <c r="A221" s="43"/>
      <c r="B221" s="48"/>
      <c r="D221" s="49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2"/>
      <c r="S221" s="6"/>
      <c r="T221" s="6"/>
      <c r="U221" s="6"/>
      <c r="V221" s="6"/>
    </row>
    <row r="222" spans="1:22" x14ac:dyDescent="0.25">
      <c r="A222" s="43"/>
      <c r="B222" s="48"/>
      <c r="D222" s="49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2"/>
      <c r="S222" s="6"/>
      <c r="T222" s="6"/>
      <c r="U222" s="6"/>
      <c r="V222" s="6"/>
    </row>
    <row r="223" spans="1:22" x14ac:dyDescent="0.25">
      <c r="A223" s="43"/>
      <c r="B223" s="48"/>
      <c r="D223" s="49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2"/>
      <c r="S223" s="6"/>
      <c r="T223" s="6"/>
      <c r="U223" s="6"/>
      <c r="V223" s="6"/>
    </row>
    <row r="224" spans="1:22" x14ac:dyDescent="0.25">
      <c r="A224" s="43"/>
      <c r="B224" s="48"/>
      <c r="D224" s="49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2"/>
      <c r="S224" s="6"/>
      <c r="T224" s="6"/>
      <c r="U224" s="6"/>
      <c r="V224" s="6"/>
    </row>
    <row r="225" spans="1:22" x14ac:dyDescent="0.25">
      <c r="A225" s="43"/>
      <c r="B225" s="48"/>
      <c r="D225" s="49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2"/>
      <c r="S225" s="6"/>
      <c r="T225" s="6"/>
      <c r="U225" s="6"/>
      <c r="V225" s="6"/>
    </row>
    <row r="226" spans="1:22" x14ac:dyDescent="0.25">
      <c r="A226" s="43"/>
      <c r="B226" s="48"/>
      <c r="D226" s="49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2"/>
      <c r="S226" s="6"/>
      <c r="T226" s="6"/>
      <c r="U226" s="6"/>
      <c r="V226" s="6"/>
    </row>
    <row r="227" spans="1:22" x14ac:dyDescent="0.25">
      <c r="A227" s="43"/>
      <c r="B227" s="48"/>
      <c r="D227" s="49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2"/>
      <c r="S227" s="6"/>
      <c r="T227" s="6"/>
      <c r="U227" s="6"/>
      <c r="V227" s="6"/>
    </row>
    <row r="228" spans="1:22" x14ac:dyDescent="0.25">
      <c r="A228" s="43"/>
      <c r="B228" s="48"/>
      <c r="D228" s="49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2"/>
      <c r="S228" s="6"/>
      <c r="T228" s="6"/>
      <c r="U228" s="6"/>
      <c r="V228" s="6"/>
    </row>
    <row r="229" spans="1:22" x14ac:dyDescent="0.25">
      <c r="A229" s="43"/>
      <c r="B229" s="48"/>
      <c r="D229" s="49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2"/>
      <c r="S229" s="6"/>
      <c r="T229" s="6"/>
      <c r="U229" s="6"/>
      <c r="V229" s="6"/>
    </row>
    <row r="230" spans="1:22" x14ac:dyDescent="0.25">
      <c r="A230" s="43"/>
      <c r="B230" s="48"/>
      <c r="D230" s="49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2"/>
      <c r="S230" s="6"/>
      <c r="T230" s="6"/>
      <c r="U230" s="6"/>
      <c r="V230" s="6"/>
    </row>
    <row r="231" spans="1:22" x14ac:dyDescent="0.25">
      <c r="A231" s="43"/>
      <c r="B231" s="48"/>
      <c r="D231" s="49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2"/>
      <c r="S231" s="6"/>
      <c r="T231" s="6"/>
      <c r="U231" s="6"/>
      <c r="V231" s="6"/>
    </row>
    <row r="232" spans="1:22" x14ac:dyDescent="0.25">
      <c r="A232" s="43"/>
      <c r="B232" s="48"/>
      <c r="D232" s="49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2"/>
      <c r="S232" s="6"/>
      <c r="T232" s="6"/>
      <c r="U232" s="6"/>
      <c r="V232" s="6"/>
    </row>
    <row r="233" spans="1:22" x14ac:dyDescent="0.25">
      <c r="A233" s="43"/>
      <c r="B233" s="48"/>
      <c r="D233" s="49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2"/>
      <c r="S233" s="6"/>
      <c r="T233" s="6"/>
      <c r="U233" s="6"/>
      <c r="V233" s="6"/>
    </row>
    <row r="234" spans="1:22" x14ac:dyDescent="0.25">
      <c r="A234" s="43"/>
      <c r="B234" s="48"/>
      <c r="D234" s="49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2"/>
      <c r="S234" s="6"/>
      <c r="T234" s="6"/>
      <c r="U234" s="6"/>
      <c r="V234" s="6"/>
    </row>
    <row r="235" spans="1:22" x14ac:dyDescent="0.25">
      <c r="A235" s="43"/>
      <c r="B235" s="48"/>
      <c r="D235" s="49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2"/>
      <c r="S235" s="6"/>
      <c r="T235" s="6"/>
      <c r="U235" s="6"/>
      <c r="V235" s="6"/>
    </row>
    <row r="236" spans="1:22" x14ac:dyDescent="0.25">
      <c r="A236" s="43"/>
      <c r="B236" s="48"/>
      <c r="D236" s="49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2"/>
      <c r="S236" s="6"/>
      <c r="T236" s="6"/>
      <c r="U236" s="6"/>
      <c r="V236" s="6"/>
    </row>
    <row r="237" spans="1:22" x14ac:dyDescent="0.25">
      <c r="A237" s="43"/>
      <c r="B237" s="48"/>
      <c r="D237" s="49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2"/>
      <c r="S237" s="6"/>
      <c r="T237" s="6"/>
      <c r="U237" s="6"/>
      <c r="V237" s="6"/>
    </row>
    <row r="238" spans="1:22" x14ac:dyDescent="0.25">
      <c r="A238" s="43"/>
      <c r="B238" s="48"/>
      <c r="D238" s="49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2"/>
      <c r="S238" s="6"/>
      <c r="T238" s="6"/>
      <c r="U238" s="6"/>
      <c r="V238" s="6"/>
    </row>
    <row r="239" spans="1:22" x14ac:dyDescent="0.25">
      <c r="A239" s="43"/>
      <c r="B239" s="48"/>
      <c r="D239" s="49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2"/>
      <c r="S239" s="6"/>
      <c r="T239" s="6"/>
      <c r="U239" s="6"/>
      <c r="V239" s="6"/>
    </row>
    <row r="240" spans="1:22" x14ac:dyDescent="0.25">
      <c r="A240" s="43"/>
      <c r="B240" s="48"/>
      <c r="D240" s="49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2"/>
      <c r="S240" s="6"/>
      <c r="T240" s="6"/>
      <c r="U240" s="6"/>
      <c r="V240" s="6"/>
    </row>
    <row r="241" spans="1:22" x14ac:dyDescent="0.25">
      <c r="A241" s="43"/>
      <c r="B241" s="48"/>
      <c r="D241" s="49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2"/>
      <c r="S241" s="6"/>
      <c r="T241" s="6"/>
      <c r="U241" s="6"/>
      <c r="V241" s="6"/>
    </row>
    <row r="242" spans="1:22" x14ac:dyDescent="0.25">
      <c r="A242" s="43"/>
      <c r="B242" s="48"/>
      <c r="D242" s="49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2"/>
      <c r="S242" s="6"/>
      <c r="T242" s="6"/>
      <c r="U242" s="6"/>
      <c r="V242" s="6"/>
    </row>
    <row r="243" spans="1:22" x14ac:dyDescent="0.25">
      <c r="A243" s="43"/>
      <c r="B243" s="48"/>
      <c r="D243" s="49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2"/>
      <c r="S243" s="6"/>
      <c r="T243" s="6"/>
      <c r="U243" s="6"/>
      <c r="V243" s="6"/>
    </row>
    <row r="244" spans="1:22" x14ac:dyDescent="0.25">
      <c r="A244" s="43"/>
      <c r="B244" s="48"/>
      <c r="D244" s="49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2"/>
      <c r="S244" s="6"/>
      <c r="T244" s="6"/>
      <c r="U244" s="6"/>
      <c r="V244" s="6"/>
    </row>
    <row r="245" spans="1:22" x14ac:dyDescent="0.25">
      <c r="A245" s="43"/>
      <c r="B245" s="48"/>
      <c r="D245" s="49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2"/>
      <c r="S245" s="6"/>
      <c r="T245" s="6"/>
      <c r="U245" s="6"/>
      <c r="V245" s="6"/>
    </row>
    <row r="246" spans="1:22" x14ac:dyDescent="0.25">
      <c r="A246" s="43"/>
      <c r="B246" s="48"/>
      <c r="D246" s="49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2"/>
      <c r="S246" s="6"/>
      <c r="T246" s="6"/>
      <c r="U246" s="6"/>
      <c r="V246" s="6"/>
    </row>
    <row r="247" spans="1:22" x14ac:dyDescent="0.25">
      <c r="A247" s="43"/>
      <c r="B247" s="48"/>
      <c r="D247" s="49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2"/>
      <c r="S247" s="6"/>
      <c r="T247" s="6"/>
      <c r="U247" s="6"/>
      <c r="V247" s="6"/>
    </row>
    <row r="248" spans="1:22" x14ac:dyDescent="0.25">
      <c r="A248" s="43"/>
      <c r="B248" s="48"/>
      <c r="D248" s="49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2"/>
      <c r="S248" s="6"/>
      <c r="T248" s="6"/>
      <c r="U248" s="6"/>
      <c r="V248" s="6"/>
    </row>
    <row r="249" spans="1:22" x14ac:dyDescent="0.25">
      <c r="A249" s="43"/>
      <c r="B249" s="48"/>
      <c r="D249" s="49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2"/>
      <c r="S249" s="6"/>
      <c r="T249" s="6"/>
      <c r="U249" s="6"/>
      <c r="V249" s="6"/>
    </row>
    <row r="250" spans="1:22" x14ac:dyDescent="0.25">
      <c r="A250" s="43"/>
      <c r="B250" s="48"/>
      <c r="D250" s="49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2"/>
      <c r="S250" s="6"/>
      <c r="T250" s="6"/>
      <c r="U250" s="6"/>
      <c r="V250" s="6"/>
    </row>
    <row r="251" spans="1:22" x14ac:dyDescent="0.25">
      <c r="A251" s="43"/>
      <c r="B251" s="48"/>
      <c r="D251" s="49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2"/>
      <c r="S251" s="6"/>
      <c r="T251" s="6"/>
      <c r="U251" s="6"/>
      <c r="V251" s="6"/>
    </row>
    <row r="252" spans="1:22" x14ac:dyDescent="0.25">
      <c r="A252" s="43"/>
      <c r="B252" s="48"/>
      <c r="D252" s="49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2"/>
      <c r="S252" s="6"/>
      <c r="T252" s="6"/>
      <c r="U252" s="6"/>
      <c r="V252" s="6"/>
    </row>
    <row r="253" spans="1:22" x14ac:dyDescent="0.25">
      <c r="A253" s="43"/>
      <c r="B253" s="48"/>
      <c r="D253" s="49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2"/>
      <c r="S253" s="6"/>
      <c r="T253" s="6"/>
      <c r="U253" s="6"/>
      <c r="V253" s="6"/>
    </row>
    <row r="254" spans="1:22" x14ac:dyDescent="0.25">
      <c r="A254" s="43"/>
      <c r="B254" s="48"/>
      <c r="D254" s="49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2"/>
      <c r="S254" s="6"/>
      <c r="T254" s="6"/>
      <c r="U254" s="6"/>
      <c r="V254" s="6"/>
    </row>
    <row r="255" spans="1:22" x14ac:dyDescent="0.25">
      <c r="A255" s="43"/>
      <c r="B255" s="48"/>
      <c r="D255" s="49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2"/>
      <c r="S255" s="6"/>
      <c r="T255" s="6"/>
      <c r="U255" s="6"/>
      <c r="V255" s="6"/>
    </row>
    <row r="256" spans="1:22" x14ac:dyDescent="0.25">
      <c r="A256" s="43"/>
      <c r="B256" s="48"/>
      <c r="D256" s="49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2"/>
      <c r="S256" s="6"/>
      <c r="T256" s="6"/>
      <c r="U256" s="6"/>
      <c r="V256" s="6"/>
    </row>
    <row r="257" spans="1:22" x14ac:dyDescent="0.25">
      <c r="A257" s="43"/>
      <c r="B257" s="48"/>
      <c r="D257" s="49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2"/>
      <c r="S257" s="6"/>
      <c r="T257" s="6"/>
      <c r="U257" s="6"/>
      <c r="V257" s="6"/>
    </row>
    <row r="258" spans="1:22" x14ac:dyDescent="0.25">
      <c r="A258" s="43"/>
      <c r="B258" s="48"/>
      <c r="D258" s="49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2"/>
      <c r="S258" s="6"/>
      <c r="T258" s="6"/>
      <c r="U258" s="6"/>
      <c r="V258" s="6"/>
    </row>
    <row r="259" spans="1:22" x14ac:dyDescent="0.25">
      <c r="A259" s="43"/>
      <c r="B259" s="48"/>
      <c r="D259" s="49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2"/>
      <c r="S259" s="6"/>
      <c r="T259" s="6"/>
      <c r="U259" s="6"/>
      <c r="V259" s="6"/>
    </row>
    <row r="260" spans="1:22" x14ac:dyDescent="0.25">
      <c r="A260" s="43"/>
      <c r="B260" s="48"/>
      <c r="D260" s="49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</row>
    <row r="261" spans="1:22" x14ac:dyDescent="0.25">
      <c r="A261" s="43"/>
      <c r="B261" s="48"/>
      <c r="D261" s="49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</row>
    <row r="262" spans="1:22" x14ac:dyDescent="0.25">
      <c r="A262" s="43"/>
      <c r="B262" s="48"/>
      <c r="D262" s="49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</row>
    <row r="263" spans="1:22" x14ac:dyDescent="0.25">
      <c r="A263" s="43"/>
      <c r="B263" s="48"/>
      <c r="D263" s="49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</row>
    <row r="264" spans="1:22" x14ac:dyDescent="0.25">
      <c r="A264" s="43"/>
      <c r="B264" s="48"/>
      <c r="D264" s="49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</row>
  </sheetData>
  <protectedRanges>
    <protectedRange algorithmName="SHA-512" hashValue="R/ipREbn9wycHg/cWr59UHp+la9yBnF9zmE7EhcS2wLYi7u1QMRBymOcnECXN6np9gxSFb7+IpqWYf7p64HITg==" saltValue="/R4WvNOlIAhSM2Nw+bqTYQ==" spinCount="100000" sqref="D8:D119" name="Диапазон1_1"/>
    <protectedRange algorithmName="SHA-512" hashValue="R/ipREbn9wycHg/cWr59UHp+la9yBnF9zmE7EhcS2wLYi7u1QMRBymOcnECXN6np9gxSFb7+IpqWYf7p64HITg==" saltValue="/R4WvNOlIAhSM2Nw+bqTYQ==" spinCount="100000" sqref="G8:I27 G32:I43" name="Диапазон1_2_1_2_2"/>
    <protectedRange algorithmName="SHA-512" hashValue="R/ipREbn9wycHg/cWr59UHp+la9yBnF9zmE7EhcS2wLYi7u1QMRBymOcnECXN6np9gxSFb7+IpqWYf7p64HITg==" saltValue="/R4WvNOlIAhSM2Nw+bqTYQ==" spinCount="100000" sqref="G44:I47 G60:I67 G72:I79 G52:I55 G69:I69 G116:I117 G82:I110" name="Диапазон1_2_2_2_3"/>
    <protectedRange algorithmName="SHA-512" hashValue="R/ipREbn9wycHg/cWr59UHp+la9yBnF9zmE7EhcS2wLYi7u1QMRBymOcnECXN6np9gxSFb7+IpqWYf7p64HITg==" saltValue="/R4WvNOlIAhSM2Nw+bqTYQ==" spinCount="100000" sqref="G70:I71" name="Диапазон1_2_2_2_2_1"/>
    <protectedRange algorithmName="SHA-512" hashValue="R/ipREbn9wycHg/cWr59UHp+la9yBnF9zmE7EhcS2wLYi7u1QMRBymOcnECXN6np9gxSFb7+IpqWYf7p64HITg==" saltValue="/R4WvNOlIAhSM2Nw+bqTYQ==" spinCount="100000" sqref="G28:I31" name="Диапазон1_2_1_2_3_1"/>
    <protectedRange algorithmName="SHA-512" hashValue="R/ipREbn9wycHg/cWr59UHp+la9yBnF9zmE7EhcS2wLYi7u1QMRBymOcnECXN6np9gxSFb7+IpqWYf7p64HITg==" saltValue="/R4WvNOlIAhSM2Nw+bqTYQ==" spinCount="100000" sqref="G48:I51" name="Диапазон1_2_2_2_1_1_1"/>
    <protectedRange algorithmName="SHA-512" hashValue="R/ipREbn9wycHg/cWr59UHp+la9yBnF9zmE7EhcS2wLYi7u1QMRBymOcnECXN6np9gxSFb7+IpqWYf7p64HITg==" saltValue="/R4WvNOlIAhSM2Nw+bqTYQ==" spinCount="100000" sqref="G56:I57" name="Диапазон1_2_2_2_5_2"/>
    <protectedRange algorithmName="SHA-512" hashValue="R/ipREbn9wycHg/cWr59UHp+la9yBnF9zmE7EhcS2wLYi7u1QMRBymOcnECXN6np9gxSFb7+IpqWYf7p64HITg==" saltValue="/R4WvNOlIAhSM2Nw+bqTYQ==" spinCount="100000" sqref="G58:I59" name="Диапазон1_2_2_2_2_2_1"/>
    <protectedRange algorithmName="SHA-512" hashValue="R/ipREbn9wycHg/cWr59UHp+la9yBnF9zmE7EhcS2wLYi7u1QMRBymOcnECXN6np9gxSFb7+IpqWYf7p64HITg==" saltValue="/R4WvNOlIAhSM2Nw+bqTYQ==" spinCount="100000" sqref="G68:I68" name="Диапазон1_2_2_2_6_1"/>
    <protectedRange algorithmName="SHA-512" hashValue="R/ipREbn9wycHg/cWr59UHp+la9yBnF9zmE7EhcS2wLYi7u1QMRBymOcnECXN6np9gxSFb7+IpqWYf7p64HITg==" saltValue="/R4WvNOlIAhSM2Nw+bqTYQ==" spinCount="100000" sqref="G80:I81" name="Диапазон1_2_2_2_7_1"/>
    <protectedRange algorithmName="SHA-512" hashValue="R/ipREbn9wycHg/cWr59UHp+la9yBnF9zmE7EhcS2wLYi7u1QMRBymOcnECXN6np9gxSFb7+IpqWYf7p64HITg==" saltValue="/R4WvNOlIAhSM2Nw+bqTYQ==" spinCount="100000" sqref="G111:I115" name="Диапазон1_2_2_2_5_1_1"/>
    <protectedRange algorithmName="SHA-512" hashValue="R/ipREbn9wycHg/cWr59UHp+la9yBnF9zmE7EhcS2wLYi7u1QMRBymOcnECXN6np9gxSFb7+IpqWYf7p64HITg==" saltValue="/R4WvNOlIAhSM2Nw+bqTYQ==" spinCount="100000" sqref="C1:C7 C123 C125" name="Диапазон1_3"/>
    <protectedRange algorithmName="SHA-512" hashValue="R/ipREbn9wycHg/cWr59UHp+la9yBnF9zmE7EhcS2wLYi7u1QMRBymOcnECXN6np9gxSFb7+IpqWYf7p64HITg==" saltValue="/R4WvNOlIAhSM2Nw+bqTYQ==" spinCount="100000" sqref="B119 B8:B117" name="Диапазон1_1_1_1"/>
    <protectedRange algorithmName="SHA-512" hashValue="R/ipREbn9wycHg/cWr59UHp+la9yBnF9zmE7EhcS2wLYi7u1QMRBymOcnECXN6np9gxSFb7+IpqWYf7p64HITg==" saltValue="/R4WvNOlIAhSM2Nw+bqTYQ==" spinCount="100000" sqref="C8:C115" name="Диапазон1"/>
    <protectedRange algorithmName="SHA-512" hashValue="R/ipREbn9wycHg/cWr59UHp+la9yBnF9zmE7EhcS2wLYi7u1QMRBymOcnECXN6np9gxSFb7+IpqWYf7p64HITg==" saltValue="/R4WvNOlIAhSM2Nw+bqTYQ==" spinCount="100000" sqref="A8:A119" name="Диапазон1_1_1_1_1"/>
    <protectedRange algorithmName="SHA-512" hashValue="R/ipREbn9wycHg/cWr59UHp+la9yBnF9zmE7EhcS2wLYi7u1QMRBymOcnECXN6np9gxSFb7+IpqWYf7p64HITg==" saltValue="/R4WvNOlIAhSM2Nw+bqTYQ==" spinCount="100000" sqref="C116:C117" name="Диапазон1_3_1"/>
  </protectedRanges>
  <mergeCells count="116">
    <mergeCell ref="A102:A103"/>
    <mergeCell ref="B102:B103"/>
    <mergeCell ref="C102:C103"/>
    <mergeCell ref="C118:C119"/>
    <mergeCell ref="B122:D122"/>
    <mergeCell ref="B124:C124"/>
    <mergeCell ref="D124:E124"/>
    <mergeCell ref="A98:A99"/>
    <mergeCell ref="B98:B99"/>
    <mergeCell ref="C98:C99"/>
    <mergeCell ref="A100:A101"/>
    <mergeCell ref="B100:B101"/>
    <mergeCell ref="C100:C101"/>
    <mergeCell ref="E60:E61"/>
    <mergeCell ref="E62:E63"/>
    <mergeCell ref="E64:E65"/>
    <mergeCell ref="E66:E67"/>
    <mergeCell ref="E68:E69"/>
    <mergeCell ref="E70:E71"/>
    <mergeCell ref="A56:A57"/>
    <mergeCell ref="B56:B57"/>
    <mergeCell ref="C56:C57"/>
    <mergeCell ref="E56:E57"/>
    <mergeCell ref="A58:A59"/>
    <mergeCell ref="B58:B59"/>
    <mergeCell ref="C58:C59"/>
    <mergeCell ref="E58:E59"/>
    <mergeCell ref="A52:A53"/>
    <mergeCell ref="B52:B53"/>
    <mergeCell ref="C52:C53"/>
    <mergeCell ref="E52:E53"/>
    <mergeCell ref="A54:A55"/>
    <mergeCell ref="B54:B55"/>
    <mergeCell ref="C54:C55"/>
    <mergeCell ref="E54:E55"/>
    <mergeCell ref="A48:A49"/>
    <mergeCell ref="B48:B49"/>
    <mergeCell ref="C48:C51"/>
    <mergeCell ref="E48:E49"/>
    <mergeCell ref="A50:A51"/>
    <mergeCell ref="B50:B51"/>
    <mergeCell ref="E50:E51"/>
    <mergeCell ref="A44:A45"/>
    <mergeCell ref="B44:B45"/>
    <mergeCell ref="C44:C47"/>
    <mergeCell ref="E44:E45"/>
    <mergeCell ref="A46:A47"/>
    <mergeCell ref="B46:B47"/>
    <mergeCell ref="E46:E47"/>
    <mergeCell ref="A40:A41"/>
    <mergeCell ref="B40:B41"/>
    <mergeCell ref="C40:C43"/>
    <mergeCell ref="E40:E41"/>
    <mergeCell ref="A42:A43"/>
    <mergeCell ref="B42:B43"/>
    <mergeCell ref="E42:E43"/>
    <mergeCell ref="A36:A37"/>
    <mergeCell ref="B36:B37"/>
    <mergeCell ref="C36:C39"/>
    <mergeCell ref="E36:E37"/>
    <mergeCell ref="A38:A39"/>
    <mergeCell ref="B38:B39"/>
    <mergeCell ref="E38:E39"/>
    <mergeCell ref="A32:A33"/>
    <mergeCell ref="B32:B33"/>
    <mergeCell ref="C32:C35"/>
    <mergeCell ref="E32:E33"/>
    <mergeCell ref="A34:A35"/>
    <mergeCell ref="B34:B35"/>
    <mergeCell ref="E34:E35"/>
    <mergeCell ref="A28:A29"/>
    <mergeCell ref="B28:B29"/>
    <mergeCell ref="C28:C31"/>
    <mergeCell ref="E28:E29"/>
    <mergeCell ref="A30:A31"/>
    <mergeCell ref="B30:B31"/>
    <mergeCell ref="E30:E31"/>
    <mergeCell ref="A24:A25"/>
    <mergeCell ref="B24:B25"/>
    <mergeCell ref="C24:C27"/>
    <mergeCell ref="E24:E25"/>
    <mergeCell ref="A26:A27"/>
    <mergeCell ref="B26:B27"/>
    <mergeCell ref="E26:E27"/>
    <mergeCell ref="A12:A13"/>
    <mergeCell ref="B12:B13"/>
    <mergeCell ref="C12:C15"/>
    <mergeCell ref="E12:E13"/>
    <mergeCell ref="A14:A15"/>
    <mergeCell ref="B14:B15"/>
    <mergeCell ref="E14:E15"/>
    <mergeCell ref="A6:G6"/>
    <mergeCell ref="A20:A21"/>
    <mergeCell ref="B20:B21"/>
    <mergeCell ref="C20:C23"/>
    <mergeCell ref="E20:E21"/>
    <mergeCell ref="A22:A23"/>
    <mergeCell ref="B22:B23"/>
    <mergeCell ref="E22:E23"/>
    <mergeCell ref="A16:A17"/>
    <mergeCell ref="B16:B17"/>
    <mergeCell ref="C16:C19"/>
    <mergeCell ref="E16:E17"/>
    <mergeCell ref="A18:A19"/>
    <mergeCell ref="B18:B19"/>
    <mergeCell ref="E18:E19"/>
    <mergeCell ref="J6:M6"/>
    <mergeCell ref="N6:Q6"/>
    <mergeCell ref="R6:S6"/>
    <mergeCell ref="A8:A9"/>
    <mergeCell ref="B8:B9"/>
    <mergeCell ref="C8:C11"/>
    <mergeCell ref="E8:E9"/>
    <mergeCell ref="A10:A11"/>
    <mergeCell ref="B10:B11"/>
    <mergeCell ref="E10:E1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D264"/>
  <sheetViews>
    <sheetView topLeftCell="A115" workbookViewId="0">
      <selection activeCell="K140" sqref="K140"/>
    </sheetView>
  </sheetViews>
  <sheetFormatPr defaultRowHeight="15" x14ac:dyDescent="0.25"/>
  <cols>
    <col min="1" max="1" width="4.85546875" style="7" customWidth="1"/>
    <col min="2" max="2" width="25" style="7" customWidth="1"/>
    <col min="3" max="3" width="30.42578125" style="4" customWidth="1"/>
    <col min="4" max="4" width="13.140625" style="7" customWidth="1"/>
    <col min="5" max="5" width="15.5703125" style="7" customWidth="1"/>
    <col min="6" max="6" width="9.140625" style="7" customWidth="1"/>
    <col min="7" max="9" width="12.140625" style="2" customWidth="1"/>
    <col min="10" max="10" width="12.28515625" style="7" customWidth="1"/>
    <col min="11" max="11" width="14.140625" style="7" customWidth="1"/>
    <col min="12" max="12" width="14.85546875" style="7" customWidth="1"/>
    <col min="13" max="13" width="13" style="7" customWidth="1"/>
    <col min="14" max="14" width="9.140625" style="7" customWidth="1"/>
    <col min="15" max="15" width="9.140625" style="109"/>
    <col min="16" max="16" width="9.140625" style="109" customWidth="1"/>
    <col min="17" max="17" width="7.5703125" style="109" customWidth="1"/>
    <col min="18" max="18" width="13.42578125" style="7" customWidth="1"/>
    <col min="19" max="30" width="9.140625" style="7" customWidth="1"/>
    <col min="31" max="16384" width="9.140625" style="7"/>
  </cols>
  <sheetData>
    <row r="1" spans="1:30" x14ac:dyDescent="0.25">
      <c r="A1" s="2"/>
      <c r="B1" s="3"/>
      <c r="D1" s="5"/>
      <c r="E1" s="2"/>
      <c r="F1" s="2"/>
      <c r="J1" s="2"/>
      <c r="K1" s="2"/>
      <c r="L1" s="2"/>
      <c r="M1" s="2"/>
      <c r="N1" s="2"/>
      <c r="O1" s="104"/>
      <c r="P1" s="104"/>
      <c r="Q1" s="104"/>
      <c r="R1" s="2"/>
      <c r="S1" s="6"/>
      <c r="T1" s="6"/>
      <c r="U1" s="6"/>
      <c r="V1" s="6"/>
      <c r="W1" s="2"/>
      <c r="X1" s="2"/>
      <c r="Y1" s="2"/>
      <c r="Z1" s="2"/>
      <c r="AA1" s="2"/>
      <c r="AB1" s="2"/>
      <c r="AC1" s="2"/>
      <c r="AD1" s="2"/>
    </row>
    <row r="2" spans="1:30" x14ac:dyDescent="0.25">
      <c r="A2" s="2"/>
      <c r="B2" s="3"/>
      <c r="D2" s="5"/>
      <c r="E2" s="2"/>
      <c r="F2" s="8"/>
      <c r="G2" s="8"/>
      <c r="H2" s="8"/>
      <c r="I2" s="8"/>
      <c r="J2" s="8"/>
      <c r="K2" s="8"/>
      <c r="L2" s="8"/>
      <c r="M2" s="8"/>
      <c r="N2" s="8"/>
      <c r="P2" s="110"/>
      <c r="Q2" s="110"/>
      <c r="R2" s="8"/>
      <c r="S2" s="8"/>
      <c r="T2" s="8"/>
      <c r="U2" s="8"/>
      <c r="V2" s="8"/>
      <c r="W2" s="8"/>
      <c r="X2" s="8" t="s">
        <v>100</v>
      </c>
      <c r="Y2" s="8"/>
      <c r="Z2" s="8"/>
      <c r="AA2" s="8"/>
      <c r="AB2" s="8"/>
      <c r="AC2" s="8"/>
      <c r="AD2" s="8"/>
    </row>
    <row r="3" spans="1:30" ht="23.25" x14ac:dyDescent="0.35">
      <c r="A3" s="2"/>
      <c r="B3" s="3"/>
      <c r="D3" s="5"/>
      <c r="E3" s="2"/>
      <c r="F3" s="8"/>
      <c r="G3" s="8"/>
      <c r="H3" s="8"/>
      <c r="I3" s="8"/>
      <c r="J3" s="8"/>
      <c r="K3" s="8"/>
      <c r="L3" s="8"/>
      <c r="M3" s="8"/>
      <c r="N3" s="8"/>
      <c r="O3" s="153"/>
      <c r="Q3" s="110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x14ac:dyDescent="0.25">
      <c r="A4" s="2"/>
      <c r="B4" s="3"/>
      <c r="D4" s="5"/>
      <c r="E4" s="2"/>
      <c r="F4" s="8"/>
      <c r="G4" s="8"/>
      <c r="H4" s="8"/>
      <c r="I4" s="8"/>
      <c r="J4" s="8"/>
      <c r="K4" s="8"/>
      <c r="L4" s="8"/>
      <c r="M4" s="8"/>
      <c r="N4" s="8"/>
      <c r="O4" s="110"/>
      <c r="P4" s="110"/>
      <c r="Q4" s="110"/>
      <c r="R4" s="8"/>
      <c r="S4" s="8"/>
      <c r="T4" s="8"/>
      <c r="U4" s="8"/>
      <c r="V4" s="8"/>
      <c r="W4" s="8"/>
      <c r="X4" s="8"/>
      <c r="Y4" s="8"/>
      <c r="Z4" s="8"/>
      <c r="AA4" s="8"/>
      <c r="AB4" s="9"/>
      <c r="AC4" s="9"/>
      <c r="AD4" s="9"/>
    </row>
    <row r="5" spans="1:30" x14ac:dyDescent="0.25">
      <c r="A5" s="2"/>
      <c r="B5" s="3"/>
      <c r="D5" s="5"/>
      <c r="E5" s="2"/>
      <c r="F5" s="2"/>
      <c r="J5" s="2"/>
      <c r="K5" s="2"/>
      <c r="L5" s="2"/>
      <c r="M5" s="2"/>
      <c r="N5" s="2"/>
      <c r="O5" s="104"/>
      <c r="P5" s="104"/>
      <c r="Q5" s="104"/>
      <c r="R5" s="2"/>
      <c r="S5" s="6"/>
      <c r="T5" s="6"/>
      <c r="U5" s="6"/>
      <c r="V5" s="6"/>
      <c r="W5" s="2"/>
      <c r="X5" s="2"/>
      <c r="Y5" s="2"/>
      <c r="Z5" s="2"/>
      <c r="AA5" s="2"/>
      <c r="AB5" s="2"/>
      <c r="AC5" s="2"/>
      <c r="AD5" s="2"/>
    </row>
    <row r="6" spans="1:30" s="61" customFormat="1" ht="28.5" customHeight="1" x14ac:dyDescent="0.25">
      <c r="A6" s="196" t="s">
        <v>130</v>
      </c>
      <c r="B6" s="197"/>
      <c r="C6" s="197"/>
      <c r="D6" s="197"/>
      <c r="E6" s="197"/>
      <c r="F6" s="197"/>
      <c r="G6" s="198"/>
      <c r="H6" s="67"/>
      <c r="I6" s="67"/>
      <c r="J6" s="191" t="s">
        <v>132</v>
      </c>
      <c r="K6" s="192"/>
      <c r="L6" s="192"/>
      <c r="M6" s="193"/>
      <c r="N6" s="191" t="s">
        <v>131</v>
      </c>
      <c r="O6" s="192"/>
      <c r="P6" s="192"/>
      <c r="Q6" s="193"/>
      <c r="R6" s="194" t="s">
        <v>74</v>
      </c>
      <c r="S6" s="195"/>
      <c r="T6" s="59"/>
      <c r="U6" s="59"/>
      <c r="V6" s="59"/>
      <c r="W6" s="59"/>
      <c r="X6" s="59"/>
      <c r="Y6" s="59"/>
      <c r="Z6" s="59"/>
      <c r="AA6" s="59"/>
      <c r="AB6" s="59"/>
      <c r="AC6" s="59"/>
      <c r="AD6" s="60"/>
    </row>
    <row r="7" spans="1:30" ht="78.75" x14ac:dyDescent="0.25">
      <c r="A7" s="1" t="s">
        <v>0</v>
      </c>
      <c r="B7" s="1" t="s">
        <v>1</v>
      </c>
      <c r="C7" s="1" t="s">
        <v>78</v>
      </c>
      <c r="D7" s="1" t="s">
        <v>75</v>
      </c>
      <c r="E7" s="1" t="s">
        <v>76</v>
      </c>
      <c r="F7" s="1" t="s">
        <v>77</v>
      </c>
      <c r="G7" s="10" t="s">
        <v>142</v>
      </c>
      <c r="H7" s="10" t="s">
        <v>143</v>
      </c>
      <c r="I7" s="10" t="s">
        <v>144</v>
      </c>
      <c r="J7" s="1" t="s">
        <v>137</v>
      </c>
      <c r="K7" s="1" t="s">
        <v>138</v>
      </c>
      <c r="L7" s="1" t="s">
        <v>139</v>
      </c>
      <c r="M7" s="1" t="s">
        <v>140</v>
      </c>
      <c r="N7" s="1" t="s">
        <v>141</v>
      </c>
      <c r="O7" s="103">
        <v>2024</v>
      </c>
      <c r="P7" s="103">
        <v>2025</v>
      </c>
      <c r="Q7" s="103">
        <v>2026</v>
      </c>
      <c r="R7" s="1" t="s">
        <v>1</v>
      </c>
      <c r="S7" s="1" t="s">
        <v>78</v>
      </c>
      <c r="T7" s="1" t="s">
        <v>75</v>
      </c>
      <c r="U7" s="1" t="s">
        <v>76</v>
      </c>
      <c r="V7" s="1" t="s">
        <v>79</v>
      </c>
      <c r="W7" s="1" t="s">
        <v>80</v>
      </c>
      <c r="X7" s="1" t="s">
        <v>81</v>
      </c>
      <c r="Y7" s="1" t="s">
        <v>77</v>
      </c>
      <c r="Z7" s="1" t="s">
        <v>82</v>
      </c>
      <c r="AA7" s="10" t="s">
        <v>83</v>
      </c>
      <c r="AB7" s="11" t="s">
        <v>84</v>
      </c>
      <c r="AC7" s="1" t="s">
        <v>85</v>
      </c>
      <c r="AD7" s="10" t="s">
        <v>86</v>
      </c>
    </row>
    <row r="8" spans="1:30" ht="21.75" customHeight="1" x14ac:dyDescent="0.25">
      <c r="A8" s="190">
        <v>1</v>
      </c>
      <c r="B8" s="174" t="s">
        <v>2</v>
      </c>
      <c r="C8" s="174" t="s">
        <v>101</v>
      </c>
      <c r="D8" s="68" t="s">
        <v>87</v>
      </c>
      <c r="E8" s="183" t="s">
        <v>88</v>
      </c>
      <c r="F8" s="68" t="s">
        <v>89</v>
      </c>
      <c r="G8" s="13">
        <v>15911</v>
      </c>
      <c r="H8" s="13">
        <v>16707</v>
      </c>
      <c r="I8" s="13">
        <v>17542</v>
      </c>
      <c r="J8" s="68">
        <f>K8+L8+M8</f>
        <v>3092550</v>
      </c>
      <c r="K8" s="68">
        <f>O8*G8</f>
        <v>715995</v>
      </c>
      <c r="L8" s="68">
        <f>P8*H8</f>
        <v>1587165</v>
      </c>
      <c r="M8" s="68">
        <f>Q8*I8</f>
        <v>789390</v>
      </c>
      <c r="N8" s="68">
        <f t="shared" ref="N8:N71" si="0">O8+P8+Q8</f>
        <v>185</v>
      </c>
      <c r="O8" s="154">
        <v>45</v>
      </c>
      <c r="P8" s="154">
        <v>95</v>
      </c>
      <c r="Q8" s="154">
        <v>45</v>
      </c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 ht="16.5" customHeight="1" x14ac:dyDescent="0.25">
      <c r="A9" s="186"/>
      <c r="B9" s="175"/>
      <c r="C9" s="177"/>
      <c r="D9" s="68" t="s">
        <v>90</v>
      </c>
      <c r="E9" s="184"/>
      <c r="F9" s="68" t="s">
        <v>89</v>
      </c>
      <c r="G9" s="13">
        <v>15911</v>
      </c>
      <c r="H9" s="13">
        <v>16707</v>
      </c>
      <c r="I9" s="13">
        <v>17542</v>
      </c>
      <c r="J9" s="68">
        <f t="shared" ref="J9:J72" si="1">K9+L9+M9</f>
        <v>317628</v>
      </c>
      <c r="K9" s="68">
        <f t="shared" ref="K9:M64" si="2">O9*G9</f>
        <v>79555</v>
      </c>
      <c r="L9" s="68">
        <f t="shared" si="2"/>
        <v>150363</v>
      </c>
      <c r="M9" s="68">
        <f t="shared" si="2"/>
        <v>87710</v>
      </c>
      <c r="N9" s="68">
        <f t="shared" si="0"/>
        <v>19</v>
      </c>
      <c r="O9" s="154">
        <v>5</v>
      </c>
      <c r="P9" s="154">
        <v>9</v>
      </c>
      <c r="Q9" s="154">
        <v>5</v>
      </c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20.25" customHeight="1" x14ac:dyDescent="0.25">
      <c r="A10" s="190">
        <v>2</v>
      </c>
      <c r="B10" s="174" t="s">
        <v>3</v>
      </c>
      <c r="C10" s="177"/>
      <c r="D10" s="68" t="s">
        <v>87</v>
      </c>
      <c r="E10" s="183" t="s">
        <v>88</v>
      </c>
      <c r="F10" s="68" t="s">
        <v>89</v>
      </c>
      <c r="G10" s="13">
        <v>16433</v>
      </c>
      <c r="H10" s="13">
        <v>17255</v>
      </c>
      <c r="I10" s="13">
        <v>18118</v>
      </c>
      <c r="J10" s="68">
        <f t="shared" si="1"/>
        <v>0</v>
      </c>
      <c r="K10" s="68">
        <f t="shared" si="2"/>
        <v>0</v>
      </c>
      <c r="L10" s="68">
        <f t="shared" si="2"/>
        <v>0</v>
      </c>
      <c r="M10" s="68">
        <f t="shared" si="2"/>
        <v>0</v>
      </c>
      <c r="N10" s="68">
        <f t="shared" si="0"/>
        <v>0</v>
      </c>
      <c r="O10" s="154"/>
      <c r="P10" s="154"/>
      <c r="Q10" s="15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 ht="20.25" customHeight="1" x14ac:dyDescent="0.25">
      <c r="A11" s="186"/>
      <c r="B11" s="176"/>
      <c r="C11" s="176"/>
      <c r="D11" s="68" t="s">
        <v>90</v>
      </c>
      <c r="E11" s="184"/>
      <c r="F11" s="68" t="s">
        <v>89</v>
      </c>
      <c r="G11" s="13">
        <v>16433</v>
      </c>
      <c r="H11" s="13">
        <v>17255</v>
      </c>
      <c r="I11" s="13">
        <v>18118</v>
      </c>
      <c r="J11" s="68">
        <f t="shared" si="1"/>
        <v>0</v>
      </c>
      <c r="K11" s="68">
        <f t="shared" si="2"/>
        <v>0</v>
      </c>
      <c r="L11" s="68">
        <f t="shared" si="2"/>
        <v>0</v>
      </c>
      <c r="M11" s="68">
        <f t="shared" si="2"/>
        <v>0</v>
      </c>
      <c r="N11" s="68">
        <f t="shared" si="0"/>
        <v>0</v>
      </c>
      <c r="O11" s="154"/>
      <c r="P11" s="154"/>
      <c r="Q11" s="15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 ht="18.75" customHeight="1" x14ac:dyDescent="0.25">
      <c r="A12" s="190">
        <v>3</v>
      </c>
      <c r="B12" s="174" t="s">
        <v>2</v>
      </c>
      <c r="C12" s="174" t="s">
        <v>102</v>
      </c>
      <c r="D12" s="68" t="s">
        <v>87</v>
      </c>
      <c r="E12" s="183" t="s">
        <v>88</v>
      </c>
      <c r="F12" s="68" t="s">
        <v>89</v>
      </c>
      <c r="G12" s="13">
        <v>16521</v>
      </c>
      <c r="H12" s="13">
        <v>17347</v>
      </c>
      <c r="I12" s="13">
        <v>18214</v>
      </c>
      <c r="J12" s="68">
        <f t="shared" si="1"/>
        <v>0</v>
      </c>
      <c r="K12" s="68">
        <f t="shared" si="2"/>
        <v>0</v>
      </c>
      <c r="L12" s="68">
        <f t="shared" si="2"/>
        <v>0</v>
      </c>
      <c r="M12" s="68">
        <f t="shared" si="2"/>
        <v>0</v>
      </c>
      <c r="N12" s="68">
        <f t="shared" si="0"/>
        <v>0</v>
      </c>
      <c r="O12" s="154"/>
      <c r="P12" s="154"/>
      <c r="Q12" s="15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20.25" customHeight="1" x14ac:dyDescent="0.25">
      <c r="A13" s="186"/>
      <c r="B13" s="189"/>
      <c r="C13" s="177"/>
      <c r="D13" s="68" t="s">
        <v>90</v>
      </c>
      <c r="E13" s="184"/>
      <c r="F13" s="68" t="s">
        <v>89</v>
      </c>
      <c r="G13" s="13">
        <v>16521</v>
      </c>
      <c r="H13" s="13">
        <v>17347</v>
      </c>
      <c r="I13" s="13">
        <v>18214</v>
      </c>
      <c r="J13" s="68">
        <f t="shared" si="1"/>
        <v>0</v>
      </c>
      <c r="K13" s="68">
        <f t="shared" si="2"/>
        <v>0</v>
      </c>
      <c r="L13" s="68">
        <f t="shared" si="2"/>
        <v>0</v>
      </c>
      <c r="M13" s="68">
        <f t="shared" si="2"/>
        <v>0</v>
      </c>
      <c r="N13" s="68">
        <f t="shared" si="0"/>
        <v>0</v>
      </c>
      <c r="O13" s="154"/>
      <c r="P13" s="154"/>
      <c r="Q13" s="15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20.25" customHeight="1" x14ac:dyDescent="0.25">
      <c r="A14" s="190">
        <v>4</v>
      </c>
      <c r="B14" s="174" t="s">
        <v>3</v>
      </c>
      <c r="C14" s="177"/>
      <c r="D14" s="68" t="s">
        <v>87</v>
      </c>
      <c r="E14" s="183" t="s">
        <v>88</v>
      </c>
      <c r="F14" s="68" t="s">
        <v>89</v>
      </c>
      <c r="G14" s="13">
        <v>17362</v>
      </c>
      <c r="H14" s="13">
        <v>18230</v>
      </c>
      <c r="I14" s="13">
        <v>19142</v>
      </c>
      <c r="J14" s="68">
        <f t="shared" si="1"/>
        <v>0</v>
      </c>
      <c r="K14" s="68">
        <f t="shared" si="2"/>
        <v>0</v>
      </c>
      <c r="L14" s="68">
        <f t="shared" si="2"/>
        <v>0</v>
      </c>
      <c r="M14" s="68">
        <f t="shared" si="2"/>
        <v>0</v>
      </c>
      <c r="N14" s="68">
        <f t="shared" si="0"/>
        <v>0</v>
      </c>
      <c r="O14" s="154"/>
      <c r="P14" s="154"/>
      <c r="Q14" s="15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25.5" customHeight="1" x14ac:dyDescent="0.25">
      <c r="A15" s="186"/>
      <c r="B15" s="189"/>
      <c r="C15" s="176"/>
      <c r="D15" s="68" t="s">
        <v>90</v>
      </c>
      <c r="E15" s="184"/>
      <c r="F15" s="68" t="s">
        <v>89</v>
      </c>
      <c r="G15" s="13">
        <v>17362</v>
      </c>
      <c r="H15" s="13">
        <v>18230</v>
      </c>
      <c r="I15" s="13">
        <v>19142</v>
      </c>
      <c r="J15" s="68">
        <f t="shared" si="1"/>
        <v>0</v>
      </c>
      <c r="K15" s="68">
        <f t="shared" si="2"/>
        <v>0</v>
      </c>
      <c r="L15" s="68">
        <f t="shared" si="2"/>
        <v>0</v>
      </c>
      <c r="M15" s="68">
        <f t="shared" si="2"/>
        <v>0</v>
      </c>
      <c r="N15" s="68">
        <f t="shared" si="0"/>
        <v>0</v>
      </c>
      <c r="O15" s="154"/>
      <c r="P15" s="154"/>
      <c r="Q15" s="15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19.5" customHeight="1" x14ac:dyDescent="0.25">
      <c r="A16" s="190">
        <v>5</v>
      </c>
      <c r="B16" s="174" t="s">
        <v>2</v>
      </c>
      <c r="C16" s="174" t="s">
        <v>109</v>
      </c>
      <c r="D16" s="68" t="s">
        <v>87</v>
      </c>
      <c r="E16" s="183" t="s">
        <v>88</v>
      </c>
      <c r="F16" s="68" t="s">
        <v>89</v>
      </c>
      <c r="G16" s="13">
        <v>16521</v>
      </c>
      <c r="H16" s="13">
        <v>17347</v>
      </c>
      <c r="I16" s="13">
        <v>18214</v>
      </c>
      <c r="J16" s="68">
        <f t="shared" si="1"/>
        <v>0</v>
      </c>
      <c r="K16" s="68">
        <f t="shared" si="2"/>
        <v>0</v>
      </c>
      <c r="L16" s="68">
        <f t="shared" si="2"/>
        <v>0</v>
      </c>
      <c r="M16" s="68">
        <f t="shared" si="2"/>
        <v>0</v>
      </c>
      <c r="N16" s="68">
        <f t="shared" si="0"/>
        <v>0</v>
      </c>
      <c r="O16" s="154"/>
      <c r="P16" s="154"/>
      <c r="Q16" s="15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20.25" customHeight="1" x14ac:dyDescent="0.25">
      <c r="A17" s="186"/>
      <c r="B17" s="189"/>
      <c r="C17" s="177"/>
      <c r="D17" s="68" t="s">
        <v>90</v>
      </c>
      <c r="E17" s="184"/>
      <c r="F17" s="68" t="s">
        <v>89</v>
      </c>
      <c r="G17" s="13">
        <v>16521</v>
      </c>
      <c r="H17" s="13">
        <v>17347</v>
      </c>
      <c r="I17" s="13">
        <v>18214</v>
      </c>
      <c r="J17" s="68">
        <f t="shared" si="1"/>
        <v>0</v>
      </c>
      <c r="K17" s="68">
        <f t="shared" si="2"/>
        <v>0</v>
      </c>
      <c r="L17" s="68">
        <f t="shared" si="2"/>
        <v>0</v>
      </c>
      <c r="M17" s="68">
        <f t="shared" si="2"/>
        <v>0</v>
      </c>
      <c r="N17" s="68">
        <f t="shared" si="0"/>
        <v>0</v>
      </c>
      <c r="O17" s="154"/>
      <c r="P17" s="154"/>
      <c r="Q17" s="15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20.25" customHeight="1" x14ac:dyDescent="0.25">
      <c r="A18" s="190">
        <v>6</v>
      </c>
      <c r="B18" s="174" t="s">
        <v>4</v>
      </c>
      <c r="C18" s="177"/>
      <c r="D18" s="68" t="s">
        <v>87</v>
      </c>
      <c r="E18" s="183" t="s">
        <v>88</v>
      </c>
      <c r="F18" s="68" t="s">
        <v>89</v>
      </c>
      <c r="G18" s="13">
        <v>17362</v>
      </c>
      <c r="H18" s="13">
        <v>18230</v>
      </c>
      <c r="I18" s="13">
        <v>19142</v>
      </c>
      <c r="J18" s="68">
        <f t="shared" si="1"/>
        <v>0</v>
      </c>
      <c r="K18" s="68">
        <f t="shared" si="2"/>
        <v>0</v>
      </c>
      <c r="L18" s="68">
        <f t="shared" si="2"/>
        <v>0</v>
      </c>
      <c r="M18" s="68">
        <f t="shared" si="2"/>
        <v>0</v>
      </c>
      <c r="N18" s="68">
        <f t="shared" si="0"/>
        <v>0</v>
      </c>
      <c r="O18" s="154"/>
      <c r="P18" s="154"/>
      <c r="Q18" s="15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20.25" customHeight="1" x14ac:dyDescent="0.25">
      <c r="A19" s="186"/>
      <c r="B19" s="189"/>
      <c r="C19" s="176"/>
      <c r="D19" s="68" t="s">
        <v>90</v>
      </c>
      <c r="E19" s="184"/>
      <c r="F19" s="68" t="s">
        <v>89</v>
      </c>
      <c r="G19" s="13">
        <v>17362</v>
      </c>
      <c r="H19" s="13">
        <v>18230</v>
      </c>
      <c r="I19" s="13">
        <v>19142</v>
      </c>
      <c r="J19" s="68">
        <f t="shared" si="1"/>
        <v>0</v>
      </c>
      <c r="K19" s="68">
        <f t="shared" si="2"/>
        <v>0</v>
      </c>
      <c r="L19" s="68">
        <f t="shared" si="2"/>
        <v>0</v>
      </c>
      <c r="M19" s="68">
        <f t="shared" si="2"/>
        <v>0</v>
      </c>
      <c r="N19" s="68">
        <f t="shared" si="0"/>
        <v>0</v>
      </c>
      <c r="O19" s="154"/>
      <c r="P19" s="154"/>
      <c r="Q19" s="15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20.25" customHeight="1" x14ac:dyDescent="0.25">
      <c r="A20" s="190">
        <v>7</v>
      </c>
      <c r="B20" s="174" t="s">
        <v>2</v>
      </c>
      <c r="C20" s="174" t="s">
        <v>108</v>
      </c>
      <c r="D20" s="68" t="s">
        <v>87</v>
      </c>
      <c r="E20" s="183" t="s">
        <v>88</v>
      </c>
      <c r="F20" s="68" t="s">
        <v>89</v>
      </c>
      <c r="G20" s="13">
        <v>17530</v>
      </c>
      <c r="H20" s="13">
        <v>18407</v>
      </c>
      <c r="I20" s="13">
        <v>19326</v>
      </c>
      <c r="J20" s="68">
        <f t="shared" si="1"/>
        <v>0</v>
      </c>
      <c r="K20" s="68">
        <f t="shared" si="2"/>
        <v>0</v>
      </c>
      <c r="L20" s="68">
        <f t="shared" si="2"/>
        <v>0</v>
      </c>
      <c r="M20" s="68">
        <f t="shared" si="2"/>
        <v>0</v>
      </c>
      <c r="N20" s="68">
        <f t="shared" si="0"/>
        <v>0</v>
      </c>
      <c r="O20" s="154"/>
      <c r="P20" s="154"/>
      <c r="Q20" s="15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20.25" customHeight="1" x14ac:dyDescent="0.25">
      <c r="A21" s="186"/>
      <c r="B21" s="175"/>
      <c r="C21" s="177"/>
      <c r="D21" s="68" t="s">
        <v>90</v>
      </c>
      <c r="E21" s="184"/>
      <c r="F21" s="68" t="s">
        <v>89</v>
      </c>
      <c r="G21" s="13">
        <v>17530</v>
      </c>
      <c r="H21" s="13">
        <v>18407</v>
      </c>
      <c r="I21" s="13">
        <v>19326</v>
      </c>
      <c r="J21" s="68">
        <f t="shared" si="1"/>
        <v>0</v>
      </c>
      <c r="K21" s="68">
        <f t="shared" si="2"/>
        <v>0</v>
      </c>
      <c r="L21" s="68">
        <f t="shared" si="2"/>
        <v>0</v>
      </c>
      <c r="M21" s="68">
        <f t="shared" si="2"/>
        <v>0</v>
      </c>
      <c r="N21" s="68">
        <f t="shared" si="0"/>
        <v>0</v>
      </c>
      <c r="O21" s="154"/>
      <c r="P21" s="154"/>
      <c r="Q21" s="15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20.25" customHeight="1" x14ac:dyDescent="0.25">
      <c r="A22" s="190">
        <v>8</v>
      </c>
      <c r="B22" s="174" t="s">
        <v>3</v>
      </c>
      <c r="C22" s="177"/>
      <c r="D22" s="68" t="s">
        <v>87</v>
      </c>
      <c r="E22" s="183" t="s">
        <v>88</v>
      </c>
      <c r="F22" s="68" t="s">
        <v>89</v>
      </c>
      <c r="G22" s="13">
        <v>18118</v>
      </c>
      <c r="H22" s="13">
        <v>19024</v>
      </c>
      <c r="I22" s="13">
        <v>19975</v>
      </c>
      <c r="J22" s="68">
        <f t="shared" si="1"/>
        <v>0</v>
      </c>
      <c r="K22" s="68">
        <f t="shared" si="2"/>
        <v>0</v>
      </c>
      <c r="L22" s="68">
        <f t="shared" si="2"/>
        <v>0</v>
      </c>
      <c r="M22" s="68">
        <f t="shared" si="2"/>
        <v>0</v>
      </c>
      <c r="N22" s="68">
        <f t="shared" si="0"/>
        <v>0</v>
      </c>
      <c r="O22" s="154"/>
      <c r="P22" s="154"/>
      <c r="Q22" s="15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15.75" customHeight="1" x14ac:dyDescent="0.25">
      <c r="A23" s="186"/>
      <c r="B23" s="175"/>
      <c r="C23" s="176"/>
      <c r="D23" s="68" t="s">
        <v>90</v>
      </c>
      <c r="E23" s="184"/>
      <c r="F23" s="68" t="s">
        <v>89</v>
      </c>
      <c r="G23" s="13">
        <v>18118</v>
      </c>
      <c r="H23" s="13">
        <v>19024</v>
      </c>
      <c r="I23" s="13">
        <v>19975</v>
      </c>
      <c r="J23" s="68">
        <f t="shared" si="1"/>
        <v>0</v>
      </c>
      <c r="K23" s="68">
        <f t="shared" si="2"/>
        <v>0</v>
      </c>
      <c r="L23" s="68">
        <f t="shared" si="2"/>
        <v>0</v>
      </c>
      <c r="M23" s="68">
        <f t="shared" si="2"/>
        <v>0</v>
      </c>
      <c r="N23" s="68">
        <f t="shared" si="0"/>
        <v>0</v>
      </c>
      <c r="O23" s="154"/>
      <c r="P23" s="154"/>
      <c r="Q23" s="15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25.5" customHeight="1" x14ac:dyDescent="0.25">
      <c r="A24" s="190">
        <v>9</v>
      </c>
      <c r="B24" s="174" t="s">
        <v>2</v>
      </c>
      <c r="C24" s="174" t="s">
        <v>136</v>
      </c>
      <c r="D24" s="68" t="s">
        <v>87</v>
      </c>
      <c r="E24" s="183" t="s">
        <v>88</v>
      </c>
      <c r="F24" s="68" t="s">
        <v>89</v>
      </c>
      <c r="G24" s="13">
        <v>18713</v>
      </c>
      <c r="H24" s="13">
        <v>19649</v>
      </c>
      <c r="I24" s="13">
        <v>20631</v>
      </c>
      <c r="J24" s="68">
        <f t="shared" si="1"/>
        <v>0</v>
      </c>
      <c r="K24" s="68">
        <f t="shared" si="2"/>
        <v>0</v>
      </c>
      <c r="L24" s="68">
        <f t="shared" si="2"/>
        <v>0</v>
      </c>
      <c r="M24" s="68">
        <f t="shared" si="2"/>
        <v>0</v>
      </c>
      <c r="N24" s="68">
        <f t="shared" si="0"/>
        <v>0</v>
      </c>
      <c r="O24" s="154"/>
      <c r="P24" s="154"/>
      <c r="Q24" s="15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20.25" customHeight="1" x14ac:dyDescent="0.25">
      <c r="A25" s="186"/>
      <c r="B25" s="175"/>
      <c r="C25" s="177"/>
      <c r="D25" s="68" t="s">
        <v>90</v>
      </c>
      <c r="E25" s="184"/>
      <c r="F25" s="68" t="s">
        <v>89</v>
      </c>
      <c r="G25" s="13">
        <v>18713</v>
      </c>
      <c r="H25" s="13">
        <v>19649</v>
      </c>
      <c r="I25" s="13">
        <v>20631</v>
      </c>
      <c r="J25" s="68">
        <f t="shared" si="1"/>
        <v>0</v>
      </c>
      <c r="K25" s="68">
        <f t="shared" si="2"/>
        <v>0</v>
      </c>
      <c r="L25" s="68">
        <f t="shared" si="2"/>
        <v>0</v>
      </c>
      <c r="M25" s="68">
        <f t="shared" si="2"/>
        <v>0</v>
      </c>
      <c r="N25" s="68">
        <f t="shared" si="0"/>
        <v>0</v>
      </c>
      <c r="O25" s="154"/>
      <c r="P25" s="154"/>
      <c r="Q25" s="15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20.25" customHeight="1" x14ac:dyDescent="0.25">
      <c r="A26" s="190">
        <v>10</v>
      </c>
      <c r="B26" s="174" t="s">
        <v>3</v>
      </c>
      <c r="C26" s="177"/>
      <c r="D26" s="68" t="s">
        <v>87</v>
      </c>
      <c r="E26" s="183" t="s">
        <v>88</v>
      </c>
      <c r="F26" s="68" t="s">
        <v>89</v>
      </c>
      <c r="G26" s="13">
        <v>19576</v>
      </c>
      <c r="H26" s="13">
        <v>20555</v>
      </c>
      <c r="I26" s="13">
        <v>21583</v>
      </c>
      <c r="J26" s="68">
        <f t="shared" si="1"/>
        <v>0</v>
      </c>
      <c r="K26" s="68">
        <f t="shared" si="2"/>
        <v>0</v>
      </c>
      <c r="L26" s="68">
        <f t="shared" si="2"/>
        <v>0</v>
      </c>
      <c r="M26" s="68">
        <f t="shared" si="2"/>
        <v>0</v>
      </c>
      <c r="N26" s="68">
        <f t="shared" si="0"/>
        <v>0</v>
      </c>
      <c r="O26" s="154"/>
      <c r="P26" s="154"/>
      <c r="Q26" s="15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</row>
    <row r="27" spans="1:30" ht="20.25" customHeight="1" x14ac:dyDescent="0.25">
      <c r="A27" s="186"/>
      <c r="B27" s="175"/>
      <c r="C27" s="176"/>
      <c r="D27" s="68" t="s">
        <v>90</v>
      </c>
      <c r="E27" s="184"/>
      <c r="F27" s="68" t="s">
        <v>89</v>
      </c>
      <c r="G27" s="13">
        <v>19576</v>
      </c>
      <c r="H27" s="13">
        <v>20555</v>
      </c>
      <c r="I27" s="13">
        <v>21583</v>
      </c>
      <c r="J27" s="68">
        <f t="shared" si="1"/>
        <v>0</v>
      </c>
      <c r="K27" s="68">
        <f t="shared" si="2"/>
        <v>0</v>
      </c>
      <c r="L27" s="68">
        <f t="shared" si="2"/>
        <v>0</v>
      </c>
      <c r="M27" s="68">
        <f t="shared" si="2"/>
        <v>0</v>
      </c>
      <c r="N27" s="68">
        <f t="shared" si="0"/>
        <v>0</v>
      </c>
      <c r="O27" s="154"/>
      <c r="P27" s="154"/>
      <c r="Q27" s="15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1:30" ht="21.75" customHeight="1" x14ac:dyDescent="0.25">
      <c r="A28" s="190">
        <v>11</v>
      </c>
      <c r="B28" s="174" t="s">
        <v>2</v>
      </c>
      <c r="C28" s="174" t="s">
        <v>103</v>
      </c>
      <c r="D28" s="68" t="s">
        <v>87</v>
      </c>
      <c r="E28" s="183" t="s">
        <v>88</v>
      </c>
      <c r="F28" s="68" t="s">
        <v>89</v>
      </c>
      <c r="G28" s="13">
        <v>18536</v>
      </c>
      <c r="H28" s="13">
        <v>19463</v>
      </c>
      <c r="I28" s="13">
        <v>20436</v>
      </c>
      <c r="J28" s="68">
        <f t="shared" si="1"/>
        <v>0</v>
      </c>
      <c r="K28" s="68">
        <f t="shared" si="2"/>
        <v>0</v>
      </c>
      <c r="L28" s="68">
        <f t="shared" si="2"/>
        <v>0</v>
      </c>
      <c r="M28" s="68">
        <f t="shared" si="2"/>
        <v>0</v>
      </c>
      <c r="N28" s="68">
        <f t="shared" si="0"/>
        <v>0</v>
      </c>
      <c r="O28" s="154"/>
      <c r="P28" s="154"/>
      <c r="Q28" s="15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</row>
    <row r="29" spans="1:30" ht="20.25" customHeight="1" x14ac:dyDescent="0.25">
      <c r="A29" s="186"/>
      <c r="B29" s="175"/>
      <c r="C29" s="177"/>
      <c r="D29" s="68" t="s">
        <v>90</v>
      </c>
      <c r="E29" s="184"/>
      <c r="F29" s="68" t="s">
        <v>89</v>
      </c>
      <c r="G29" s="13">
        <v>18536</v>
      </c>
      <c r="H29" s="13">
        <v>19463</v>
      </c>
      <c r="I29" s="13">
        <v>20436</v>
      </c>
      <c r="J29" s="68">
        <f t="shared" si="1"/>
        <v>0</v>
      </c>
      <c r="K29" s="68">
        <f t="shared" si="2"/>
        <v>0</v>
      </c>
      <c r="L29" s="68">
        <f t="shared" si="2"/>
        <v>0</v>
      </c>
      <c r="M29" s="68">
        <f t="shared" si="2"/>
        <v>0</v>
      </c>
      <c r="N29" s="68">
        <f t="shared" si="0"/>
        <v>0</v>
      </c>
      <c r="O29" s="154"/>
      <c r="P29" s="154"/>
      <c r="Q29" s="15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</row>
    <row r="30" spans="1:30" ht="20.25" customHeight="1" x14ac:dyDescent="0.25">
      <c r="A30" s="190">
        <v>12</v>
      </c>
      <c r="B30" s="174" t="s">
        <v>3</v>
      </c>
      <c r="C30" s="177"/>
      <c r="D30" s="68" t="s">
        <v>87</v>
      </c>
      <c r="E30" s="183" t="s">
        <v>88</v>
      </c>
      <c r="F30" s="68" t="s">
        <v>89</v>
      </c>
      <c r="G30" s="13">
        <v>19139</v>
      </c>
      <c r="H30" s="13">
        <v>20096</v>
      </c>
      <c r="I30" s="13">
        <v>21101</v>
      </c>
      <c r="J30" s="68">
        <f t="shared" si="1"/>
        <v>0</v>
      </c>
      <c r="K30" s="68">
        <f t="shared" si="2"/>
        <v>0</v>
      </c>
      <c r="L30" s="68">
        <f t="shared" si="2"/>
        <v>0</v>
      </c>
      <c r="M30" s="68">
        <f t="shared" si="2"/>
        <v>0</v>
      </c>
      <c r="N30" s="68">
        <f t="shared" si="0"/>
        <v>0</v>
      </c>
      <c r="O30" s="154"/>
      <c r="P30" s="154"/>
      <c r="Q30" s="15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 ht="20.25" customHeight="1" x14ac:dyDescent="0.25">
      <c r="A31" s="186"/>
      <c r="B31" s="175"/>
      <c r="C31" s="176"/>
      <c r="D31" s="68" t="s">
        <v>90</v>
      </c>
      <c r="E31" s="184"/>
      <c r="F31" s="68" t="s">
        <v>89</v>
      </c>
      <c r="G31" s="13">
        <v>19139</v>
      </c>
      <c r="H31" s="13">
        <v>20096</v>
      </c>
      <c r="I31" s="13">
        <v>21101</v>
      </c>
      <c r="J31" s="68">
        <f t="shared" si="1"/>
        <v>0</v>
      </c>
      <c r="K31" s="68">
        <f t="shared" si="2"/>
        <v>0</v>
      </c>
      <c r="L31" s="68">
        <f t="shared" si="2"/>
        <v>0</v>
      </c>
      <c r="M31" s="68">
        <f t="shared" si="2"/>
        <v>0</v>
      </c>
      <c r="N31" s="68">
        <f t="shared" si="0"/>
        <v>0</v>
      </c>
      <c r="O31" s="154"/>
      <c r="P31" s="154"/>
      <c r="Q31" s="15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</row>
    <row r="32" spans="1:30" ht="24.75" customHeight="1" x14ac:dyDescent="0.25">
      <c r="A32" s="190">
        <v>13</v>
      </c>
      <c r="B32" s="174" t="s">
        <v>2</v>
      </c>
      <c r="C32" s="174" t="s">
        <v>104</v>
      </c>
      <c r="D32" s="68" t="s">
        <v>87</v>
      </c>
      <c r="E32" s="183" t="s">
        <v>88</v>
      </c>
      <c r="F32" s="68" t="s">
        <v>89</v>
      </c>
      <c r="G32" s="13">
        <v>19820</v>
      </c>
      <c r="H32" s="13">
        <v>20811</v>
      </c>
      <c r="I32" s="13">
        <v>21852</v>
      </c>
      <c r="J32" s="68">
        <f t="shared" si="1"/>
        <v>0</v>
      </c>
      <c r="K32" s="68">
        <f t="shared" si="2"/>
        <v>0</v>
      </c>
      <c r="L32" s="68">
        <f t="shared" si="2"/>
        <v>0</v>
      </c>
      <c r="M32" s="68">
        <f t="shared" si="2"/>
        <v>0</v>
      </c>
      <c r="N32" s="68">
        <f t="shared" si="0"/>
        <v>0</v>
      </c>
      <c r="O32" s="154"/>
      <c r="P32" s="154"/>
      <c r="Q32" s="15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</row>
    <row r="33" spans="1:30" ht="20.25" customHeight="1" x14ac:dyDescent="0.25">
      <c r="A33" s="186"/>
      <c r="B33" s="175"/>
      <c r="C33" s="177"/>
      <c r="D33" s="68" t="s">
        <v>90</v>
      </c>
      <c r="E33" s="184"/>
      <c r="F33" s="68" t="s">
        <v>89</v>
      </c>
      <c r="G33" s="13">
        <v>19820</v>
      </c>
      <c r="H33" s="13">
        <v>20811</v>
      </c>
      <c r="I33" s="13">
        <v>21852</v>
      </c>
      <c r="J33" s="68">
        <f t="shared" si="1"/>
        <v>0</v>
      </c>
      <c r="K33" s="68">
        <f t="shared" si="2"/>
        <v>0</v>
      </c>
      <c r="L33" s="68">
        <f t="shared" si="2"/>
        <v>0</v>
      </c>
      <c r="M33" s="68">
        <f t="shared" si="2"/>
        <v>0</v>
      </c>
      <c r="N33" s="68">
        <f t="shared" si="0"/>
        <v>0</v>
      </c>
      <c r="O33" s="154"/>
      <c r="P33" s="154"/>
      <c r="Q33" s="15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</row>
    <row r="34" spans="1:30" ht="20.25" customHeight="1" x14ac:dyDescent="0.25">
      <c r="A34" s="190">
        <v>14</v>
      </c>
      <c r="B34" s="174" t="s">
        <v>3</v>
      </c>
      <c r="C34" s="177"/>
      <c r="D34" s="68" t="s">
        <v>87</v>
      </c>
      <c r="E34" s="183" t="s">
        <v>88</v>
      </c>
      <c r="F34" s="68" t="s">
        <v>89</v>
      </c>
      <c r="G34" s="13">
        <v>20658</v>
      </c>
      <c r="H34" s="13">
        <v>21691</v>
      </c>
      <c r="I34" s="13">
        <v>22776</v>
      </c>
      <c r="J34" s="68">
        <f t="shared" si="1"/>
        <v>0</v>
      </c>
      <c r="K34" s="68">
        <f t="shared" si="2"/>
        <v>0</v>
      </c>
      <c r="L34" s="68">
        <f t="shared" si="2"/>
        <v>0</v>
      </c>
      <c r="M34" s="68">
        <f t="shared" si="2"/>
        <v>0</v>
      </c>
      <c r="N34" s="68">
        <f t="shared" si="0"/>
        <v>0</v>
      </c>
      <c r="O34" s="154"/>
      <c r="P34" s="154"/>
      <c r="Q34" s="15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</row>
    <row r="35" spans="1:30" ht="19.5" customHeight="1" x14ac:dyDescent="0.25">
      <c r="A35" s="186"/>
      <c r="B35" s="175"/>
      <c r="C35" s="176"/>
      <c r="D35" s="68" t="s">
        <v>90</v>
      </c>
      <c r="E35" s="184"/>
      <c r="F35" s="68" t="s">
        <v>89</v>
      </c>
      <c r="G35" s="13">
        <v>20658</v>
      </c>
      <c r="H35" s="13">
        <v>21691</v>
      </c>
      <c r="I35" s="13">
        <v>22776</v>
      </c>
      <c r="J35" s="68">
        <f t="shared" si="1"/>
        <v>0</v>
      </c>
      <c r="K35" s="68">
        <f t="shared" si="2"/>
        <v>0</v>
      </c>
      <c r="L35" s="68">
        <f t="shared" si="2"/>
        <v>0</v>
      </c>
      <c r="M35" s="68">
        <f t="shared" si="2"/>
        <v>0</v>
      </c>
      <c r="N35" s="68">
        <f t="shared" si="0"/>
        <v>0</v>
      </c>
      <c r="O35" s="154"/>
      <c r="P35" s="154"/>
      <c r="Q35" s="15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</row>
    <row r="36" spans="1:30" ht="20.25" customHeight="1" x14ac:dyDescent="0.25">
      <c r="A36" s="190">
        <v>15</v>
      </c>
      <c r="B36" s="174" t="s">
        <v>106</v>
      </c>
      <c r="C36" s="174" t="s">
        <v>58</v>
      </c>
      <c r="D36" s="68" t="s">
        <v>87</v>
      </c>
      <c r="E36" s="183" t="s">
        <v>88</v>
      </c>
      <c r="F36" s="68" t="s">
        <v>89</v>
      </c>
      <c r="G36" s="13">
        <v>25128</v>
      </c>
      <c r="H36" s="13">
        <v>26384</v>
      </c>
      <c r="I36" s="13">
        <v>27703</v>
      </c>
      <c r="J36" s="68">
        <f t="shared" si="1"/>
        <v>0</v>
      </c>
      <c r="K36" s="68">
        <f t="shared" si="2"/>
        <v>0</v>
      </c>
      <c r="L36" s="68">
        <f t="shared" si="2"/>
        <v>0</v>
      </c>
      <c r="M36" s="68">
        <f t="shared" si="2"/>
        <v>0</v>
      </c>
      <c r="N36" s="68">
        <f t="shared" si="0"/>
        <v>0</v>
      </c>
      <c r="O36" s="154"/>
      <c r="P36" s="154"/>
      <c r="Q36" s="15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</row>
    <row r="37" spans="1:30" ht="20.25" customHeight="1" x14ac:dyDescent="0.25">
      <c r="A37" s="186"/>
      <c r="B37" s="175"/>
      <c r="C37" s="177"/>
      <c r="D37" s="68" t="s">
        <v>90</v>
      </c>
      <c r="E37" s="184"/>
      <c r="F37" s="68" t="s">
        <v>89</v>
      </c>
      <c r="G37" s="13">
        <v>25128</v>
      </c>
      <c r="H37" s="13">
        <v>26384</v>
      </c>
      <c r="I37" s="13">
        <v>27703</v>
      </c>
      <c r="J37" s="68">
        <f t="shared" si="1"/>
        <v>0</v>
      </c>
      <c r="K37" s="68">
        <f t="shared" si="2"/>
        <v>0</v>
      </c>
      <c r="L37" s="68">
        <f t="shared" si="2"/>
        <v>0</v>
      </c>
      <c r="M37" s="68">
        <f t="shared" si="2"/>
        <v>0</v>
      </c>
      <c r="N37" s="68">
        <f t="shared" si="0"/>
        <v>0</v>
      </c>
      <c r="O37" s="154"/>
      <c r="P37" s="154"/>
      <c r="Q37" s="15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</row>
    <row r="38" spans="1:30" ht="20.25" customHeight="1" x14ac:dyDescent="0.25">
      <c r="A38" s="190">
        <v>16</v>
      </c>
      <c r="B38" s="174" t="s">
        <v>5</v>
      </c>
      <c r="C38" s="177"/>
      <c r="D38" s="68" t="s">
        <v>87</v>
      </c>
      <c r="E38" s="183" t="s">
        <v>88</v>
      </c>
      <c r="F38" s="68" t="s">
        <v>89</v>
      </c>
      <c r="G38" s="13">
        <v>25932</v>
      </c>
      <c r="H38" s="13">
        <v>27229</v>
      </c>
      <c r="I38" s="13">
        <v>28590</v>
      </c>
      <c r="J38" s="68">
        <f t="shared" si="1"/>
        <v>0</v>
      </c>
      <c r="K38" s="68">
        <f t="shared" si="2"/>
        <v>0</v>
      </c>
      <c r="L38" s="68">
        <f t="shared" si="2"/>
        <v>0</v>
      </c>
      <c r="M38" s="68">
        <f t="shared" si="2"/>
        <v>0</v>
      </c>
      <c r="N38" s="68">
        <f t="shared" si="0"/>
        <v>0</v>
      </c>
      <c r="O38" s="154"/>
      <c r="P38" s="154"/>
      <c r="Q38" s="15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</row>
    <row r="39" spans="1:30" ht="20.25" customHeight="1" x14ac:dyDescent="0.25">
      <c r="A39" s="186"/>
      <c r="B39" s="175"/>
      <c r="C39" s="176"/>
      <c r="D39" s="68" t="s">
        <v>90</v>
      </c>
      <c r="E39" s="184"/>
      <c r="F39" s="68" t="s">
        <v>89</v>
      </c>
      <c r="G39" s="13">
        <v>25932</v>
      </c>
      <c r="H39" s="13">
        <v>27229</v>
      </c>
      <c r="I39" s="13">
        <v>28590</v>
      </c>
      <c r="J39" s="68">
        <f t="shared" si="1"/>
        <v>0</v>
      </c>
      <c r="K39" s="68">
        <f t="shared" si="2"/>
        <v>0</v>
      </c>
      <c r="L39" s="68">
        <f t="shared" si="2"/>
        <v>0</v>
      </c>
      <c r="M39" s="68">
        <f t="shared" si="2"/>
        <v>0</v>
      </c>
      <c r="N39" s="68">
        <f t="shared" si="0"/>
        <v>0</v>
      </c>
      <c r="O39" s="154"/>
      <c r="P39" s="154"/>
      <c r="Q39" s="15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</row>
    <row r="40" spans="1:30" ht="20.25" customHeight="1" x14ac:dyDescent="0.25">
      <c r="A40" s="190">
        <v>17</v>
      </c>
      <c r="B40" s="174" t="s">
        <v>107</v>
      </c>
      <c r="C40" s="174" t="s">
        <v>58</v>
      </c>
      <c r="D40" s="68" t="s">
        <v>87</v>
      </c>
      <c r="E40" s="183" t="s">
        <v>88</v>
      </c>
      <c r="F40" s="68" t="s">
        <v>89</v>
      </c>
      <c r="G40" s="13">
        <v>27156</v>
      </c>
      <c r="H40" s="13">
        <v>28514</v>
      </c>
      <c r="I40" s="13">
        <v>29940</v>
      </c>
      <c r="J40" s="68">
        <f t="shared" si="1"/>
        <v>6307034</v>
      </c>
      <c r="K40" s="68">
        <f t="shared" si="2"/>
        <v>2172480</v>
      </c>
      <c r="L40" s="68">
        <f t="shared" si="2"/>
        <v>1739354</v>
      </c>
      <c r="M40" s="68">
        <f t="shared" si="2"/>
        <v>2395200</v>
      </c>
      <c r="N40" s="68">
        <f t="shared" si="0"/>
        <v>221</v>
      </c>
      <c r="O40" s="154">
        <v>80</v>
      </c>
      <c r="P40" s="154">
        <v>61</v>
      </c>
      <c r="Q40" s="154">
        <v>80</v>
      </c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</row>
    <row r="41" spans="1:30" ht="20.25" customHeight="1" x14ac:dyDescent="0.25">
      <c r="A41" s="186"/>
      <c r="B41" s="189"/>
      <c r="C41" s="177"/>
      <c r="D41" s="68" t="s">
        <v>90</v>
      </c>
      <c r="E41" s="184"/>
      <c r="F41" s="68" t="s">
        <v>89</v>
      </c>
      <c r="G41" s="13">
        <v>27156</v>
      </c>
      <c r="H41" s="13">
        <v>28514</v>
      </c>
      <c r="I41" s="13">
        <v>29940</v>
      </c>
      <c r="J41" s="68">
        <f t="shared" si="1"/>
        <v>542106</v>
      </c>
      <c r="K41" s="68">
        <f t="shared" si="2"/>
        <v>135780</v>
      </c>
      <c r="L41" s="68">
        <f t="shared" si="2"/>
        <v>256626</v>
      </c>
      <c r="M41" s="68">
        <f t="shared" si="2"/>
        <v>149700</v>
      </c>
      <c r="N41" s="68">
        <f t="shared" si="0"/>
        <v>19</v>
      </c>
      <c r="O41" s="154">
        <v>5</v>
      </c>
      <c r="P41" s="154">
        <v>9</v>
      </c>
      <c r="Q41" s="154">
        <v>5</v>
      </c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</row>
    <row r="42" spans="1:30" ht="20.25" customHeight="1" x14ac:dyDescent="0.25">
      <c r="A42" s="185">
        <v>18</v>
      </c>
      <c r="B42" s="174" t="s">
        <v>6</v>
      </c>
      <c r="C42" s="177"/>
      <c r="D42" s="68" t="s">
        <v>87</v>
      </c>
      <c r="E42" s="183" t="s">
        <v>88</v>
      </c>
      <c r="F42" s="68" t="s">
        <v>89</v>
      </c>
      <c r="G42" s="13">
        <v>28137</v>
      </c>
      <c r="H42" s="13">
        <v>29544</v>
      </c>
      <c r="I42" s="13">
        <v>31021</v>
      </c>
      <c r="J42" s="68">
        <f t="shared" si="1"/>
        <v>0</v>
      </c>
      <c r="K42" s="68">
        <f t="shared" si="2"/>
        <v>0</v>
      </c>
      <c r="L42" s="68">
        <f t="shared" si="2"/>
        <v>0</v>
      </c>
      <c r="M42" s="68">
        <f t="shared" si="2"/>
        <v>0</v>
      </c>
      <c r="N42" s="68">
        <f t="shared" si="0"/>
        <v>0</v>
      </c>
      <c r="O42" s="154"/>
      <c r="P42" s="154"/>
      <c r="Q42" s="15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</row>
    <row r="43" spans="1:30" ht="20.25" customHeight="1" x14ac:dyDescent="0.25">
      <c r="A43" s="186"/>
      <c r="B43" s="189"/>
      <c r="C43" s="176"/>
      <c r="D43" s="68" t="s">
        <v>90</v>
      </c>
      <c r="E43" s="184"/>
      <c r="F43" s="68" t="s">
        <v>89</v>
      </c>
      <c r="G43" s="13">
        <v>28137</v>
      </c>
      <c r="H43" s="13">
        <v>29544</v>
      </c>
      <c r="I43" s="13">
        <v>31021</v>
      </c>
      <c r="J43" s="68">
        <f t="shared" si="1"/>
        <v>0</v>
      </c>
      <c r="K43" s="68">
        <f t="shared" si="2"/>
        <v>0</v>
      </c>
      <c r="L43" s="68">
        <f t="shared" si="2"/>
        <v>0</v>
      </c>
      <c r="M43" s="68">
        <f t="shared" si="2"/>
        <v>0</v>
      </c>
      <c r="N43" s="68">
        <f t="shared" si="0"/>
        <v>0</v>
      </c>
      <c r="O43" s="154"/>
      <c r="P43" s="154"/>
      <c r="Q43" s="15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</row>
    <row r="44" spans="1:30" ht="28.5" customHeight="1" x14ac:dyDescent="0.25">
      <c r="A44" s="185">
        <v>19</v>
      </c>
      <c r="B44" s="174" t="s">
        <v>107</v>
      </c>
      <c r="C44" s="174" t="s">
        <v>59</v>
      </c>
      <c r="D44" s="68" t="s">
        <v>87</v>
      </c>
      <c r="E44" s="183" t="s">
        <v>88</v>
      </c>
      <c r="F44" s="68" t="s">
        <v>89</v>
      </c>
      <c r="G44" s="13">
        <v>29769</v>
      </c>
      <c r="H44" s="13">
        <v>31257</v>
      </c>
      <c r="I44" s="13">
        <v>32820</v>
      </c>
      <c r="J44" s="68">
        <f t="shared" si="1"/>
        <v>0</v>
      </c>
      <c r="K44" s="68">
        <f t="shared" si="2"/>
        <v>0</v>
      </c>
      <c r="L44" s="68">
        <f t="shared" si="2"/>
        <v>0</v>
      </c>
      <c r="M44" s="68">
        <f t="shared" si="2"/>
        <v>0</v>
      </c>
      <c r="N44" s="68">
        <f t="shared" si="0"/>
        <v>0</v>
      </c>
      <c r="O44" s="154"/>
      <c r="P44" s="154"/>
      <c r="Q44" s="15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</row>
    <row r="45" spans="1:30" ht="20.25" customHeight="1" x14ac:dyDescent="0.25">
      <c r="A45" s="186"/>
      <c r="B45" s="175"/>
      <c r="C45" s="177"/>
      <c r="D45" s="68" t="s">
        <v>90</v>
      </c>
      <c r="E45" s="184"/>
      <c r="F45" s="68" t="s">
        <v>89</v>
      </c>
      <c r="G45" s="13">
        <v>29769</v>
      </c>
      <c r="H45" s="13">
        <v>31257</v>
      </c>
      <c r="I45" s="13">
        <v>32820</v>
      </c>
      <c r="J45" s="68">
        <f t="shared" si="1"/>
        <v>0</v>
      </c>
      <c r="K45" s="68">
        <f t="shared" si="2"/>
        <v>0</v>
      </c>
      <c r="L45" s="68">
        <f t="shared" si="2"/>
        <v>0</v>
      </c>
      <c r="M45" s="68">
        <f t="shared" si="2"/>
        <v>0</v>
      </c>
      <c r="N45" s="68">
        <f t="shared" si="0"/>
        <v>0</v>
      </c>
      <c r="O45" s="154"/>
      <c r="P45" s="154"/>
      <c r="Q45" s="15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</row>
    <row r="46" spans="1:30" ht="20.25" customHeight="1" x14ac:dyDescent="0.25">
      <c r="A46" s="185">
        <v>20</v>
      </c>
      <c r="B46" s="174" t="s">
        <v>6</v>
      </c>
      <c r="C46" s="177"/>
      <c r="D46" s="68" t="s">
        <v>87</v>
      </c>
      <c r="E46" s="183" t="s">
        <v>88</v>
      </c>
      <c r="F46" s="68" t="s">
        <v>89</v>
      </c>
      <c r="G46" s="13">
        <v>29411</v>
      </c>
      <c r="H46" s="13">
        <v>30882</v>
      </c>
      <c r="I46" s="13">
        <v>32426</v>
      </c>
      <c r="J46" s="68">
        <f t="shared" si="1"/>
        <v>0</v>
      </c>
      <c r="K46" s="68">
        <f t="shared" si="2"/>
        <v>0</v>
      </c>
      <c r="L46" s="68">
        <f t="shared" si="2"/>
        <v>0</v>
      </c>
      <c r="M46" s="68">
        <f t="shared" si="2"/>
        <v>0</v>
      </c>
      <c r="N46" s="68">
        <f t="shared" si="0"/>
        <v>0</v>
      </c>
      <c r="O46" s="154"/>
      <c r="P46" s="154"/>
      <c r="Q46" s="15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</row>
    <row r="47" spans="1:30" ht="20.25" customHeight="1" x14ac:dyDescent="0.25">
      <c r="A47" s="186"/>
      <c r="B47" s="189"/>
      <c r="C47" s="176"/>
      <c r="D47" s="68" t="s">
        <v>90</v>
      </c>
      <c r="E47" s="184"/>
      <c r="F47" s="68" t="s">
        <v>89</v>
      </c>
      <c r="G47" s="13">
        <v>29411</v>
      </c>
      <c r="H47" s="13">
        <v>30882</v>
      </c>
      <c r="I47" s="13">
        <v>32426</v>
      </c>
      <c r="J47" s="68">
        <f t="shared" si="1"/>
        <v>0</v>
      </c>
      <c r="K47" s="68">
        <f t="shared" si="2"/>
        <v>0</v>
      </c>
      <c r="L47" s="68">
        <f t="shared" si="2"/>
        <v>0</v>
      </c>
      <c r="M47" s="68">
        <f t="shared" si="2"/>
        <v>0</v>
      </c>
      <c r="N47" s="68">
        <f t="shared" si="0"/>
        <v>0</v>
      </c>
      <c r="O47" s="154"/>
      <c r="P47" s="154"/>
      <c r="Q47" s="15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</row>
    <row r="48" spans="1:30" ht="20.25" customHeight="1" x14ac:dyDescent="0.25">
      <c r="A48" s="185">
        <v>21</v>
      </c>
      <c r="B48" s="174" t="s">
        <v>107</v>
      </c>
      <c r="C48" s="174" t="s">
        <v>60</v>
      </c>
      <c r="D48" s="68" t="s">
        <v>87</v>
      </c>
      <c r="E48" s="183" t="s">
        <v>88</v>
      </c>
      <c r="F48" s="15" t="s">
        <v>89</v>
      </c>
      <c r="G48" s="13">
        <v>32150</v>
      </c>
      <c r="H48" s="13">
        <v>33758</v>
      </c>
      <c r="I48" s="13">
        <v>35445</v>
      </c>
      <c r="J48" s="68">
        <f t="shared" si="1"/>
        <v>0</v>
      </c>
      <c r="K48" s="68">
        <f t="shared" si="2"/>
        <v>0</v>
      </c>
      <c r="L48" s="68">
        <f t="shared" si="2"/>
        <v>0</v>
      </c>
      <c r="M48" s="68">
        <f t="shared" si="2"/>
        <v>0</v>
      </c>
      <c r="N48" s="68">
        <f t="shared" si="0"/>
        <v>0</v>
      </c>
      <c r="O48" s="154"/>
      <c r="P48" s="154"/>
      <c r="Q48" s="15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</row>
    <row r="49" spans="1:30" ht="20.25" customHeight="1" x14ac:dyDescent="0.25">
      <c r="A49" s="186"/>
      <c r="B49" s="175"/>
      <c r="C49" s="177"/>
      <c r="D49" s="68" t="s">
        <v>90</v>
      </c>
      <c r="E49" s="184"/>
      <c r="F49" s="15" t="s">
        <v>89</v>
      </c>
      <c r="G49" s="13">
        <v>32150</v>
      </c>
      <c r="H49" s="13">
        <v>33758</v>
      </c>
      <c r="I49" s="13">
        <v>35445</v>
      </c>
      <c r="J49" s="68">
        <f t="shared" si="1"/>
        <v>0</v>
      </c>
      <c r="K49" s="68">
        <f t="shared" si="2"/>
        <v>0</v>
      </c>
      <c r="L49" s="68">
        <f t="shared" si="2"/>
        <v>0</v>
      </c>
      <c r="M49" s="68">
        <f t="shared" si="2"/>
        <v>0</v>
      </c>
      <c r="N49" s="68">
        <f t="shared" si="0"/>
        <v>0</v>
      </c>
      <c r="O49" s="154"/>
      <c r="P49" s="154"/>
      <c r="Q49" s="15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</row>
    <row r="50" spans="1:30" ht="20.25" customHeight="1" x14ac:dyDescent="0.25">
      <c r="A50" s="185">
        <v>22</v>
      </c>
      <c r="B50" s="174" t="s">
        <v>7</v>
      </c>
      <c r="C50" s="177"/>
      <c r="D50" s="68" t="s">
        <v>87</v>
      </c>
      <c r="E50" s="183" t="s">
        <v>88</v>
      </c>
      <c r="F50" s="15" t="s">
        <v>89</v>
      </c>
      <c r="G50" s="13">
        <v>33497</v>
      </c>
      <c r="H50" s="13">
        <v>35172</v>
      </c>
      <c r="I50" s="13">
        <v>36931</v>
      </c>
      <c r="J50" s="68">
        <f t="shared" si="1"/>
        <v>0</v>
      </c>
      <c r="K50" s="68">
        <f t="shared" si="2"/>
        <v>0</v>
      </c>
      <c r="L50" s="68">
        <f t="shared" si="2"/>
        <v>0</v>
      </c>
      <c r="M50" s="68">
        <f t="shared" si="2"/>
        <v>0</v>
      </c>
      <c r="N50" s="68">
        <f t="shared" si="0"/>
        <v>0</v>
      </c>
      <c r="O50" s="154"/>
      <c r="P50" s="154"/>
      <c r="Q50" s="15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</row>
    <row r="51" spans="1:30" ht="30.75" customHeight="1" x14ac:dyDescent="0.25">
      <c r="A51" s="186"/>
      <c r="B51" s="175"/>
      <c r="C51" s="176"/>
      <c r="D51" s="68" t="s">
        <v>90</v>
      </c>
      <c r="E51" s="184"/>
      <c r="F51" s="15" t="s">
        <v>89</v>
      </c>
      <c r="G51" s="13">
        <v>33497</v>
      </c>
      <c r="H51" s="13">
        <v>35172</v>
      </c>
      <c r="I51" s="13">
        <v>36931</v>
      </c>
      <c r="J51" s="68">
        <f t="shared" si="1"/>
        <v>0</v>
      </c>
      <c r="K51" s="68">
        <f t="shared" si="2"/>
        <v>0</v>
      </c>
      <c r="L51" s="68">
        <f t="shared" si="2"/>
        <v>0</v>
      </c>
      <c r="M51" s="68">
        <f t="shared" si="2"/>
        <v>0</v>
      </c>
      <c r="N51" s="68">
        <f t="shared" si="0"/>
        <v>0</v>
      </c>
      <c r="O51" s="154"/>
      <c r="P51" s="154"/>
      <c r="Q51" s="15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</row>
    <row r="52" spans="1:30" ht="20.25" customHeight="1" x14ac:dyDescent="0.25">
      <c r="A52" s="185">
        <v>23</v>
      </c>
      <c r="B52" s="187" t="s">
        <v>8</v>
      </c>
      <c r="C52" s="174" t="s">
        <v>61</v>
      </c>
      <c r="D52" s="68" t="s">
        <v>87</v>
      </c>
      <c r="E52" s="183" t="s">
        <v>88</v>
      </c>
      <c r="F52" s="15" t="s">
        <v>89</v>
      </c>
      <c r="G52" s="13">
        <v>6828</v>
      </c>
      <c r="H52" s="13">
        <v>7169</v>
      </c>
      <c r="I52" s="13">
        <v>7527</v>
      </c>
      <c r="J52" s="68">
        <f t="shared" si="1"/>
        <v>2367640</v>
      </c>
      <c r="K52" s="68">
        <f t="shared" si="2"/>
        <v>751080</v>
      </c>
      <c r="L52" s="68">
        <f t="shared" si="2"/>
        <v>788590</v>
      </c>
      <c r="M52" s="68">
        <f t="shared" si="2"/>
        <v>827970</v>
      </c>
      <c r="N52" s="68">
        <f t="shared" si="0"/>
        <v>330</v>
      </c>
      <c r="O52" s="154">
        <v>110</v>
      </c>
      <c r="P52" s="154">
        <v>110</v>
      </c>
      <c r="Q52" s="154">
        <v>110</v>
      </c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</row>
    <row r="53" spans="1:30" ht="32.25" customHeight="1" x14ac:dyDescent="0.25">
      <c r="A53" s="186"/>
      <c r="B53" s="173"/>
      <c r="C53" s="176"/>
      <c r="D53" s="68" t="s">
        <v>90</v>
      </c>
      <c r="E53" s="184"/>
      <c r="F53" s="15" t="s">
        <v>89</v>
      </c>
      <c r="G53" s="13">
        <v>6828</v>
      </c>
      <c r="H53" s="13">
        <v>7169</v>
      </c>
      <c r="I53" s="13">
        <v>7527</v>
      </c>
      <c r="J53" s="68">
        <f t="shared" si="1"/>
        <v>193716</v>
      </c>
      <c r="K53" s="68">
        <f t="shared" si="2"/>
        <v>61452</v>
      </c>
      <c r="L53" s="68">
        <f t="shared" si="2"/>
        <v>64521</v>
      </c>
      <c r="M53" s="68">
        <f t="shared" si="2"/>
        <v>67743</v>
      </c>
      <c r="N53" s="68">
        <f t="shared" si="0"/>
        <v>27</v>
      </c>
      <c r="O53" s="154">
        <v>9</v>
      </c>
      <c r="P53" s="154">
        <v>9</v>
      </c>
      <c r="Q53" s="154">
        <v>9</v>
      </c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</row>
    <row r="54" spans="1:30" ht="20.25" customHeight="1" x14ac:dyDescent="0.25">
      <c r="A54" s="185">
        <v>24</v>
      </c>
      <c r="B54" s="187" t="s">
        <v>9</v>
      </c>
      <c r="C54" s="174" t="s">
        <v>62</v>
      </c>
      <c r="D54" s="68" t="s">
        <v>87</v>
      </c>
      <c r="E54" s="183" t="s">
        <v>88</v>
      </c>
      <c r="F54" s="15" t="s">
        <v>89</v>
      </c>
      <c r="G54" s="13">
        <v>20008</v>
      </c>
      <c r="H54" s="13">
        <v>21008</v>
      </c>
      <c r="I54" s="13">
        <v>22058</v>
      </c>
      <c r="J54" s="68">
        <f t="shared" si="1"/>
        <v>4036086</v>
      </c>
      <c r="K54" s="68">
        <f t="shared" si="2"/>
        <v>1020408</v>
      </c>
      <c r="L54" s="68">
        <f t="shared" si="2"/>
        <v>1890720</v>
      </c>
      <c r="M54" s="68">
        <f t="shared" si="2"/>
        <v>1124958</v>
      </c>
      <c r="N54" s="68">
        <f t="shared" si="0"/>
        <v>192</v>
      </c>
      <c r="O54" s="154">
        <v>51</v>
      </c>
      <c r="P54" s="154">
        <v>90</v>
      </c>
      <c r="Q54" s="154">
        <v>51</v>
      </c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</row>
    <row r="55" spans="1:30" ht="30.75" customHeight="1" x14ac:dyDescent="0.25">
      <c r="A55" s="186"/>
      <c r="B55" s="188"/>
      <c r="C55" s="176"/>
      <c r="D55" s="68" t="s">
        <v>90</v>
      </c>
      <c r="E55" s="184"/>
      <c r="F55" s="15" t="s">
        <v>89</v>
      </c>
      <c r="G55" s="13">
        <v>20008</v>
      </c>
      <c r="H55" s="13">
        <v>21008</v>
      </c>
      <c r="I55" s="13">
        <v>22058</v>
      </c>
      <c r="J55" s="68">
        <f t="shared" si="1"/>
        <v>294262</v>
      </c>
      <c r="K55" s="68">
        <f t="shared" si="2"/>
        <v>60024</v>
      </c>
      <c r="L55" s="68">
        <f t="shared" si="2"/>
        <v>168064</v>
      </c>
      <c r="M55" s="68">
        <f t="shared" si="2"/>
        <v>66174</v>
      </c>
      <c r="N55" s="68">
        <f t="shared" si="0"/>
        <v>14</v>
      </c>
      <c r="O55" s="154">
        <v>3</v>
      </c>
      <c r="P55" s="154">
        <v>8</v>
      </c>
      <c r="Q55" s="154">
        <v>3</v>
      </c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</row>
    <row r="56" spans="1:30" ht="20.25" customHeight="1" x14ac:dyDescent="0.25">
      <c r="A56" s="185">
        <v>25</v>
      </c>
      <c r="B56" s="187" t="s">
        <v>9</v>
      </c>
      <c r="C56" s="174" t="s">
        <v>63</v>
      </c>
      <c r="D56" s="68" t="s">
        <v>87</v>
      </c>
      <c r="E56" s="183" t="s">
        <v>88</v>
      </c>
      <c r="F56" s="15" t="s">
        <v>89</v>
      </c>
      <c r="G56" s="13">
        <v>21716</v>
      </c>
      <c r="H56" s="13">
        <v>22802</v>
      </c>
      <c r="I56" s="13">
        <v>23942</v>
      </c>
      <c r="J56" s="68">
        <f t="shared" si="1"/>
        <v>0</v>
      </c>
      <c r="K56" s="68">
        <f t="shared" si="2"/>
        <v>0</v>
      </c>
      <c r="L56" s="68">
        <f t="shared" si="2"/>
        <v>0</v>
      </c>
      <c r="M56" s="68">
        <f t="shared" si="2"/>
        <v>0</v>
      </c>
      <c r="N56" s="68">
        <f t="shared" si="0"/>
        <v>0</v>
      </c>
      <c r="O56" s="154"/>
      <c r="P56" s="154"/>
      <c r="Q56" s="15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</row>
    <row r="57" spans="1:30" ht="30" customHeight="1" x14ac:dyDescent="0.25">
      <c r="A57" s="186"/>
      <c r="B57" s="188"/>
      <c r="C57" s="176"/>
      <c r="D57" s="68" t="s">
        <v>90</v>
      </c>
      <c r="E57" s="184"/>
      <c r="F57" s="15" t="s">
        <v>89</v>
      </c>
      <c r="G57" s="13">
        <v>21716</v>
      </c>
      <c r="H57" s="13">
        <v>22802</v>
      </c>
      <c r="I57" s="13">
        <v>23942</v>
      </c>
      <c r="J57" s="68">
        <f t="shared" si="1"/>
        <v>0</v>
      </c>
      <c r="K57" s="68">
        <f t="shared" si="2"/>
        <v>0</v>
      </c>
      <c r="L57" s="68">
        <f t="shared" si="2"/>
        <v>0</v>
      </c>
      <c r="M57" s="68">
        <f t="shared" si="2"/>
        <v>0</v>
      </c>
      <c r="N57" s="68">
        <f t="shared" si="0"/>
        <v>0</v>
      </c>
      <c r="O57" s="154"/>
      <c r="P57" s="154"/>
      <c r="Q57" s="15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</row>
    <row r="58" spans="1:30" ht="20.25" customHeight="1" x14ac:dyDescent="0.25">
      <c r="A58" s="185">
        <v>26</v>
      </c>
      <c r="B58" s="174" t="s">
        <v>10</v>
      </c>
      <c r="C58" s="174" t="s">
        <v>64</v>
      </c>
      <c r="D58" s="68" t="s">
        <v>87</v>
      </c>
      <c r="E58" s="183" t="s">
        <v>88</v>
      </c>
      <c r="F58" s="15" t="s">
        <v>89</v>
      </c>
      <c r="G58" s="13">
        <v>17318</v>
      </c>
      <c r="H58" s="13">
        <v>18184</v>
      </c>
      <c r="I58" s="13">
        <v>19093</v>
      </c>
      <c r="J58" s="68">
        <f t="shared" si="1"/>
        <v>2364350</v>
      </c>
      <c r="K58" s="68">
        <f t="shared" si="2"/>
        <v>173180</v>
      </c>
      <c r="L58" s="68">
        <f t="shared" si="2"/>
        <v>2000240</v>
      </c>
      <c r="M58" s="68">
        <f t="shared" si="2"/>
        <v>190930</v>
      </c>
      <c r="N58" s="68">
        <f t="shared" si="0"/>
        <v>130</v>
      </c>
      <c r="O58" s="154">
        <v>10</v>
      </c>
      <c r="P58" s="154">
        <v>110</v>
      </c>
      <c r="Q58" s="154">
        <v>10</v>
      </c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</row>
    <row r="59" spans="1:30" ht="33" customHeight="1" x14ac:dyDescent="0.25">
      <c r="A59" s="186"/>
      <c r="B59" s="176"/>
      <c r="C59" s="176"/>
      <c r="D59" s="68" t="s">
        <v>90</v>
      </c>
      <c r="E59" s="184"/>
      <c r="F59" s="15" t="s">
        <v>89</v>
      </c>
      <c r="G59" s="13">
        <v>17318</v>
      </c>
      <c r="H59" s="13">
        <v>18184</v>
      </c>
      <c r="I59" s="13">
        <v>19093</v>
      </c>
      <c r="J59" s="68">
        <f t="shared" si="1"/>
        <v>38186</v>
      </c>
      <c r="K59" s="68">
        <f t="shared" si="2"/>
        <v>0</v>
      </c>
      <c r="L59" s="68">
        <f t="shared" si="2"/>
        <v>0</v>
      </c>
      <c r="M59" s="68">
        <f t="shared" si="2"/>
        <v>38186</v>
      </c>
      <c r="N59" s="68">
        <f t="shared" si="0"/>
        <v>2</v>
      </c>
      <c r="O59" s="154">
        <v>0</v>
      </c>
      <c r="P59" s="154">
        <v>0</v>
      </c>
      <c r="Q59" s="154">
        <v>2</v>
      </c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</row>
    <row r="60" spans="1:30" ht="68.25" customHeight="1" x14ac:dyDescent="0.25">
      <c r="A60" s="68">
        <v>27</v>
      </c>
      <c r="B60" s="16" t="s">
        <v>11</v>
      </c>
      <c r="C60" s="16" t="s">
        <v>111</v>
      </c>
      <c r="D60" s="68" t="s">
        <v>91</v>
      </c>
      <c r="E60" s="183" t="s">
        <v>88</v>
      </c>
      <c r="F60" s="15" t="s">
        <v>92</v>
      </c>
      <c r="G60" s="13">
        <v>2966</v>
      </c>
      <c r="H60" s="13">
        <v>3114</v>
      </c>
      <c r="I60" s="13">
        <v>3270</v>
      </c>
      <c r="J60" s="68">
        <f t="shared" si="1"/>
        <v>1402500</v>
      </c>
      <c r="K60" s="68">
        <f t="shared" si="2"/>
        <v>444900</v>
      </c>
      <c r="L60" s="68">
        <f t="shared" si="2"/>
        <v>467100</v>
      </c>
      <c r="M60" s="68">
        <f t="shared" si="2"/>
        <v>490500</v>
      </c>
      <c r="N60" s="68">
        <f t="shared" si="0"/>
        <v>450</v>
      </c>
      <c r="O60" s="154">
        <v>150</v>
      </c>
      <c r="P60" s="154">
        <v>150</v>
      </c>
      <c r="Q60" s="154">
        <v>150</v>
      </c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</row>
    <row r="61" spans="1:30" ht="110.25" customHeight="1" x14ac:dyDescent="0.25">
      <c r="A61" s="68">
        <v>28</v>
      </c>
      <c r="B61" s="65" t="s">
        <v>11</v>
      </c>
      <c r="C61" s="66" t="s">
        <v>112</v>
      </c>
      <c r="D61" s="64" t="s">
        <v>91</v>
      </c>
      <c r="E61" s="184"/>
      <c r="F61" s="15" t="s">
        <v>92</v>
      </c>
      <c r="G61" s="13">
        <v>3057</v>
      </c>
      <c r="H61" s="13">
        <v>3210</v>
      </c>
      <c r="I61" s="13">
        <v>3371</v>
      </c>
      <c r="J61" s="68">
        <f t="shared" si="1"/>
        <v>0</v>
      </c>
      <c r="K61" s="68">
        <f t="shared" si="2"/>
        <v>0</v>
      </c>
      <c r="L61" s="68">
        <f t="shared" si="2"/>
        <v>0</v>
      </c>
      <c r="M61" s="68">
        <f t="shared" si="2"/>
        <v>0</v>
      </c>
      <c r="N61" s="68">
        <f t="shared" si="0"/>
        <v>0</v>
      </c>
      <c r="O61" s="154">
        <v>0</v>
      </c>
      <c r="P61" s="154">
        <v>0</v>
      </c>
      <c r="Q61" s="154">
        <v>0</v>
      </c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</row>
    <row r="62" spans="1:30" ht="51" customHeight="1" x14ac:dyDescent="0.25">
      <c r="A62" s="68">
        <v>29</v>
      </c>
      <c r="B62" s="16" t="s">
        <v>12</v>
      </c>
      <c r="C62" s="16" t="s">
        <v>113</v>
      </c>
      <c r="D62" s="68" t="s">
        <v>91</v>
      </c>
      <c r="E62" s="183" t="s">
        <v>88</v>
      </c>
      <c r="F62" s="15" t="s">
        <v>92</v>
      </c>
      <c r="G62" s="13">
        <v>3269</v>
      </c>
      <c r="H62" s="13">
        <v>3432</v>
      </c>
      <c r="I62" s="13">
        <v>3604</v>
      </c>
      <c r="J62" s="68">
        <f t="shared" si="1"/>
        <v>0</v>
      </c>
      <c r="K62" s="68">
        <f t="shared" si="2"/>
        <v>0</v>
      </c>
      <c r="L62" s="68">
        <f t="shared" si="2"/>
        <v>0</v>
      </c>
      <c r="M62" s="68">
        <f t="shared" si="2"/>
        <v>0</v>
      </c>
      <c r="N62" s="68">
        <f t="shared" si="0"/>
        <v>0</v>
      </c>
      <c r="O62" s="154"/>
      <c r="P62" s="154"/>
      <c r="Q62" s="15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</row>
    <row r="63" spans="1:30" ht="67.5" customHeight="1" x14ac:dyDescent="0.25">
      <c r="A63" s="68">
        <v>30</v>
      </c>
      <c r="B63" s="16" t="s">
        <v>12</v>
      </c>
      <c r="C63" s="16" t="s">
        <v>116</v>
      </c>
      <c r="D63" s="68" t="s">
        <v>91</v>
      </c>
      <c r="E63" s="184"/>
      <c r="F63" s="15" t="s">
        <v>92</v>
      </c>
      <c r="G63" s="13">
        <v>3378</v>
      </c>
      <c r="H63" s="13">
        <v>3547</v>
      </c>
      <c r="I63" s="13">
        <v>3724</v>
      </c>
      <c r="J63" s="68">
        <f t="shared" si="1"/>
        <v>0</v>
      </c>
      <c r="K63" s="68">
        <f t="shared" si="2"/>
        <v>0</v>
      </c>
      <c r="L63" s="68">
        <f t="shared" si="2"/>
        <v>0</v>
      </c>
      <c r="M63" s="68">
        <f t="shared" si="2"/>
        <v>0</v>
      </c>
      <c r="N63" s="68">
        <f t="shared" si="0"/>
        <v>0</v>
      </c>
      <c r="O63" s="154"/>
      <c r="P63" s="154"/>
      <c r="Q63" s="15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</row>
    <row r="64" spans="1:30" ht="44.25" customHeight="1" x14ac:dyDescent="0.25">
      <c r="A64" s="68">
        <v>31</v>
      </c>
      <c r="B64" s="16" t="s">
        <v>13</v>
      </c>
      <c r="C64" s="16" t="s">
        <v>114</v>
      </c>
      <c r="D64" s="68" t="s">
        <v>91</v>
      </c>
      <c r="E64" s="183" t="s">
        <v>88</v>
      </c>
      <c r="F64" s="15" t="s">
        <v>92</v>
      </c>
      <c r="G64" s="13">
        <v>3521</v>
      </c>
      <c r="H64" s="13">
        <v>3697</v>
      </c>
      <c r="I64" s="13">
        <v>3882</v>
      </c>
      <c r="J64" s="68">
        <f t="shared" si="1"/>
        <v>0</v>
      </c>
      <c r="K64" s="68">
        <f t="shared" si="2"/>
        <v>0</v>
      </c>
      <c r="L64" s="68">
        <f t="shared" si="2"/>
        <v>0</v>
      </c>
      <c r="M64" s="68">
        <f t="shared" si="2"/>
        <v>0</v>
      </c>
      <c r="N64" s="68">
        <f t="shared" si="0"/>
        <v>0</v>
      </c>
      <c r="O64" s="154"/>
      <c r="P64" s="154"/>
      <c r="Q64" s="15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</row>
    <row r="65" spans="1:30" ht="51" customHeight="1" x14ac:dyDescent="0.25">
      <c r="A65" s="68">
        <v>32</v>
      </c>
      <c r="B65" s="16" t="s">
        <v>13</v>
      </c>
      <c r="C65" s="16" t="s">
        <v>117</v>
      </c>
      <c r="D65" s="68" t="s">
        <v>91</v>
      </c>
      <c r="E65" s="184"/>
      <c r="F65" s="15" t="s">
        <v>92</v>
      </c>
      <c r="G65" s="13">
        <v>3768</v>
      </c>
      <c r="H65" s="13">
        <v>3956</v>
      </c>
      <c r="I65" s="13">
        <v>4154</v>
      </c>
      <c r="J65" s="68">
        <f t="shared" si="1"/>
        <v>0</v>
      </c>
      <c r="K65" s="68">
        <f t="shared" ref="K65:M119" si="3">O65*G65</f>
        <v>0</v>
      </c>
      <c r="L65" s="68">
        <f t="shared" si="3"/>
        <v>0</v>
      </c>
      <c r="M65" s="68">
        <f t="shared" si="3"/>
        <v>0</v>
      </c>
      <c r="N65" s="68">
        <f t="shared" si="0"/>
        <v>0</v>
      </c>
      <c r="O65" s="154"/>
      <c r="P65" s="154"/>
      <c r="Q65" s="15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</row>
    <row r="66" spans="1:30" ht="66.75" customHeight="1" x14ac:dyDescent="0.25">
      <c r="A66" s="68">
        <v>33</v>
      </c>
      <c r="B66" s="16" t="s">
        <v>14</v>
      </c>
      <c r="C66" s="16" t="s">
        <v>113</v>
      </c>
      <c r="D66" s="68" t="s">
        <v>91</v>
      </c>
      <c r="E66" s="183" t="s">
        <v>88</v>
      </c>
      <c r="F66" s="15" t="s">
        <v>92</v>
      </c>
      <c r="G66" s="13">
        <v>3090</v>
      </c>
      <c r="H66" s="13">
        <v>3245</v>
      </c>
      <c r="I66" s="13">
        <v>3406</v>
      </c>
      <c r="J66" s="68">
        <f t="shared" si="1"/>
        <v>0</v>
      </c>
      <c r="K66" s="68">
        <f t="shared" si="3"/>
        <v>0</v>
      </c>
      <c r="L66" s="68">
        <f t="shared" si="3"/>
        <v>0</v>
      </c>
      <c r="M66" s="68">
        <f t="shared" si="3"/>
        <v>0</v>
      </c>
      <c r="N66" s="68">
        <f t="shared" si="0"/>
        <v>0</v>
      </c>
      <c r="O66" s="154"/>
      <c r="P66" s="154"/>
      <c r="Q66" s="15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</row>
    <row r="67" spans="1:30" ht="66.75" customHeight="1" x14ac:dyDescent="0.25">
      <c r="A67" s="68">
        <v>34</v>
      </c>
      <c r="B67" s="16" t="s">
        <v>14</v>
      </c>
      <c r="C67" s="16" t="s">
        <v>116</v>
      </c>
      <c r="D67" s="68" t="s">
        <v>91</v>
      </c>
      <c r="E67" s="184"/>
      <c r="F67" s="15" t="s">
        <v>92</v>
      </c>
      <c r="G67" s="13">
        <v>3243</v>
      </c>
      <c r="H67" s="13">
        <v>3405</v>
      </c>
      <c r="I67" s="13">
        <v>3575</v>
      </c>
      <c r="J67" s="68">
        <f t="shared" si="1"/>
        <v>0</v>
      </c>
      <c r="K67" s="68">
        <f t="shared" si="3"/>
        <v>0</v>
      </c>
      <c r="L67" s="68">
        <f t="shared" si="3"/>
        <v>0</v>
      </c>
      <c r="M67" s="68">
        <f t="shared" si="3"/>
        <v>0</v>
      </c>
      <c r="N67" s="68">
        <f t="shared" si="0"/>
        <v>0</v>
      </c>
      <c r="O67" s="154"/>
      <c r="P67" s="154"/>
      <c r="Q67" s="15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</row>
    <row r="68" spans="1:30" ht="57.75" customHeight="1" x14ac:dyDescent="0.25">
      <c r="A68" s="68">
        <v>35</v>
      </c>
      <c r="B68" s="16" t="s">
        <v>15</v>
      </c>
      <c r="C68" s="16" t="s">
        <v>115</v>
      </c>
      <c r="D68" s="68" t="s">
        <v>91</v>
      </c>
      <c r="E68" s="183" t="s">
        <v>88</v>
      </c>
      <c r="F68" s="15" t="s">
        <v>92</v>
      </c>
      <c r="G68" s="13">
        <v>3018</v>
      </c>
      <c r="H68" s="13">
        <v>3169</v>
      </c>
      <c r="I68" s="13">
        <v>3327</v>
      </c>
      <c r="J68" s="68">
        <f t="shared" si="1"/>
        <v>0</v>
      </c>
      <c r="K68" s="68">
        <f t="shared" si="3"/>
        <v>0</v>
      </c>
      <c r="L68" s="68">
        <f t="shared" si="3"/>
        <v>0</v>
      </c>
      <c r="M68" s="68">
        <f t="shared" si="3"/>
        <v>0</v>
      </c>
      <c r="N68" s="68">
        <f t="shared" si="0"/>
        <v>0</v>
      </c>
      <c r="O68" s="154"/>
      <c r="P68" s="154"/>
      <c r="Q68" s="15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</row>
    <row r="69" spans="1:30" ht="90.75" customHeight="1" x14ac:dyDescent="0.25">
      <c r="A69" s="68">
        <v>36</v>
      </c>
      <c r="B69" s="16" t="s">
        <v>15</v>
      </c>
      <c r="C69" s="16" t="s">
        <v>16</v>
      </c>
      <c r="D69" s="68" t="s">
        <v>91</v>
      </c>
      <c r="E69" s="184"/>
      <c r="F69" s="15" t="s">
        <v>92</v>
      </c>
      <c r="G69" s="13">
        <v>3341</v>
      </c>
      <c r="H69" s="13">
        <v>3508</v>
      </c>
      <c r="I69" s="13">
        <v>3683</v>
      </c>
      <c r="J69" s="68">
        <f t="shared" si="1"/>
        <v>0</v>
      </c>
      <c r="K69" s="68">
        <f t="shared" si="3"/>
        <v>0</v>
      </c>
      <c r="L69" s="68">
        <f t="shared" si="3"/>
        <v>0</v>
      </c>
      <c r="M69" s="68">
        <f t="shared" si="3"/>
        <v>0</v>
      </c>
      <c r="N69" s="68">
        <f t="shared" si="0"/>
        <v>0</v>
      </c>
      <c r="O69" s="154"/>
      <c r="P69" s="154"/>
      <c r="Q69" s="15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 ht="77.25" customHeight="1" x14ac:dyDescent="0.25">
      <c r="A70" s="68">
        <v>37</v>
      </c>
      <c r="B70" s="16" t="s">
        <v>17</v>
      </c>
      <c r="C70" s="16" t="s">
        <v>118</v>
      </c>
      <c r="D70" s="68" t="s">
        <v>91</v>
      </c>
      <c r="E70" s="183" t="s">
        <v>88</v>
      </c>
      <c r="F70" s="15" t="s">
        <v>92</v>
      </c>
      <c r="G70" s="13">
        <v>4020</v>
      </c>
      <c r="H70" s="13">
        <v>4221</v>
      </c>
      <c r="I70" s="13">
        <v>4432</v>
      </c>
      <c r="J70" s="68">
        <f t="shared" si="1"/>
        <v>975851</v>
      </c>
      <c r="K70" s="68">
        <f t="shared" si="3"/>
        <v>321600</v>
      </c>
      <c r="L70" s="68">
        <f t="shared" si="3"/>
        <v>299691</v>
      </c>
      <c r="M70" s="68">
        <f t="shared" si="3"/>
        <v>354560</v>
      </c>
      <c r="N70" s="68">
        <f t="shared" si="0"/>
        <v>231</v>
      </c>
      <c r="O70" s="154">
        <v>80</v>
      </c>
      <c r="P70" s="154">
        <v>71</v>
      </c>
      <c r="Q70" s="154">
        <v>80</v>
      </c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 ht="64.5" customHeight="1" x14ac:dyDescent="0.25">
      <c r="A71" s="68">
        <v>38</v>
      </c>
      <c r="B71" s="16" t="s">
        <v>17</v>
      </c>
      <c r="C71" s="16" t="s">
        <v>119</v>
      </c>
      <c r="D71" s="68" t="s">
        <v>91</v>
      </c>
      <c r="E71" s="184"/>
      <c r="F71" s="15" t="s">
        <v>92</v>
      </c>
      <c r="G71" s="13">
        <v>4104</v>
      </c>
      <c r="H71" s="13">
        <v>4309</v>
      </c>
      <c r="I71" s="13">
        <v>4524</v>
      </c>
      <c r="J71" s="68">
        <f t="shared" si="1"/>
        <v>0</v>
      </c>
      <c r="K71" s="68">
        <f t="shared" si="3"/>
        <v>0</v>
      </c>
      <c r="L71" s="68">
        <f t="shared" si="3"/>
        <v>0</v>
      </c>
      <c r="M71" s="68">
        <f t="shared" si="3"/>
        <v>0</v>
      </c>
      <c r="N71" s="68">
        <f t="shared" si="0"/>
        <v>0</v>
      </c>
      <c r="O71" s="154"/>
      <c r="P71" s="154"/>
      <c r="Q71" s="15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 ht="115.5" customHeight="1" x14ac:dyDescent="0.25">
      <c r="A72" s="68">
        <v>39</v>
      </c>
      <c r="B72" s="16" t="s">
        <v>18</v>
      </c>
      <c r="C72" s="16" t="s">
        <v>120</v>
      </c>
      <c r="D72" s="68" t="s">
        <v>91</v>
      </c>
      <c r="E72" s="20" t="s">
        <v>88</v>
      </c>
      <c r="F72" s="15" t="s">
        <v>92</v>
      </c>
      <c r="G72" s="13">
        <v>4690</v>
      </c>
      <c r="H72" s="13">
        <v>4925</v>
      </c>
      <c r="I72" s="13">
        <v>5170</v>
      </c>
      <c r="J72" s="68">
        <f t="shared" si="1"/>
        <v>0</v>
      </c>
      <c r="K72" s="68">
        <f t="shared" si="3"/>
        <v>0</v>
      </c>
      <c r="L72" s="68">
        <f t="shared" si="3"/>
        <v>0</v>
      </c>
      <c r="M72" s="68">
        <f t="shared" si="3"/>
        <v>0</v>
      </c>
      <c r="N72" s="68">
        <f t="shared" ref="N72:N119" si="4">O72+P72+Q72</f>
        <v>0</v>
      </c>
      <c r="O72" s="154"/>
      <c r="P72" s="154"/>
      <c r="Q72" s="15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 ht="122.25" customHeight="1" x14ac:dyDescent="0.25">
      <c r="A73" s="68">
        <v>40</v>
      </c>
      <c r="B73" s="16" t="s">
        <v>18</v>
      </c>
      <c r="C73" s="16" t="s">
        <v>121</v>
      </c>
      <c r="D73" s="68" t="s">
        <v>91</v>
      </c>
      <c r="E73" s="20" t="s">
        <v>88</v>
      </c>
      <c r="F73" s="15" t="s">
        <v>92</v>
      </c>
      <c r="G73" s="13">
        <v>4428</v>
      </c>
      <c r="H73" s="13">
        <v>4649</v>
      </c>
      <c r="I73" s="13">
        <v>4881</v>
      </c>
      <c r="J73" s="68">
        <f t="shared" ref="J73:J119" si="5">K73+L73+M73</f>
        <v>0</v>
      </c>
      <c r="K73" s="68">
        <f t="shared" si="3"/>
        <v>0</v>
      </c>
      <c r="L73" s="68">
        <f t="shared" si="3"/>
        <v>0</v>
      </c>
      <c r="M73" s="68">
        <f t="shared" si="3"/>
        <v>0</v>
      </c>
      <c r="N73" s="68">
        <f t="shared" si="4"/>
        <v>0</v>
      </c>
      <c r="O73" s="154"/>
      <c r="P73" s="154"/>
      <c r="Q73" s="154"/>
      <c r="R73" s="14"/>
      <c r="S73" s="21"/>
      <c r="T73" s="21"/>
      <c r="U73" s="21"/>
      <c r="V73" s="14"/>
      <c r="W73" s="21"/>
      <c r="X73" s="21"/>
      <c r="Y73" s="21"/>
      <c r="Z73" s="21"/>
      <c r="AA73" s="21"/>
      <c r="AB73" s="21"/>
      <c r="AC73" s="21"/>
      <c r="AD73" s="21"/>
    </row>
    <row r="74" spans="1:30" ht="130.5" customHeight="1" x14ac:dyDescent="0.25">
      <c r="A74" s="68">
        <v>41</v>
      </c>
      <c r="B74" s="16" t="s">
        <v>18</v>
      </c>
      <c r="C74" s="16" t="s">
        <v>122</v>
      </c>
      <c r="D74" s="68" t="s">
        <v>91</v>
      </c>
      <c r="E74" s="20" t="s">
        <v>88</v>
      </c>
      <c r="F74" s="15" t="s">
        <v>92</v>
      </c>
      <c r="G74" s="13">
        <v>4840</v>
      </c>
      <c r="H74" s="13">
        <v>5082</v>
      </c>
      <c r="I74" s="13">
        <v>5336</v>
      </c>
      <c r="J74" s="68">
        <f t="shared" si="5"/>
        <v>0</v>
      </c>
      <c r="K74" s="68">
        <f t="shared" si="3"/>
        <v>0</v>
      </c>
      <c r="L74" s="68">
        <f t="shared" si="3"/>
        <v>0</v>
      </c>
      <c r="M74" s="68">
        <f t="shared" si="3"/>
        <v>0</v>
      </c>
      <c r="N74" s="68">
        <f t="shared" si="4"/>
        <v>0</v>
      </c>
      <c r="O74" s="154"/>
      <c r="P74" s="154"/>
      <c r="Q74" s="15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 ht="124.5" customHeight="1" x14ac:dyDescent="0.25">
      <c r="A75" s="68">
        <v>42</v>
      </c>
      <c r="B75" s="16" t="s">
        <v>18</v>
      </c>
      <c r="C75" s="16" t="s">
        <v>123</v>
      </c>
      <c r="D75" s="68" t="s">
        <v>91</v>
      </c>
      <c r="E75" s="20" t="s">
        <v>88</v>
      </c>
      <c r="F75" s="15" t="s">
        <v>92</v>
      </c>
      <c r="G75" s="13">
        <v>4583</v>
      </c>
      <c r="H75" s="13">
        <v>4812</v>
      </c>
      <c r="I75" s="13">
        <v>5053</v>
      </c>
      <c r="J75" s="68">
        <f t="shared" si="5"/>
        <v>0</v>
      </c>
      <c r="K75" s="68">
        <f t="shared" si="3"/>
        <v>0</v>
      </c>
      <c r="L75" s="68">
        <f t="shared" si="3"/>
        <v>0</v>
      </c>
      <c r="M75" s="68">
        <f t="shared" si="3"/>
        <v>0</v>
      </c>
      <c r="N75" s="68">
        <f t="shared" si="4"/>
        <v>0</v>
      </c>
      <c r="O75" s="154"/>
      <c r="P75" s="154"/>
      <c r="Q75" s="154"/>
      <c r="R75" s="14"/>
      <c r="S75" s="22"/>
      <c r="T75" s="22"/>
      <c r="U75" s="22"/>
      <c r="V75" s="14"/>
      <c r="W75" s="22"/>
      <c r="X75" s="22"/>
      <c r="Y75" s="22"/>
      <c r="Z75" s="22"/>
      <c r="AA75" s="22"/>
      <c r="AB75" s="22"/>
      <c r="AC75" s="22"/>
      <c r="AD75" s="22"/>
    </row>
    <row r="76" spans="1:30" ht="92.25" customHeight="1" x14ac:dyDescent="0.25">
      <c r="A76" s="68">
        <v>43</v>
      </c>
      <c r="B76" s="16" t="s">
        <v>19</v>
      </c>
      <c r="C76" s="16" t="s">
        <v>118</v>
      </c>
      <c r="D76" s="68" t="s">
        <v>91</v>
      </c>
      <c r="E76" s="20" t="s">
        <v>93</v>
      </c>
      <c r="F76" s="15" t="s">
        <v>92</v>
      </c>
      <c r="G76" s="13">
        <v>4196</v>
      </c>
      <c r="H76" s="13">
        <v>4406</v>
      </c>
      <c r="I76" s="13">
        <v>4626</v>
      </c>
      <c r="J76" s="68">
        <f t="shared" si="5"/>
        <v>0</v>
      </c>
      <c r="K76" s="68">
        <f t="shared" si="3"/>
        <v>0</v>
      </c>
      <c r="L76" s="68">
        <f t="shared" si="3"/>
        <v>0</v>
      </c>
      <c r="M76" s="68">
        <f t="shared" si="3"/>
        <v>0</v>
      </c>
      <c r="N76" s="68">
        <f t="shared" si="4"/>
        <v>0</v>
      </c>
      <c r="O76" s="154"/>
      <c r="P76" s="154"/>
      <c r="Q76" s="154"/>
      <c r="R76" s="14"/>
      <c r="S76" s="22"/>
      <c r="T76" s="22"/>
      <c r="U76" s="22"/>
      <c r="V76" s="14"/>
      <c r="W76" s="22"/>
      <c r="X76" s="22"/>
      <c r="Y76" s="22"/>
      <c r="Z76" s="22"/>
      <c r="AA76" s="22"/>
      <c r="AB76" s="22"/>
      <c r="AC76" s="22"/>
      <c r="AD76" s="22"/>
    </row>
    <row r="77" spans="1:30" ht="64.5" customHeight="1" x14ac:dyDescent="0.25">
      <c r="A77" s="68">
        <v>44</v>
      </c>
      <c r="B77" s="16" t="s">
        <v>19</v>
      </c>
      <c r="C77" s="16" t="s">
        <v>124</v>
      </c>
      <c r="D77" s="68" t="s">
        <v>91</v>
      </c>
      <c r="E77" s="20" t="s">
        <v>88</v>
      </c>
      <c r="F77" s="15" t="s">
        <v>92</v>
      </c>
      <c r="G77" s="13">
        <v>3554</v>
      </c>
      <c r="H77" s="13">
        <v>3732</v>
      </c>
      <c r="I77" s="13">
        <v>3919</v>
      </c>
      <c r="J77" s="68">
        <f t="shared" si="5"/>
        <v>0</v>
      </c>
      <c r="K77" s="68">
        <f t="shared" si="3"/>
        <v>0</v>
      </c>
      <c r="L77" s="68">
        <f t="shared" si="3"/>
        <v>0</v>
      </c>
      <c r="M77" s="68">
        <f t="shared" si="3"/>
        <v>0</v>
      </c>
      <c r="N77" s="68">
        <f t="shared" si="4"/>
        <v>0</v>
      </c>
      <c r="O77" s="154"/>
      <c r="P77" s="154"/>
      <c r="Q77" s="15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 ht="66.75" customHeight="1" x14ac:dyDescent="0.25">
      <c r="A78" s="68">
        <v>45</v>
      </c>
      <c r="B78" s="16" t="s">
        <v>19</v>
      </c>
      <c r="C78" s="16" t="s">
        <v>126</v>
      </c>
      <c r="D78" s="68" t="s">
        <v>91</v>
      </c>
      <c r="E78" s="20" t="s">
        <v>88</v>
      </c>
      <c r="F78" s="15" t="s">
        <v>92</v>
      </c>
      <c r="G78" s="13">
        <v>4400</v>
      </c>
      <c r="H78" s="13">
        <v>4620</v>
      </c>
      <c r="I78" s="13">
        <v>4851</v>
      </c>
      <c r="J78" s="68">
        <f t="shared" si="5"/>
        <v>0</v>
      </c>
      <c r="K78" s="68">
        <f t="shared" si="3"/>
        <v>0</v>
      </c>
      <c r="L78" s="68">
        <f t="shared" si="3"/>
        <v>0</v>
      </c>
      <c r="M78" s="68">
        <f t="shared" si="3"/>
        <v>0</v>
      </c>
      <c r="N78" s="68">
        <f t="shared" si="4"/>
        <v>0</v>
      </c>
      <c r="O78" s="154"/>
      <c r="P78" s="154"/>
      <c r="Q78" s="15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 ht="66.75" customHeight="1" x14ac:dyDescent="0.25">
      <c r="A79" s="68">
        <v>46</v>
      </c>
      <c r="B79" s="16" t="s">
        <v>19</v>
      </c>
      <c r="C79" s="16" t="s">
        <v>127</v>
      </c>
      <c r="D79" s="68" t="s">
        <v>91</v>
      </c>
      <c r="E79" s="20" t="s">
        <v>88</v>
      </c>
      <c r="F79" s="15" t="s">
        <v>92</v>
      </c>
      <c r="G79" s="13">
        <v>3813</v>
      </c>
      <c r="H79" s="13">
        <v>4004</v>
      </c>
      <c r="I79" s="13">
        <v>4204</v>
      </c>
      <c r="J79" s="68">
        <f t="shared" si="5"/>
        <v>0</v>
      </c>
      <c r="K79" s="68">
        <f t="shared" si="3"/>
        <v>0</v>
      </c>
      <c r="L79" s="68">
        <f t="shared" si="3"/>
        <v>0</v>
      </c>
      <c r="M79" s="68">
        <f t="shared" si="3"/>
        <v>0</v>
      </c>
      <c r="N79" s="68">
        <f t="shared" si="4"/>
        <v>0</v>
      </c>
      <c r="O79" s="154"/>
      <c r="P79" s="154"/>
      <c r="Q79" s="15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 ht="57.75" customHeight="1" x14ac:dyDescent="0.25">
      <c r="A80" s="68">
        <v>47</v>
      </c>
      <c r="B80" s="16" t="s">
        <v>20</v>
      </c>
      <c r="C80" s="16" t="s">
        <v>125</v>
      </c>
      <c r="D80" s="68" t="s">
        <v>91</v>
      </c>
      <c r="E80" s="20" t="s">
        <v>88</v>
      </c>
      <c r="F80" s="15" t="s">
        <v>92</v>
      </c>
      <c r="G80" s="13">
        <v>4760</v>
      </c>
      <c r="H80" s="13">
        <v>4998</v>
      </c>
      <c r="I80" s="13">
        <v>5248</v>
      </c>
      <c r="J80" s="68">
        <f t="shared" si="5"/>
        <v>450180</v>
      </c>
      <c r="K80" s="68">
        <f t="shared" si="3"/>
        <v>142800</v>
      </c>
      <c r="L80" s="68">
        <f t="shared" si="3"/>
        <v>149940</v>
      </c>
      <c r="M80" s="68">
        <f t="shared" si="3"/>
        <v>157440</v>
      </c>
      <c r="N80" s="68">
        <f t="shared" si="4"/>
        <v>90</v>
      </c>
      <c r="O80" s="154">
        <v>30</v>
      </c>
      <c r="P80" s="154">
        <v>30</v>
      </c>
      <c r="Q80" s="154">
        <v>30</v>
      </c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 ht="57.75" customHeight="1" x14ac:dyDescent="0.25">
      <c r="A81" s="68">
        <v>48</v>
      </c>
      <c r="B81" s="16" t="s">
        <v>20</v>
      </c>
      <c r="C81" s="16" t="s">
        <v>135</v>
      </c>
      <c r="D81" s="68" t="s">
        <v>91</v>
      </c>
      <c r="E81" s="20" t="s">
        <v>88</v>
      </c>
      <c r="F81" s="15" t="s">
        <v>92</v>
      </c>
      <c r="G81" s="13">
        <v>3563</v>
      </c>
      <c r="H81" s="13">
        <v>3741</v>
      </c>
      <c r="I81" s="13">
        <v>3928</v>
      </c>
      <c r="J81" s="68">
        <f t="shared" si="5"/>
        <v>0</v>
      </c>
      <c r="K81" s="68">
        <f t="shared" si="3"/>
        <v>0</v>
      </c>
      <c r="L81" s="68">
        <f t="shared" si="3"/>
        <v>0</v>
      </c>
      <c r="M81" s="68">
        <f t="shared" si="3"/>
        <v>0</v>
      </c>
      <c r="N81" s="68">
        <f t="shared" si="4"/>
        <v>0</v>
      </c>
      <c r="O81" s="154"/>
      <c r="P81" s="154"/>
      <c r="Q81" s="15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 ht="68.25" customHeight="1" x14ac:dyDescent="0.25">
      <c r="A82" s="68">
        <v>49</v>
      </c>
      <c r="B82" s="16" t="s">
        <v>20</v>
      </c>
      <c r="C82" s="16" t="s">
        <v>126</v>
      </c>
      <c r="D82" s="68" t="s">
        <v>91</v>
      </c>
      <c r="E82" s="20" t="s">
        <v>88</v>
      </c>
      <c r="F82" s="15" t="s">
        <v>92</v>
      </c>
      <c r="G82" s="13">
        <v>4910</v>
      </c>
      <c r="H82" s="13">
        <v>5156</v>
      </c>
      <c r="I82" s="13">
        <v>5413</v>
      </c>
      <c r="J82" s="68">
        <f t="shared" si="5"/>
        <v>0</v>
      </c>
      <c r="K82" s="68">
        <f t="shared" si="3"/>
        <v>0</v>
      </c>
      <c r="L82" s="68">
        <f t="shared" si="3"/>
        <v>0</v>
      </c>
      <c r="M82" s="68">
        <f t="shared" si="3"/>
        <v>0</v>
      </c>
      <c r="N82" s="68">
        <f t="shared" si="4"/>
        <v>0</v>
      </c>
      <c r="O82" s="154"/>
      <c r="P82" s="154"/>
      <c r="Q82" s="15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 ht="79.5" customHeight="1" x14ac:dyDescent="0.25">
      <c r="A83" s="68">
        <v>50</v>
      </c>
      <c r="B83" s="16" t="s">
        <v>20</v>
      </c>
      <c r="C83" s="16" t="s">
        <v>127</v>
      </c>
      <c r="D83" s="68" t="s">
        <v>91</v>
      </c>
      <c r="E83" s="20" t="s">
        <v>88</v>
      </c>
      <c r="F83" s="15" t="s">
        <v>92</v>
      </c>
      <c r="G83" s="13">
        <v>3842</v>
      </c>
      <c r="H83" s="13">
        <v>4034</v>
      </c>
      <c r="I83" s="13">
        <v>4236</v>
      </c>
      <c r="J83" s="68">
        <f t="shared" si="5"/>
        <v>0</v>
      </c>
      <c r="K83" s="68">
        <f t="shared" si="3"/>
        <v>0</v>
      </c>
      <c r="L83" s="68">
        <f t="shared" si="3"/>
        <v>0</v>
      </c>
      <c r="M83" s="68">
        <f t="shared" si="3"/>
        <v>0</v>
      </c>
      <c r="N83" s="68">
        <f t="shared" si="4"/>
        <v>0</v>
      </c>
      <c r="O83" s="154"/>
      <c r="P83" s="154"/>
      <c r="Q83" s="154"/>
      <c r="R83" s="14"/>
      <c r="S83" s="14"/>
      <c r="T83" s="14"/>
      <c r="U83" s="14"/>
      <c r="V83" s="22"/>
      <c r="W83" s="14"/>
      <c r="X83" s="14"/>
      <c r="Y83" s="14"/>
      <c r="Z83" s="14"/>
      <c r="AA83" s="14"/>
      <c r="AB83" s="14"/>
      <c r="AC83" s="14"/>
      <c r="AD83" s="14"/>
    </row>
    <row r="84" spans="1:30" ht="109.5" customHeight="1" x14ac:dyDescent="0.25">
      <c r="A84" s="68">
        <v>51</v>
      </c>
      <c r="B84" s="16" t="s">
        <v>21</v>
      </c>
      <c r="C84" s="23" t="s">
        <v>128</v>
      </c>
      <c r="D84" s="68" t="s">
        <v>91</v>
      </c>
      <c r="E84" s="20" t="s">
        <v>88</v>
      </c>
      <c r="F84" s="15" t="s">
        <v>92</v>
      </c>
      <c r="G84" s="13">
        <v>5832</v>
      </c>
      <c r="H84" s="13">
        <v>6124</v>
      </c>
      <c r="I84" s="13">
        <v>6430</v>
      </c>
      <c r="J84" s="68">
        <f t="shared" si="5"/>
        <v>0</v>
      </c>
      <c r="K84" s="68">
        <f t="shared" si="3"/>
        <v>0</v>
      </c>
      <c r="L84" s="68">
        <f t="shared" si="3"/>
        <v>0</v>
      </c>
      <c r="M84" s="68">
        <f t="shared" si="3"/>
        <v>0</v>
      </c>
      <c r="N84" s="68">
        <f t="shared" si="4"/>
        <v>0</v>
      </c>
      <c r="O84" s="154"/>
      <c r="P84" s="154"/>
      <c r="Q84" s="15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 ht="107.25" customHeight="1" x14ac:dyDescent="0.25">
      <c r="A85" s="68">
        <v>52</v>
      </c>
      <c r="B85" s="16" t="s">
        <v>21</v>
      </c>
      <c r="C85" s="23" t="s">
        <v>129</v>
      </c>
      <c r="D85" s="68" t="s">
        <v>91</v>
      </c>
      <c r="E85" s="20" t="s">
        <v>88</v>
      </c>
      <c r="F85" s="15" t="s">
        <v>92</v>
      </c>
      <c r="G85" s="13">
        <v>5208</v>
      </c>
      <c r="H85" s="13">
        <v>5468</v>
      </c>
      <c r="I85" s="13">
        <v>5741</v>
      </c>
      <c r="J85" s="68">
        <f t="shared" si="5"/>
        <v>0</v>
      </c>
      <c r="K85" s="68">
        <f t="shared" si="3"/>
        <v>0</v>
      </c>
      <c r="L85" s="68">
        <f t="shared" si="3"/>
        <v>0</v>
      </c>
      <c r="M85" s="68">
        <f t="shared" si="3"/>
        <v>0</v>
      </c>
      <c r="N85" s="68">
        <f t="shared" si="4"/>
        <v>0</v>
      </c>
      <c r="O85" s="154"/>
      <c r="P85" s="154"/>
      <c r="Q85" s="154"/>
      <c r="R85" s="14"/>
      <c r="S85" s="14"/>
      <c r="T85" s="14"/>
      <c r="U85" s="14"/>
      <c r="V85" s="22"/>
      <c r="W85" s="14"/>
      <c r="X85" s="14"/>
      <c r="Y85" s="14"/>
      <c r="Z85" s="14"/>
      <c r="AA85" s="14"/>
      <c r="AB85" s="14"/>
      <c r="AC85" s="14"/>
      <c r="AD85" s="14"/>
    </row>
    <row r="86" spans="1:30" ht="47.25" customHeight="1" x14ac:dyDescent="0.25">
      <c r="A86" s="68">
        <v>53</v>
      </c>
      <c r="B86" s="16" t="s">
        <v>22</v>
      </c>
      <c r="C86" s="23" t="s">
        <v>23</v>
      </c>
      <c r="D86" s="68" t="s">
        <v>91</v>
      </c>
      <c r="E86" s="20" t="s">
        <v>88</v>
      </c>
      <c r="F86" s="15" t="s">
        <v>92</v>
      </c>
      <c r="G86" s="13">
        <v>1260</v>
      </c>
      <c r="H86" s="13">
        <v>1323</v>
      </c>
      <c r="I86" s="13">
        <v>1389</v>
      </c>
      <c r="J86" s="68">
        <f t="shared" si="5"/>
        <v>595800</v>
      </c>
      <c r="K86" s="68">
        <f t="shared" si="3"/>
        <v>189000</v>
      </c>
      <c r="L86" s="68">
        <f t="shared" si="3"/>
        <v>198450</v>
      </c>
      <c r="M86" s="68">
        <f t="shared" si="3"/>
        <v>208350</v>
      </c>
      <c r="N86" s="68">
        <f t="shared" si="4"/>
        <v>450</v>
      </c>
      <c r="O86" s="154">
        <v>150</v>
      </c>
      <c r="P86" s="154">
        <v>150</v>
      </c>
      <c r="Q86" s="154">
        <v>150</v>
      </c>
      <c r="R86" s="14"/>
      <c r="S86" s="14"/>
      <c r="T86" s="14"/>
      <c r="U86" s="14"/>
      <c r="V86" s="22"/>
      <c r="W86" s="14"/>
      <c r="X86" s="14"/>
      <c r="Y86" s="14"/>
      <c r="Z86" s="14"/>
      <c r="AA86" s="14"/>
      <c r="AB86" s="14"/>
      <c r="AC86" s="14"/>
      <c r="AD86" s="14"/>
    </row>
    <row r="87" spans="1:30" ht="57.75" customHeight="1" x14ac:dyDescent="0.25">
      <c r="A87" s="68">
        <v>54</v>
      </c>
      <c r="B87" s="16" t="s">
        <v>24</v>
      </c>
      <c r="C87" s="23" t="s">
        <v>25</v>
      </c>
      <c r="D87" s="68" t="s">
        <v>91</v>
      </c>
      <c r="E87" s="20" t="s">
        <v>88</v>
      </c>
      <c r="F87" s="15" t="s">
        <v>92</v>
      </c>
      <c r="G87" s="13">
        <v>1962</v>
      </c>
      <c r="H87" s="13">
        <v>2060</v>
      </c>
      <c r="I87" s="13">
        <v>2163</v>
      </c>
      <c r="J87" s="68">
        <f t="shared" si="5"/>
        <v>0</v>
      </c>
      <c r="K87" s="68">
        <f t="shared" si="3"/>
        <v>0</v>
      </c>
      <c r="L87" s="68">
        <f t="shared" si="3"/>
        <v>0</v>
      </c>
      <c r="M87" s="68">
        <f t="shared" si="3"/>
        <v>0</v>
      </c>
      <c r="N87" s="68">
        <f t="shared" si="4"/>
        <v>0</v>
      </c>
      <c r="O87" s="154"/>
      <c r="P87" s="154"/>
      <c r="Q87" s="154"/>
      <c r="R87" s="14"/>
      <c r="S87" s="14"/>
      <c r="T87" s="14"/>
      <c r="U87" s="14"/>
      <c r="V87" s="22"/>
      <c r="W87" s="14"/>
      <c r="X87" s="14"/>
      <c r="Y87" s="14"/>
      <c r="Z87" s="14"/>
      <c r="AA87" s="14"/>
      <c r="AB87" s="14"/>
      <c r="AC87" s="14"/>
      <c r="AD87" s="14"/>
    </row>
    <row r="88" spans="1:30" ht="48.75" customHeight="1" x14ac:dyDescent="0.25">
      <c r="A88" s="68">
        <v>55</v>
      </c>
      <c r="B88" s="16" t="s">
        <v>26</v>
      </c>
      <c r="C88" s="16" t="s">
        <v>65</v>
      </c>
      <c r="D88" s="68" t="s">
        <v>91</v>
      </c>
      <c r="E88" s="20" t="s">
        <v>88</v>
      </c>
      <c r="F88" s="68" t="s">
        <v>89</v>
      </c>
      <c r="G88" s="13">
        <v>5762</v>
      </c>
      <c r="H88" s="13">
        <v>6050</v>
      </c>
      <c r="I88" s="13">
        <v>6353</v>
      </c>
      <c r="J88" s="68">
        <f t="shared" si="5"/>
        <v>0</v>
      </c>
      <c r="K88" s="68">
        <f t="shared" si="3"/>
        <v>0</v>
      </c>
      <c r="L88" s="68">
        <f t="shared" si="3"/>
        <v>0</v>
      </c>
      <c r="M88" s="68">
        <f t="shared" si="3"/>
        <v>0</v>
      </c>
      <c r="N88" s="68">
        <f t="shared" si="4"/>
        <v>0</v>
      </c>
      <c r="O88" s="154"/>
      <c r="P88" s="154"/>
      <c r="Q88" s="15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 ht="54" customHeight="1" x14ac:dyDescent="0.25">
      <c r="A89" s="68">
        <v>56</v>
      </c>
      <c r="B89" s="16" t="s">
        <v>26</v>
      </c>
      <c r="C89" s="16" t="s">
        <v>66</v>
      </c>
      <c r="D89" s="68" t="s">
        <v>91</v>
      </c>
      <c r="E89" s="20" t="s">
        <v>88</v>
      </c>
      <c r="F89" s="68" t="s">
        <v>89</v>
      </c>
      <c r="G89" s="13">
        <v>5762</v>
      </c>
      <c r="H89" s="13">
        <v>6050</v>
      </c>
      <c r="I89" s="13">
        <v>6353</v>
      </c>
      <c r="J89" s="68">
        <f t="shared" si="5"/>
        <v>1283515</v>
      </c>
      <c r="K89" s="68">
        <f t="shared" si="3"/>
        <v>351482</v>
      </c>
      <c r="L89" s="68">
        <f t="shared" si="3"/>
        <v>544500</v>
      </c>
      <c r="M89" s="68">
        <f t="shared" si="3"/>
        <v>387533</v>
      </c>
      <c r="N89" s="68">
        <f t="shared" si="4"/>
        <v>212</v>
      </c>
      <c r="O89" s="154">
        <v>61</v>
      </c>
      <c r="P89" s="154">
        <v>90</v>
      </c>
      <c r="Q89" s="154">
        <v>61</v>
      </c>
      <c r="R89" s="14"/>
      <c r="S89" s="14"/>
      <c r="T89" s="14"/>
      <c r="U89" s="14"/>
      <c r="V89" s="22"/>
      <c r="W89" s="14"/>
      <c r="X89" s="14"/>
      <c r="Y89" s="14"/>
      <c r="Z89" s="14"/>
      <c r="AA89" s="14"/>
      <c r="AB89" s="14"/>
      <c r="AC89" s="14"/>
      <c r="AD89" s="14"/>
    </row>
    <row r="90" spans="1:30" ht="66" customHeight="1" x14ac:dyDescent="0.25">
      <c r="A90" s="68">
        <v>57</v>
      </c>
      <c r="B90" s="16" t="s">
        <v>27</v>
      </c>
      <c r="C90" s="16" t="s">
        <v>61</v>
      </c>
      <c r="D90" s="68" t="s">
        <v>91</v>
      </c>
      <c r="E90" s="20" t="s">
        <v>88</v>
      </c>
      <c r="F90" s="68" t="s">
        <v>89</v>
      </c>
      <c r="G90" s="13">
        <v>1083</v>
      </c>
      <c r="H90" s="13">
        <v>1137</v>
      </c>
      <c r="I90" s="13">
        <v>1194</v>
      </c>
      <c r="J90" s="68">
        <f t="shared" si="5"/>
        <v>785220</v>
      </c>
      <c r="K90" s="68">
        <f t="shared" si="3"/>
        <v>249090</v>
      </c>
      <c r="L90" s="68">
        <f t="shared" si="3"/>
        <v>261510</v>
      </c>
      <c r="M90" s="68">
        <f t="shared" si="3"/>
        <v>274620</v>
      </c>
      <c r="N90" s="68">
        <f t="shared" si="4"/>
        <v>690</v>
      </c>
      <c r="O90" s="154">
        <v>230</v>
      </c>
      <c r="P90" s="154">
        <v>230</v>
      </c>
      <c r="Q90" s="154">
        <v>230</v>
      </c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 ht="66" customHeight="1" x14ac:dyDescent="0.25">
      <c r="A91" s="68">
        <v>58</v>
      </c>
      <c r="B91" s="16" t="s">
        <v>28</v>
      </c>
      <c r="C91" s="16" t="s">
        <v>61</v>
      </c>
      <c r="D91" s="68" t="s">
        <v>91</v>
      </c>
      <c r="E91" s="20" t="s">
        <v>88</v>
      </c>
      <c r="F91" s="68" t="s">
        <v>89</v>
      </c>
      <c r="G91" s="13">
        <v>1542</v>
      </c>
      <c r="H91" s="13">
        <v>1619</v>
      </c>
      <c r="I91" s="13">
        <v>1700</v>
      </c>
      <c r="J91" s="68">
        <f t="shared" si="5"/>
        <v>0</v>
      </c>
      <c r="K91" s="68">
        <f t="shared" si="3"/>
        <v>0</v>
      </c>
      <c r="L91" s="68">
        <f t="shared" si="3"/>
        <v>0</v>
      </c>
      <c r="M91" s="68">
        <f t="shared" si="3"/>
        <v>0</v>
      </c>
      <c r="N91" s="68">
        <f t="shared" si="4"/>
        <v>0</v>
      </c>
      <c r="O91" s="154"/>
      <c r="P91" s="154"/>
      <c r="Q91" s="15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 ht="66" customHeight="1" x14ac:dyDescent="0.25">
      <c r="A92" s="68">
        <v>59</v>
      </c>
      <c r="B92" s="16" t="s">
        <v>28</v>
      </c>
      <c r="C92" s="16" t="s">
        <v>67</v>
      </c>
      <c r="D92" s="68" t="s">
        <v>91</v>
      </c>
      <c r="E92" s="20" t="s">
        <v>88</v>
      </c>
      <c r="F92" s="68" t="s">
        <v>89</v>
      </c>
      <c r="G92" s="13">
        <v>2171</v>
      </c>
      <c r="H92" s="13">
        <v>2280</v>
      </c>
      <c r="I92" s="13">
        <v>2394</v>
      </c>
      <c r="J92" s="68">
        <f t="shared" si="5"/>
        <v>1574350</v>
      </c>
      <c r="K92" s="68">
        <f t="shared" si="3"/>
        <v>499330</v>
      </c>
      <c r="L92" s="68">
        <f t="shared" si="3"/>
        <v>524400</v>
      </c>
      <c r="M92" s="68">
        <f t="shared" si="3"/>
        <v>550620</v>
      </c>
      <c r="N92" s="68">
        <f t="shared" si="4"/>
        <v>690</v>
      </c>
      <c r="O92" s="154">
        <v>230</v>
      </c>
      <c r="P92" s="154">
        <v>230</v>
      </c>
      <c r="Q92" s="154">
        <v>230</v>
      </c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 ht="66" customHeight="1" x14ac:dyDescent="0.25">
      <c r="A93" s="68">
        <v>60</v>
      </c>
      <c r="B93" s="16" t="s">
        <v>28</v>
      </c>
      <c r="C93" s="16" t="s">
        <v>68</v>
      </c>
      <c r="D93" s="68" t="s">
        <v>91</v>
      </c>
      <c r="E93" s="20" t="s">
        <v>88</v>
      </c>
      <c r="F93" s="68" t="s">
        <v>89</v>
      </c>
      <c r="G93" s="13">
        <v>3345</v>
      </c>
      <c r="H93" s="13">
        <v>3512</v>
      </c>
      <c r="I93" s="13">
        <v>3688</v>
      </c>
      <c r="J93" s="68">
        <f t="shared" si="5"/>
        <v>0</v>
      </c>
      <c r="K93" s="68">
        <f t="shared" si="3"/>
        <v>0</v>
      </c>
      <c r="L93" s="68">
        <f t="shared" si="3"/>
        <v>0</v>
      </c>
      <c r="M93" s="68">
        <f t="shared" si="3"/>
        <v>0</v>
      </c>
      <c r="N93" s="68">
        <f t="shared" si="4"/>
        <v>0</v>
      </c>
      <c r="O93" s="154"/>
      <c r="P93" s="154"/>
      <c r="Q93" s="15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 ht="66" customHeight="1" x14ac:dyDescent="0.25">
      <c r="A94" s="68">
        <v>61</v>
      </c>
      <c r="B94" s="16" t="s">
        <v>29</v>
      </c>
      <c r="C94" s="16" t="s">
        <v>61</v>
      </c>
      <c r="D94" s="68" t="s">
        <v>91</v>
      </c>
      <c r="E94" s="20" t="s">
        <v>88</v>
      </c>
      <c r="F94" s="68" t="s">
        <v>92</v>
      </c>
      <c r="G94" s="13">
        <v>1295</v>
      </c>
      <c r="H94" s="13">
        <v>1360</v>
      </c>
      <c r="I94" s="13">
        <v>1428</v>
      </c>
      <c r="J94" s="68">
        <f t="shared" si="5"/>
        <v>0</v>
      </c>
      <c r="K94" s="68">
        <f t="shared" si="3"/>
        <v>0</v>
      </c>
      <c r="L94" s="68">
        <f t="shared" si="3"/>
        <v>0</v>
      </c>
      <c r="M94" s="68">
        <f t="shared" si="3"/>
        <v>0</v>
      </c>
      <c r="N94" s="68">
        <f t="shared" si="4"/>
        <v>0</v>
      </c>
      <c r="O94" s="154"/>
      <c r="P94" s="154"/>
      <c r="Q94" s="15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 ht="66" customHeight="1" x14ac:dyDescent="0.25">
      <c r="A95" s="68">
        <v>62</v>
      </c>
      <c r="B95" s="16" t="s">
        <v>30</v>
      </c>
      <c r="C95" s="16" t="s">
        <v>69</v>
      </c>
      <c r="D95" s="68" t="s">
        <v>91</v>
      </c>
      <c r="E95" s="20" t="s">
        <v>88</v>
      </c>
      <c r="F95" s="68" t="s">
        <v>92</v>
      </c>
      <c r="G95" s="13">
        <v>1295</v>
      </c>
      <c r="H95" s="13">
        <v>1360</v>
      </c>
      <c r="I95" s="13">
        <v>1428</v>
      </c>
      <c r="J95" s="68">
        <f t="shared" si="5"/>
        <v>4866936</v>
      </c>
      <c r="K95" s="68">
        <f t="shared" si="3"/>
        <v>1543640</v>
      </c>
      <c r="L95" s="68">
        <f t="shared" si="3"/>
        <v>1621120</v>
      </c>
      <c r="M95" s="68">
        <f t="shared" si="3"/>
        <v>1702176</v>
      </c>
      <c r="N95" s="68">
        <f t="shared" si="4"/>
        <v>3576</v>
      </c>
      <c r="O95" s="154">
        <v>1192</v>
      </c>
      <c r="P95" s="154">
        <v>1192</v>
      </c>
      <c r="Q95" s="154">
        <v>1192</v>
      </c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 ht="66" customHeight="1" x14ac:dyDescent="0.25">
      <c r="A96" s="68">
        <v>63</v>
      </c>
      <c r="B96" s="16" t="s">
        <v>30</v>
      </c>
      <c r="C96" s="16" t="s">
        <v>70</v>
      </c>
      <c r="D96" s="68" t="s">
        <v>91</v>
      </c>
      <c r="E96" s="20" t="s">
        <v>88</v>
      </c>
      <c r="F96" s="68" t="s">
        <v>92</v>
      </c>
      <c r="G96" s="13">
        <v>1413</v>
      </c>
      <c r="H96" s="13">
        <v>1484</v>
      </c>
      <c r="I96" s="13">
        <v>1558</v>
      </c>
      <c r="J96" s="68">
        <f t="shared" si="5"/>
        <v>2072972</v>
      </c>
      <c r="K96" s="68">
        <f t="shared" si="3"/>
        <v>616068</v>
      </c>
      <c r="L96" s="68">
        <f t="shared" si="3"/>
        <v>777616</v>
      </c>
      <c r="M96" s="68">
        <f t="shared" si="3"/>
        <v>679288</v>
      </c>
      <c r="N96" s="68">
        <f t="shared" si="4"/>
        <v>1396</v>
      </c>
      <c r="O96" s="154">
        <v>436</v>
      </c>
      <c r="P96" s="154">
        <v>524</v>
      </c>
      <c r="Q96" s="154">
        <v>436</v>
      </c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 ht="66" customHeight="1" x14ac:dyDescent="0.25">
      <c r="A97" s="68">
        <v>64</v>
      </c>
      <c r="B97" s="16" t="s">
        <v>31</v>
      </c>
      <c r="C97" s="16" t="s">
        <v>71</v>
      </c>
      <c r="D97" s="68" t="s">
        <v>91</v>
      </c>
      <c r="E97" s="20" t="s">
        <v>88</v>
      </c>
      <c r="F97" s="68" t="s">
        <v>89</v>
      </c>
      <c r="G97" s="13">
        <v>7469</v>
      </c>
      <c r="H97" s="13">
        <v>7842</v>
      </c>
      <c r="I97" s="13">
        <v>8234</v>
      </c>
      <c r="J97" s="68">
        <f t="shared" si="5"/>
        <v>3531750</v>
      </c>
      <c r="K97" s="68">
        <f t="shared" si="3"/>
        <v>1120350</v>
      </c>
      <c r="L97" s="68">
        <f t="shared" si="3"/>
        <v>1176300</v>
      </c>
      <c r="M97" s="68">
        <f t="shared" si="3"/>
        <v>1235100</v>
      </c>
      <c r="N97" s="68">
        <f t="shared" si="4"/>
        <v>450</v>
      </c>
      <c r="O97" s="154">
        <v>150</v>
      </c>
      <c r="P97" s="154">
        <v>150</v>
      </c>
      <c r="Q97" s="154">
        <v>150</v>
      </c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 ht="35.25" customHeight="1" x14ac:dyDescent="0.25">
      <c r="A98" s="172">
        <v>65</v>
      </c>
      <c r="B98" s="174" t="s">
        <v>32</v>
      </c>
      <c r="C98" s="174" t="s">
        <v>98</v>
      </c>
      <c r="D98" s="24" t="s">
        <v>94</v>
      </c>
      <c r="E98" s="20" t="s">
        <v>88</v>
      </c>
      <c r="F98" s="68" t="s">
        <v>89</v>
      </c>
      <c r="G98" s="13">
        <v>7415</v>
      </c>
      <c r="H98" s="13">
        <v>7786</v>
      </c>
      <c r="I98" s="13">
        <v>8175</v>
      </c>
      <c r="J98" s="68">
        <f t="shared" si="5"/>
        <v>0</v>
      </c>
      <c r="K98" s="68">
        <f t="shared" si="3"/>
        <v>0</v>
      </c>
      <c r="L98" s="68">
        <f t="shared" si="3"/>
        <v>0</v>
      </c>
      <c r="M98" s="68">
        <f t="shared" si="3"/>
        <v>0</v>
      </c>
      <c r="N98" s="68">
        <f t="shared" si="4"/>
        <v>0</v>
      </c>
      <c r="O98" s="154"/>
      <c r="P98" s="154"/>
      <c r="Q98" s="154"/>
      <c r="R98" s="14"/>
      <c r="S98" s="14"/>
      <c r="T98" s="14"/>
      <c r="U98" s="14"/>
      <c r="V98" s="22"/>
      <c r="W98" s="14"/>
      <c r="X98" s="14"/>
      <c r="Y98" s="14"/>
      <c r="Z98" s="14"/>
      <c r="AA98" s="14"/>
      <c r="AB98" s="14"/>
      <c r="AC98" s="14"/>
      <c r="AD98" s="14"/>
    </row>
    <row r="99" spans="1:30" ht="30" customHeight="1" x14ac:dyDescent="0.25">
      <c r="A99" s="173"/>
      <c r="B99" s="175"/>
      <c r="C99" s="176"/>
      <c r="D99" s="24" t="s">
        <v>95</v>
      </c>
      <c r="E99" s="20" t="s">
        <v>88</v>
      </c>
      <c r="F99" s="68" t="s">
        <v>89</v>
      </c>
      <c r="G99" s="13">
        <v>7415</v>
      </c>
      <c r="H99" s="13">
        <v>7786</v>
      </c>
      <c r="I99" s="13">
        <v>8175</v>
      </c>
      <c r="J99" s="68">
        <f t="shared" si="5"/>
        <v>0</v>
      </c>
      <c r="K99" s="68">
        <f t="shared" si="3"/>
        <v>0</v>
      </c>
      <c r="L99" s="68">
        <f t="shared" si="3"/>
        <v>0</v>
      </c>
      <c r="M99" s="68">
        <f t="shared" si="3"/>
        <v>0</v>
      </c>
      <c r="N99" s="68">
        <f t="shared" si="4"/>
        <v>0</v>
      </c>
      <c r="O99" s="154"/>
      <c r="P99" s="154"/>
      <c r="Q99" s="154"/>
      <c r="R99" s="14"/>
      <c r="S99" s="14"/>
      <c r="T99" s="14"/>
      <c r="U99" s="14"/>
      <c r="V99" s="22"/>
      <c r="W99" s="14"/>
      <c r="X99" s="14"/>
      <c r="Y99" s="14"/>
      <c r="Z99" s="14"/>
      <c r="AA99" s="14"/>
      <c r="AB99" s="14"/>
      <c r="AC99" s="14"/>
      <c r="AD99" s="14"/>
    </row>
    <row r="100" spans="1:30" ht="30" customHeight="1" x14ac:dyDescent="0.25">
      <c r="A100" s="172">
        <v>66</v>
      </c>
      <c r="B100" s="174" t="s">
        <v>32</v>
      </c>
      <c r="C100" s="174" t="s">
        <v>99</v>
      </c>
      <c r="D100" s="24" t="s">
        <v>94</v>
      </c>
      <c r="E100" s="20" t="s">
        <v>88</v>
      </c>
      <c r="F100" s="68" t="s">
        <v>89</v>
      </c>
      <c r="G100" s="13">
        <v>7415</v>
      </c>
      <c r="H100" s="13">
        <v>7786</v>
      </c>
      <c r="I100" s="13">
        <v>8175</v>
      </c>
      <c r="J100" s="68">
        <f t="shared" si="5"/>
        <v>6545280</v>
      </c>
      <c r="K100" s="68">
        <f t="shared" si="3"/>
        <v>2076200</v>
      </c>
      <c r="L100" s="68">
        <f t="shared" si="3"/>
        <v>2180080</v>
      </c>
      <c r="M100" s="68">
        <f t="shared" si="3"/>
        <v>2289000</v>
      </c>
      <c r="N100" s="68">
        <f t="shared" si="4"/>
        <v>840</v>
      </c>
      <c r="O100" s="154">
        <v>280</v>
      </c>
      <c r="P100" s="154">
        <v>280</v>
      </c>
      <c r="Q100" s="154">
        <v>280</v>
      </c>
      <c r="R100" s="14"/>
      <c r="S100" s="14"/>
      <c r="T100" s="14"/>
      <c r="U100" s="14"/>
      <c r="V100" s="22"/>
      <c r="W100" s="14"/>
      <c r="X100" s="14"/>
      <c r="Y100" s="14"/>
      <c r="Z100" s="14"/>
      <c r="AA100" s="14"/>
      <c r="AB100" s="14"/>
      <c r="AC100" s="14"/>
      <c r="AD100" s="14"/>
    </row>
    <row r="101" spans="1:30" ht="54" customHeight="1" x14ac:dyDescent="0.25">
      <c r="A101" s="173"/>
      <c r="B101" s="175"/>
      <c r="C101" s="176"/>
      <c r="D101" s="24" t="s">
        <v>95</v>
      </c>
      <c r="E101" s="20" t="s">
        <v>88</v>
      </c>
      <c r="F101" s="68" t="s">
        <v>89</v>
      </c>
      <c r="G101" s="13">
        <v>7415</v>
      </c>
      <c r="H101" s="13">
        <v>7786</v>
      </c>
      <c r="I101" s="13">
        <v>8175</v>
      </c>
      <c r="J101" s="68">
        <f t="shared" si="5"/>
        <v>490896</v>
      </c>
      <c r="K101" s="68">
        <f t="shared" si="3"/>
        <v>155715</v>
      </c>
      <c r="L101" s="68">
        <f t="shared" si="3"/>
        <v>163506</v>
      </c>
      <c r="M101" s="68">
        <f t="shared" si="3"/>
        <v>171675</v>
      </c>
      <c r="N101" s="68">
        <f t="shared" si="4"/>
        <v>63</v>
      </c>
      <c r="O101" s="154">
        <v>21</v>
      </c>
      <c r="P101" s="154">
        <v>21</v>
      </c>
      <c r="Q101" s="154">
        <v>21</v>
      </c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 ht="38.25" customHeight="1" x14ac:dyDescent="0.25">
      <c r="A102" s="172">
        <v>67</v>
      </c>
      <c r="B102" s="174" t="s">
        <v>33</v>
      </c>
      <c r="C102" s="174" t="s">
        <v>72</v>
      </c>
      <c r="D102" s="24" t="s">
        <v>94</v>
      </c>
      <c r="E102" s="20" t="s">
        <v>134</v>
      </c>
      <c r="F102" s="68" t="s">
        <v>89</v>
      </c>
      <c r="G102" s="13">
        <v>737</v>
      </c>
      <c r="H102" s="13">
        <v>774</v>
      </c>
      <c r="I102" s="13">
        <v>813</v>
      </c>
      <c r="J102" s="68">
        <f t="shared" si="5"/>
        <v>0</v>
      </c>
      <c r="K102" s="68">
        <f t="shared" si="3"/>
        <v>0</v>
      </c>
      <c r="L102" s="68">
        <f t="shared" si="3"/>
        <v>0</v>
      </c>
      <c r="M102" s="68">
        <f t="shared" si="3"/>
        <v>0</v>
      </c>
      <c r="N102" s="68">
        <f t="shared" si="4"/>
        <v>0</v>
      </c>
      <c r="O102" s="154"/>
      <c r="P102" s="154"/>
      <c r="Q102" s="15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 ht="30" customHeight="1" x14ac:dyDescent="0.25">
      <c r="A103" s="173"/>
      <c r="B103" s="175"/>
      <c r="C103" s="176"/>
      <c r="D103" s="24" t="s">
        <v>95</v>
      </c>
      <c r="E103" s="20" t="s">
        <v>88</v>
      </c>
      <c r="F103" s="68" t="s">
        <v>89</v>
      </c>
      <c r="G103" s="13">
        <v>737</v>
      </c>
      <c r="H103" s="13">
        <v>774</v>
      </c>
      <c r="I103" s="13">
        <v>813</v>
      </c>
      <c r="J103" s="68">
        <f t="shared" si="5"/>
        <v>0</v>
      </c>
      <c r="K103" s="68">
        <f t="shared" si="3"/>
        <v>0</v>
      </c>
      <c r="L103" s="68">
        <f t="shared" si="3"/>
        <v>0</v>
      </c>
      <c r="M103" s="68">
        <f t="shared" si="3"/>
        <v>0</v>
      </c>
      <c r="N103" s="68">
        <f t="shared" si="4"/>
        <v>0</v>
      </c>
      <c r="O103" s="154"/>
      <c r="P103" s="154"/>
      <c r="Q103" s="15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 ht="30" customHeight="1" x14ac:dyDescent="0.25">
      <c r="A104" s="68">
        <v>68</v>
      </c>
      <c r="B104" s="16" t="s">
        <v>34</v>
      </c>
      <c r="C104" s="16" t="s">
        <v>35</v>
      </c>
      <c r="D104" s="68" t="s">
        <v>87</v>
      </c>
      <c r="E104" s="20" t="s">
        <v>88</v>
      </c>
      <c r="F104" s="68" t="s">
        <v>89</v>
      </c>
      <c r="G104" s="13">
        <v>48239</v>
      </c>
      <c r="H104" s="13">
        <v>50651</v>
      </c>
      <c r="I104" s="13">
        <v>53184</v>
      </c>
      <c r="J104" s="68">
        <f t="shared" si="5"/>
        <v>53184</v>
      </c>
      <c r="K104" s="68">
        <f t="shared" si="3"/>
        <v>0</v>
      </c>
      <c r="L104" s="68">
        <f t="shared" si="3"/>
        <v>0</v>
      </c>
      <c r="M104" s="68">
        <f t="shared" si="3"/>
        <v>53184</v>
      </c>
      <c r="N104" s="68">
        <f t="shared" si="4"/>
        <v>1</v>
      </c>
      <c r="O104" s="154"/>
      <c r="P104" s="154"/>
      <c r="Q104" s="154">
        <v>1</v>
      </c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 ht="30" customHeight="1" x14ac:dyDescent="0.25">
      <c r="A105" s="68">
        <v>69</v>
      </c>
      <c r="B105" s="16" t="s">
        <v>36</v>
      </c>
      <c r="C105" s="16" t="s">
        <v>37</v>
      </c>
      <c r="D105" s="68" t="s">
        <v>91</v>
      </c>
      <c r="E105" s="20" t="s">
        <v>88</v>
      </c>
      <c r="F105" s="68" t="s">
        <v>92</v>
      </c>
      <c r="G105" s="13">
        <v>3036</v>
      </c>
      <c r="H105" s="13">
        <v>3188</v>
      </c>
      <c r="I105" s="13">
        <v>3347</v>
      </c>
      <c r="J105" s="68">
        <f t="shared" si="5"/>
        <v>3347</v>
      </c>
      <c r="K105" s="68">
        <f t="shared" si="3"/>
        <v>0</v>
      </c>
      <c r="L105" s="68">
        <f t="shared" si="3"/>
        <v>0</v>
      </c>
      <c r="M105" s="68">
        <f t="shared" si="3"/>
        <v>3347</v>
      </c>
      <c r="N105" s="68">
        <f t="shared" si="4"/>
        <v>1</v>
      </c>
      <c r="O105" s="154"/>
      <c r="P105" s="154"/>
      <c r="Q105" s="154">
        <v>1</v>
      </c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 ht="30" customHeight="1" x14ac:dyDescent="0.25">
      <c r="A106" s="68">
        <v>70</v>
      </c>
      <c r="B106" s="16" t="s">
        <v>38</v>
      </c>
      <c r="C106" s="16" t="s">
        <v>37</v>
      </c>
      <c r="D106" s="68" t="s">
        <v>91</v>
      </c>
      <c r="E106" s="20" t="s">
        <v>88</v>
      </c>
      <c r="F106" s="68" t="s">
        <v>92</v>
      </c>
      <c r="G106" s="13">
        <v>9074</v>
      </c>
      <c r="H106" s="13">
        <v>9528</v>
      </c>
      <c r="I106" s="13">
        <v>10004</v>
      </c>
      <c r="J106" s="68">
        <f t="shared" si="5"/>
        <v>10004</v>
      </c>
      <c r="K106" s="68">
        <f t="shared" si="3"/>
        <v>0</v>
      </c>
      <c r="L106" s="68">
        <f t="shared" si="3"/>
        <v>0</v>
      </c>
      <c r="M106" s="68">
        <f t="shared" si="3"/>
        <v>10004</v>
      </c>
      <c r="N106" s="68">
        <f t="shared" si="4"/>
        <v>1</v>
      </c>
      <c r="O106" s="154"/>
      <c r="P106" s="154"/>
      <c r="Q106" s="154">
        <v>1</v>
      </c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 ht="30" customHeight="1" x14ac:dyDescent="0.25">
      <c r="A107" s="68">
        <v>71</v>
      </c>
      <c r="B107" s="16" t="s">
        <v>39</v>
      </c>
      <c r="C107" s="16" t="s">
        <v>40</v>
      </c>
      <c r="D107" s="68" t="s">
        <v>87</v>
      </c>
      <c r="E107" s="20" t="s">
        <v>88</v>
      </c>
      <c r="F107" s="68" t="s">
        <v>89</v>
      </c>
      <c r="G107" s="13">
        <v>46148</v>
      </c>
      <c r="H107" s="13">
        <v>48455</v>
      </c>
      <c r="I107" s="13">
        <v>50878</v>
      </c>
      <c r="J107" s="68">
        <f t="shared" si="5"/>
        <v>50878</v>
      </c>
      <c r="K107" s="68">
        <f t="shared" si="3"/>
        <v>0</v>
      </c>
      <c r="L107" s="68">
        <f t="shared" si="3"/>
        <v>0</v>
      </c>
      <c r="M107" s="68">
        <f t="shared" si="3"/>
        <v>50878</v>
      </c>
      <c r="N107" s="68">
        <f t="shared" si="4"/>
        <v>1</v>
      </c>
      <c r="O107" s="154"/>
      <c r="P107" s="154"/>
      <c r="Q107" s="154">
        <v>1</v>
      </c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 ht="30" customHeight="1" x14ac:dyDescent="0.25">
      <c r="A108" s="68">
        <v>72</v>
      </c>
      <c r="B108" s="16" t="s">
        <v>41</v>
      </c>
      <c r="C108" s="16" t="s">
        <v>42</v>
      </c>
      <c r="D108" s="68" t="s">
        <v>91</v>
      </c>
      <c r="E108" s="20" t="s">
        <v>88</v>
      </c>
      <c r="F108" s="68" t="s">
        <v>92</v>
      </c>
      <c r="G108" s="13">
        <v>3198</v>
      </c>
      <c r="H108" s="13">
        <v>3358</v>
      </c>
      <c r="I108" s="13">
        <v>3526</v>
      </c>
      <c r="J108" s="68">
        <f t="shared" si="5"/>
        <v>3526</v>
      </c>
      <c r="K108" s="68">
        <f t="shared" si="3"/>
        <v>0</v>
      </c>
      <c r="L108" s="68">
        <f t="shared" si="3"/>
        <v>0</v>
      </c>
      <c r="M108" s="68">
        <f t="shared" si="3"/>
        <v>3526</v>
      </c>
      <c r="N108" s="68">
        <f t="shared" si="4"/>
        <v>1</v>
      </c>
      <c r="O108" s="154"/>
      <c r="P108" s="154"/>
      <c r="Q108" s="154">
        <v>1</v>
      </c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 ht="42" customHeight="1" x14ac:dyDescent="0.25">
      <c r="A109" s="68">
        <v>73</v>
      </c>
      <c r="B109" s="16" t="s">
        <v>43</v>
      </c>
      <c r="C109" s="16" t="s">
        <v>42</v>
      </c>
      <c r="D109" s="68" t="s">
        <v>91</v>
      </c>
      <c r="E109" s="20" t="s">
        <v>88</v>
      </c>
      <c r="F109" s="68" t="s">
        <v>92</v>
      </c>
      <c r="G109" s="13">
        <v>9478</v>
      </c>
      <c r="H109" s="13">
        <v>9952</v>
      </c>
      <c r="I109" s="13">
        <v>10450</v>
      </c>
      <c r="J109" s="68">
        <f t="shared" si="5"/>
        <v>10450</v>
      </c>
      <c r="K109" s="68">
        <f t="shared" si="3"/>
        <v>0</v>
      </c>
      <c r="L109" s="68">
        <f t="shared" si="3"/>
        <v>0</v>
      </c>
      <c r="M109" s="68">
        <f t="shared" si="3"/>
        <v>10450</v>
      </c>
      <c r="N109" s="68">
        <f t="shared" si="4"/>
        <v>1</v>
      </c>
      <c r="O109" s="154"/>
      <c r="P109" s="154"/>
      <c r="Q109" s="154">
        <v>1</v>
      </c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 ht="30" customHeight="1" x14ac:dyDescent="0.25">
      <c r="A110" s="68">
        <v>74</v>
      </c>
      <c r="B110" s="16" t="s">
        <v>44</v>
      </c>
      <c r="C110" s="16" t="s">
        <v>45</v>
      </c>
      <c r="D110" s="25" t="s">
        <v>87</v>
      </c>
      <c r="E110" s="20" t="s">
        <v>88</v>
      </c>
      <c r="F110" s="68" t="s">
        <v>89</v>
      </c>
      <c r="G110" s="13">
        <v>56392</v>
      </c>
      <c r="H110" s="13">
        <v>59212</v>
      </c>
      <c r="I110" s="13">
        <v>62173</v>
      </c>
      <c r="J110" s="68">
        <f t="shared" si="5"/>
        <v>0</v>
      </c>
      <c r="K110" s="68">
        <f t="shared" si="3"/>
        <v>0</v>
      </c>
      <c r="L110" s="68">
        <f t="shared" si="3"/>
        <v>0</v>
      </c>
      <c r="M110" s="68">
        <f t="shared" si="3"/>
        <v>0</v>
      </c>
      <c r="N110" s="68">
        <f t="shared" si="4"/>
        <v>0</v>
      </c>
      <c r="O110" s="154"/>
      <c r="P110" s="154"/>
      <c r="Q110" s="15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 ht="30" customHeight="1" x14ac:dyDescent="0.25">
      <c r="A111" s="68">
        <v>75</v>
      </c>
      <c r="B111" s="16" t="s">
        <v>46</v>
      </c>
      <c r="C111" s="16" t="s">
        <v>47</v>
      </c>
      <c r="D111" s="25" t="s">
        <v>91</v>
      </c>
      <c r="E111" s="20" t="s">
        <v>88</v>
      </c>
      <c r="F111" s="68" t="s">
        <v>92</v>
      </c>
      <c r="G111" s="13">
        <v>2736</v>
      </c>
      <c r="H111" s="13">
        <v>2873</v>
      </c>
      <c r="I111" s="13">
        <v>3017</v>
      </c>
      <c r="J111" s="68">
        <f t="shared" si="5"/>
        <v>0</v>
      </c>
      <c r="K111" s="68">
        <f t="shared" si="3"/>
        <v>0</v>
      </c>
      <c r="L111" s="68">
        <f t="shared" si="3"/>
        <v>0</v>
      </c>
      <c r="M111" s="68">
        <f t="shared" si="3"/>
        <v>0</v>
      </c>
      <c r="N111" s="68">
        <f t="shared" si="4"/>
        <v>0</v>
      </c>
      <c r="O111" s="154"/>
      <c r="P111" s="154"/>
      <c r="Q111" s="15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 ht="30" customHeight="1" x14ac:dyDescent="0.25">
      <c r="A112" s="68">
        <v>76</v>
      </c>
      <c r="B112" s="16" t="s">
        <v>48</v>
      </c>
      <c r="C112" s="16" t="s">
        <v>47</v>
      </c>
      <c r="D112" s="68" t="s">
        <v>91</v>
      </c>
      <c r="E112" s="20" t="s">
        <v>88</v>
      </c>
      <c r="F112" s="68" t="s">
        <v>92</v>
      </c>
      <c r="G112" s="13">
        <v>9185</v>
      </c>
      <c r="H112" s="13">
        <v>9644</v>
      </c>
      <c r="I112" s="13">
        <v>10126</v>
      </c>
      <c r="J112" s="68">
        <f t="shared" si="5"/>
        <v>0</v>
      </c>
      <c r="K112" s="68">
        <f t="shared" si="3"/>
        <v>0</v>
      </c>
      <c r="L112" s="68">
        <f t="shared" si="3"/>
        <v>0</v>
      </c>
      <c r="M112" s="68">
        <f t="shared" si="3"/>
        <v>0</v>
      </c>
      <c r="N112" s="68">
        <f t="shared" si="4"/>
        <v>0</v>
      </c>
      <c r="O112" s="154"/>
      <c r="P112" s="154"/>
      <c r="Q112" s="15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1:30" ht="45" customHeight="1" x14ac:dyDescent="0.25">
      <c r="A113" s="68">
        <v>77</v>
      </c>
      <c r="B113" s="16" t="s">
        <v>49</v>
      </c>
      <c r="C113" s="16" t="s">
        <v>50</v>
      </c>
      <c r="D113" s="25" t="s">
        <v>87</v>
      </c>
      <c r="E113" s="20" t="s">
        <v>134</v>
      </c>
      <c r="F113" s="68" t="s">
        <v>89</v>
      </c>
      <c r="G113" s="13">
        <v>58918</v>
      </c>
      <c r="H113" s="13">
        <v>61864</v>
      </c>
      <c r="I113" s="13">
        <v>64957</v>
      </c>
      <c r="J113" s="68">
        <f t="shared" si="5"/>
        <v>0</v>
      </c>
      <c r="K113" s="68">
        <f t="shared" si="3"/>
        <v>0</v>
      </c>
      <c r="L113" s="68">
        <f t="shared" si="3"/>
        <v>0</v>
      </c>
      <c r="M113" s="68">
        <f t="shared" si="3"/>
        <v>0</v>
      </c>
      <c r="N113" s="68">
        <f t="shared" si="4"/>
        <v>0</v>
      </c>
      <c r="O113" s="154"/>
      <c r="P113" s="154"/>
      <c r="Q113" s="15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1:30" ht="40.5" customHeight="1" x14ac:dyDescent="0.25">
      <c r="A114" s="68">
        <v>78</v>
      </c>
      <c r="B114" s="16" t="s">
        <v>51</v>
      </c>
      <c r="C114" s="16" t="s">
        <v>52</v>
      </c>
      <c r="D114" s="68" t="s">
        <v>91</v>
      </c>
      <c r="E114" s="20" t="s">
        <v>134</v>
      </c>
      <c r="F114" s="68" t="s">
        <v>92</v>
      </c>
      <c r="G114" s="13">
        <v>2736</v>
      </c>
      <c r="H114" s="13">
        <v>2873</v>
      </c>
      <c r="I114" s="13">
        <v>3017</v>
      </c>
      <c r="J114" s="68">
        <f t="shared" si="5"/>
        <v>0</v>
      </c>
      <c r="K114" s="68">
        <f t="shared" si="3"/>
        <v>0</v>
      </c>
      <c r="L114" s="68">
        <f t="shared" si="3"/>
        <v>0</v>
      </c>
      <c r="M114" s="68">
        <f t="shared" si="3"/>
        <v>0</v>
      </c>
      <c r="N114" s="68">
        <f t="shared" si="4"/>
        <v>0</v>
      </c>
      <c r="O114" s="154"/>
      <c r="P114" s="154"/>
      <c r="Q114" s="154"/>
      <c r="R114" s="14"/>
      <c r="S114" s="14"/>
      <c r="T114" s="14"/>
      <c r="U114" s="14"/>
      <c r="V114" s="26"/>
      <c r="W114" s="14"/>
      <c r="X114" s="14"/>
      <c r="Y114" s="14"/>
      <c r="Z114" s="14"/>
      <c r="AA114" s="14"/>
      <c r="AB114" s="14"/>
      <c r="AC114" s="14"/>
      <c r="AD114" s="14"/>
    </row>
    <row r="115" spans="1:30" ht="48" customHeight="1" x14ac:dyDescent="0.25">
      <c r="A115" s="68">
        <v>79</v>
      </c>
      <c r="B115" s="16" t="s">
        <v>53</v>
      </c>
      <c r="C115" s="16" t="s">
        <v>52</v>
      </c>
      <c r="D115" s="68" t="s">
        <v>91</v>
      </c>
      <c r="E115" s="20" t="s">
        <v>134</v>
      </c>
      <c r="F115" s="68" t="s">
        <v>92</v>
      </c>
      <c r="G115" s="13">
        <v>9494</v>
      </c>
      <c r="H115" s="13">
        <v>9969</v>
      </c>
      <c r="I115" s="13">
        <v>10467</v>
      </c>
      <c r="J115" s="68">
        <f t="shared" si="5"/>
        <v>0</v>
      </c>
      <c r="K115" s="68">
        <f t="shared" si="3"/>
        <v>0</v>
      </c>
      <c r="L115" s="68">
        <f t="shared" si="3"/>
        <v>0</v>
      </c>
      <c r="M115" s="68">
        <f t="shared" si="3"/>
        <v>0</v>
      </c>
      <c r="N115" s="68">
        <f t="shared" si="4"/>
        <v>0</v>
      </c>
      <c r="O115" s="154"/>
      <c r="P115" s="154"/>
      <c r="Q115" s="154"/>
      <c r="R115" s="14"/>
      <c r="S115" s="14"/>
      <c r="T115" s="14"/>
      <c r="U115" s="14"/>
      <c r="V115" s="26"/>
      <c r="W115" s="14"/>
      <c r="X115" s="14"/>
      <c r="Y115" s="14"/>
      <c r="Z115" s="14"/>
      <c r="AA115" s="14"/>
      <c r="AB115" s="14"/>
      <c r="AC115" s="14"/>
      <c r="AD115" s="14"/>
    </row>
    <row r="116" spans="1:30" ht="22.5" customHeight="1" x14ac:dyDescent="0.25">
      <c r="A116" s="68">
        <v>80</v>
      </c>
      <c r="B116" s="16" t="s">
        <v>54</v>
      </c>
      <c r="C116" s="27" t="s">
        <v>73</v>
      </c>
      <c r="D116" s="68" t="s">
        <v>96</v>
      </c>
      <c r="E116" s="20" t="s">
        <v>133</v>
      </c>
      <c r="F116" s="68" t="s">
        <v>89</v>
      </c>
      <c r="G116" s="13">
        <v>3063</v>
      </c>
      <c r="H116" s="13">
        <v>3216</v>
      </c>
      <c r="I116" s="13">
        <v>3377</v>
      </c>
      <c r="J116" s="68">
        <f t="shared" si="5"/>
        <v>386240</v>
      </c>
      <c r="K116" s="68">
        <f t="shared" si="3"/>
        <v>122520</v>
      </c>
      <c r="L116" s="68">
        <f t="shared" si="3"/>
        <v>128640</v>
      </c>
      <c r="M116" s="68">
        <f t="shared" si="3"/>
        <v>135080</v>
      </c>
      <c r="N116" s="68">
        <f t="shared" si="4"/>
        <v>120</v>
      </c>
      <c r="O116" s="154">
        <v>40</v>
      </c>
      <c r="P116" s="154">
        <v>40</v>
      </c>
      <c r="Q116" s="154">
        <v>40</v>
      </c>
      <c r="R116" s="14"/>
      <c r="S116" s="14"/>
      <c r="T116" s="14"/>
      <c r="U116" s="14"/>
      <c r="V116" s="26"/>
      <c r="W116" s="14"/>
      <c r="X116" s="14"/>
      <c r="Y116" s="14"/>
      <c r="Z116" s="14"/>
      <c r="AA116" s="14"/>
      <c r="AB116" s="14"/>
      <c r="AC116" s="14"/>
      <c r="AD116" s="14"/>
    </row>
    <row r="117" spans="1:30" ht="21.75" customHeight="1" x14ac:dyDescent="0.25">
      <c r="A117" s="68">
        <v>81</v>
      </c>
      <c r="B117" s="16" t="s">
        <v>54</v>
      </c>
      <c r="C117" s="27" t="s">
        <v>55</v>
      </c>
      <c r="D117" s="68" t="s">
        <v>96</v>
      </c>
      <c r="E117" s="20" t="s">
        <v>88</v>
      </c>
      <c r="F117" s="68" t="s">
        <v>89</v>
      </c>
      <c r="G117" s="13">
        <v>3088</v>
      </c>
      <c r="H117" s="13">
        <v>3242</v>
      </c>
      <c r="I117" s="13">
        <v>3404</v>
      </c>
      <c r="J117" s="68">
        <f t="shared" si="5"/>
        <v>0</v>
      </c>
      <c r="K117" s="68">
        <f t="shared" si="3"/>
        <v>0</v>
      </c>
      <c r="L117" s="68">
        <f t="shared" si="3"/>
        <v>0</v>
      </c>
      <c r="M117" s="68">
        <f t="shared" si="3"/>
        <v>0</v>
      </c>
      <c r="N117" s="68">
        <f t="shared" si="4"/>
        <v>0</v>
      </c>
      <c r="O117" s="154"/>
      <c r="P117" s="154"/>
      <c r="Q117" s="154"/>
      <c r="R117" s="14"/>
      <c r="S117" s="2"/>
      <c r="T117" s="14"/>
      <c r="U117" s="14"/>
      <c r="V117" s="26"/>
      <c r="W117" s="14"/>
      <c r="X117" s="14"/>
      <c r="Y117" s="14"/>
      <c r="Z117" s="14"/>
      <c r="AA117" s="14"/>
      <c r="AB117" s="14"/>
      <c r="AC117" s="14"/>
      <c r="AD117" s="14"/>
    </row>
    <row r="118" spans="1:30" ht="85.5" customHeight="1" x14ac:dyDescent="0.25">
      <c r="A118" s="68">
        <v>82</v>
      </c>
      <c r="B118" s="65" t="s">
        <v>56</v>
      </c>
      <c r="C118" s="177" t="s">
        <v>105</v>
      </c>
      <c r="D118" s="68" t="s">
        <v>96</v>
      </c>
      <c r="E118" s="20" t="s">
        <v>88</v>
      </c>
      <c r="F118" s="68" t="s">
        <v>89</v>
      </c>
      <c r="G118" s="13">
        <v>11795</v>
      </c>
      <c r="H118" s="13">
        <v>12385</v>
      </c>
      <c r="I118" s="13">
        <v>13004</v>
      </c>
      <c r="J118" s="68">
        <f t="shared" si="5"/>
        <v>0</v>
      </c>
      <c r="K118" s="68">
        <f t="shared" si="3"/>
        <v>0</v>
      </c>
      <c r="L118" s="68">
        <f t="shared" si="3"/>
        <v>0</v>
      </c>
      <c r="M118" s="68">
        <f t="shared" si="3"/>
        <v>0</v>
      </c>
      <c r="N118" s="68">
        <f t="shared" si="4"/>
        <v>0</v>
      </c>
      <c r="O118" s="154"/>
      <c r="P118" s="154"/>
      <c r="Q118" s="154"/>
      <c r="R118" s="14"/>
      <c r="S118" s="14"/>
      <c r="T118" s="14"/>
      <c r="U118" s="14"/>
      <c r="V118" s="29"/>
      <c r="W118" s="14"/>
      <c r="X118" s="14"/>
      <c r="Y118" s="14"/>
      <c r="Z118" s="14"/>
      <c r="AA118" s="14"/>
      <c r="AB118" s="14"/>
      <c r="AC118" s="14"/>
      <c r="AD118" s="14"/>
    </row>
    <row r="119" spans="1:30" ht="87" customHeight="1" x14ac:dyDescent="0.25">
      <c r="A119" s="68">
        <v>83</v>
      </c>
      <c r="B119" s="16" t="s">
        <v>57</v>
      </c>
      <c r="C119" s="176"/>
      <c r="D119" s="68" t="s">
        <v>96</v>
      </c>
      <c r="E119" s="20" t="s">
        <v>88</v>
      </c>
      <c r="F119" s="68" t="s">
        <v>89</v>
      </c>
      <c r="G119" s="13">
        <v>12394</v>
      </c>
      <c r="H119" s="13">
        <v>13014</v>
      </c>
      <c r="I119" s="13">
        <v>13665</v>
      </c>
      <c r="J119" s="68">
        <f t="shared" si="5"/>
        <v>0</v>
      </c>
      <c r="K119" s="68">
        <f t="shared" si="3"/>
        <v>0</v>
      </c>
      <c r="L119" s="68">
        <f t="shared" si="3"/>
        <v>0</v>
      </c>
      <c r="M119" s="68">
        <f t="shared" si="3"/>
        <v>0</v>
      </c>
      <c r="N119" s="68">
        <f t="shared" si="4"/>
        <v>0</v>
      </c>
      <c r="O119" s="154"/>
      <c r="P119" s="154"/>
      <c r="Q119" s="154"/>
      <c r="R119" s="14"/>
      <c r="S119" s="14"/>
      <c r="T119" s="14"/>
      <c r="U119" s="14"/>
      <c r="V119" s="30"/>
      <c r="W119" s="14"/>
      <c r="X119" s="14"/>
      <c r="Y119" s="14"/>
      <c r="Z119" s="14"/>
      <c r="AA119" s="14"/>
      <c r="AB119" s="14"/>
      <c r="AC119" s="14"/>
      <c r="AD119" s="14"/>
    </row>
    <row r="120" spans="1:30" x14ac:dyDescent="0.25">
      <c r="A120" s="31"/>
      <c r="B120" s="32"/>
      <c r="C120" s="33"/>
      <c r="D120" s="34"/>
      <c r="E120" s="35"/>
      <c r="F120" s="36"/>
      <c r="G120" s="37"/>
      <c r="H120" s="37"/>
      <c r="I120" s="37"/>
      <c r="J120" s="38">
        <f t="shared" ref="J120:Q120" si="6">SUM(J8:J119)</f>
        <v>44646437</v>
      </c>
      <c r="K120" s="38">
        <f t="shared" si="6"/>
        <v>13002649</v>
      </c>
      <c r="L120" s="38">
        <f t="shared" si="6"/>
        <v>17138496</v>
      </c>
      <c r="M120" s="38">
        <f t="shared" si="6"/>
        <v>14505292</v>
      </c>
      <c r="N120" s="39">
        <f t="shared" si="6"/>
        <v>10403</v>
      </c>
      <c r="O120" s="141">
        <f t="shared" si="6"/>
        <v>3368</v>
      </c>
      <c r="P120" s="141">
        <f t="shared" si="6"/>
        <v>3659</v>
      </c>
      <c r="Q120" s="141">
        <f t="shared" si="6"/>
        <v>3376</v>
      </c>
      <c r="R120" s="26"/>
      <c r="S120" s="26"/>
      <c r="T120" s="26"/>
      <c r="U120" s="26"/>
      <c r="V120" s="6"/>
      <c r="W120" s="40"/>
      <c r="X120" s="40"/>
      <c r="Y120" s="2"/>
      <c r="Z120" s="2"/>
      <c r="AA120" s="2"/>
      <c r="AB120" s="2"/>
      <c r="AC120" s="2"/>
      <c r="AD120" s="2"/>
    </row>
    <row r="121" spans="1:30" ht="17.25" customHeight="1" x14ac:dyDescent="0.25">
      <c r="A121" s="31"/>
      <c r="C121" s="7"/>
      <c r="E121" s="35"/>
      <c r="F121" s="36"/>
      <c r="G121" s="36"/>
      <c r="H121" s="36"/>
      <c r="I121" s="36"/>
      <c r="J121" s="36"/>
      <c r="K121" s="36"/>
      <c r="L121" s="36"/>
      <c r="M121" s="36"/>
      <c r="N121" s="36"/>
      <c r="O121" s="138"/>
      <c r="P121" s="138"/>
      <c r="Q121" s="138"/>
      <c r="R121" s="41"/>
      <c r="S121" s="26"/>
      <c r="T121" s="26"/>
      <c r="U121" s="26"/>
      <c r="V121" s="6"/>
      <c r="W121" s="40"/>
      <c r="X121" s="40"/>
    </row>
    <row r="122" spans="1:30" ht="26.25" customHeight="1" x14ac:dyDescent="0.25">
      <c r="A122" s="31"/>
      <c r="B122" s="178" t="s">
        <v>97</v>
      </c>
      <c r="C122" s="179"/>
      <c r="D122" s="180"/>
      <c r="E122" s="35"/>
      <c r="F122" s="36"/>
      <c r="G122" s="36"/>
      <c r="H122" s="36"/>
      <c r="I122" s="36"/>
      <c r="J122" s="36"/>
      <c r="K122" s="36"/>
      <c r="L122" s="36"/>
      <c r="M122" s="36"/>
      <c r="N122" s="36"/>
      <c r="O122" s="138"/>
      <c r="P122" s="138"/>
      <c r="Q122" s="138"/>
      <c r="R122" s="41"/>
      <c r="S122" s="26"/>
      <c r="T122" s="26"/>
      <c r="U122" s="26"/>
      <c r="V122" s="6"/>
      <c r="W122" s="40"/>
      <c r="X122" s="40"/>
    </row>
    <row r="123" spans="1:30" x14ac:dyDescent="0.25">
      <c r="A123" s="31"/>
      <c r="B123" s="32"/>
      <c r="C123" s="33"/>
      <c r="D123" s="34"/>
      <c r="E123" s="35"/>
      <c r="F123" s="36"/>
      <c r="G123" s="36"/>
      <c r="H123" s="36"/>
      <c r="I123" s="36"/>
      <c r="J123" s="36"/>
      <c r="K123" s="36"/>
      <c r="L123" s="36"/>
      <c r="M123" s="36"/>
      <c r="N123" s="36"/>
      <c r="O123" s="138"/>
      <c r="P123" s="138"/>
      <c r="Q123" s="138"/>
      <c r="R123" s="41"/>
      <c r="S123" s="26"/>
      <c r="T123" s="26"/>
      <c r="U123" s="26"/>
      <c r="V123" s="6"/>
      <c r="W123" s="40"/>
      <c r="X123" s="40"/>
    </row>
    <row r="124" spans="1:30" ht="18.75" x14ac:dyDescent="0.3">
      <c r="A124" s="31"/>
      <c r="B124" s="182" t="s">
        <v>110</v>
      </c>
      <c r="C124" s="182"/>
      <c r="D124" s="181"/>
      <c r="E124" s="181"/>
      <c r="F124" s="36"/>
      <c r="G124" s="36"/>
      <c r="H124" s="36"/>
      <c r="I124" s="36"/>
      <c r="J124" s="36"/>
      <c r="K124" s="36"/>
      <c r="L124" s="36"/>
      <c r="M124" s="36"/>
      <c r="N124" s="36"/>
      <c r="O124" s="138"/>
      <c r="P124" s="138"/>
      <c r="Q124" s="138"/>
      <c r="R124" s="41"/>
      <c r="S124" s="26"/>
      <c r="T124" s="26"/>
      <c r="U124" s="26"/>
      <c r="V124" s="6"/>
      <c r="W124" s="40"/>
      <c r="X124" s="40"/>
    </row>
    <row r="125" spans="1:30" ht="18.75" x14ac:dyDescent="0.3">
      <c r="A125" s="43"/>
      <c r="B125" s="42"/>
      <c r="C125" s="33"/>
      <c r="D125" s="44"/>
      <c r="E125" s="45"/>
      <c r="F125" s="43"/>
      <c r="G125" s="43"/>
      <c r="H125" s="43"/>
      <c r="I125" s="43"/>
      <c r="J125" s="43"/>
      <c r="K125" s="43"/>
      <c r="L125" s="43"/>
      <c r="M125" s="43"/>
      <c r="N125" s="43"/>
      <c r="O125" s="155"/>
      <c r="P125" s="155"/>
      <c r="Q125" s="155"/>
      <c r="R125" s="40"/>
      <c r="S125" s="28"/>
      <c r="T125" s="28"/>
      <c r="U125" s="28"/>
      <c r="V125" s="6"/>
      <c r="W125" s="40"/>
      <c r="X125" s="40"/>
    </row>
    <row r="126" spans="1:30" ht="18.75" x14ac:dyDescent="0.3">
      <c r="A126" s="43"/>
      <c r="B126" s="42"/>
      <c r="C126" s="46"/>
      <c r="D126" s="44"/>
      <c r="E126" s="45"/>
      <c r="F126" s="43"/>
      <c r="G126" s="43"/>
      <c r="H126" s="43"/>
      <c r="I126" s="43"/>
      <c r="J126" s="43"/>
      <c r="K126" s="43"/>
      <c r="L126" s="43"/>
      <c r="M126" s="43"/>
      <c r="N126" s="43"/>
      <c r="O126" s="156"/>
      <c r="P126" s="156"/>
      <c r="Q126" s="156"/>
      <c r="R126" s="47"/>
      <c r="S126" s="47"/>
      <c r="T126" s="47"/>
      <c r="U126" s="47"/>
      <c r="V126" s="6"/>
      <c r="W126" s="40"/>
      <c r="X126" s="40"/>
    </row>
    <row r="127" spans="1:30" ht="18.75" x14ac:dyDescent="0.3">
      <c r="A127" s="43"/>
      <c r="B127" s="42"/>
      <c r="C127" s="46"/>
      <c r="D127" s="44"/>
      <c r="E127" s="45"/>
      <c r="F127" s="43"/>
      <c r="G127" s="43"/>
      <c r="H127" s="43"/>
      <c r="I127" s="43"/>
      <c r="J127" s="43"/>
      <c r="K127" s="43"/>
      <c r="L127" s="43"/>
      <c r="M127" s="43"/>
      <c r="N127" s="43"/>
      <c r="O127" s="157"/>
      <c r="P127" s="157"/>
      <c r="Q127" s="157"/>
      <c r="R127" s="29"/>
      <c r="S127" s="29"/>
      <c r="T127" s="29"/>
      <c r="U127" s="29"/>
      <c r="V127" s="6"/>
      <c r="W127" s="40"/>
      <c r="X127" s="40"/>
    </row>
    <row r="128" spans="1:30" ht="18.75" x14ac:dyDescent="0.3">
      <c r="A128" s="43"/>
      <c r="B128" s="42"/>
      <c r="C128" s="46"/>
      <c r="D128" s="44"/>
      <c r="E128" s="45"/>
      <c r="F128" s="43"/>
      <c r="G128" s="43"/>
      <c r="H128" s="43"/>
      <c r="I128" s="43"/>
      <c r="J128" s="43"/>
      <c r="K128" s="43"/>
      <c r="L128" s="43"/>
      <c r="M128" s="43"/>
      <c r="N128" s="43"/>
      <c r="O128" s="158"/>
      <c r="P128" s="158"/>
      <c r="Q128" s="158"/>
      <c r="R128" s="30"/>
      <c r="S128" s="30"/>
      <c r="T128" s="30"/>
      <c r="U128" s="30"/>
      <c r="V128" s="6"/>
      <c r="W128" s="2"/>
      <c r="X128" s="2"/>
    </row>
    <row r="129" spans="1:24" x14ac:dyDescent="0.25">
      <c r="A129" s="43"/>
      <c r="B129" s="48"/>
      <c r="C129" s="46"/>
      <c r="D129" s="49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145"/>
      <c r="P129" s="145"/>
      <c r="Q129" s="145"/>
      <c r="R129" s="2"/>
      <c r="S129" s="6"/>
      <c r="T129" s="6"/>
      <c r="U129" s="6"/>
      <c r="V129" s="6"/>
      <c r="W129" s="2"/>
      <c r="X129" s="2"/>
    </row>
    <row r="130" spans="1:24" x14ac:dyDescent="0.25">
      <c r="A130" s="43"/>
      <c r="B130" s="48"/>
      <c r="C130" s="46"/>
      <c r="D130" s="49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145"/>
      <c r="P130" s="145"/>
      <c r="Q130" s="145"/>
      <c r="R130" s="2"/>
      <c r="S130" s="6"/>
      <c r="T130" s="6"/>
      <c r="U130" s="6"/>
      <c r="V130" s="6"/>
      <c r="W130" s="2"/>
      <c r="X130" s="2"/>
    </row>
    <row r="131" spans="1:24" x14ac:dyDescent="0.25">
      <c r="A131" s="43"/>
      <c r="B131" s="48"/>
      <c r="C131" s="46"/>
      <c r="D131" s="49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145"/>
      <c r="P131" s="145"/>
      <c r="Q131" s="145"/>
      <c r="R131" s="2"/>
      <c r="S131" s="6"/>
      <c r="T131" s="6"/>
      <c r="U131" s="6"/>
      <c r="V131" s="6"/>
      <c r="W131" s="2"/>
      <c r="X131" s="2"/>
    </row>
    <row r="132" spans="1:24" x14ac:dyDescent="0.25">
      <c r="A132" s="43"/>
      <c r="B132" s="48"/>
      <c r="C132" s="46"/>
      <c r="D132" s="49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145"/>
      <c r="P132" s="145"/>
      <c r="Q132" s="145"/>
      <c r="R132" s="2"/>
      <c r="S132" s="6"/>
      <c r="T132" s="6"/>
      <c r="U132" s="6"/>
      <c r="V132" s="6"/>
      <c r="W132" s="2"/>
      <c r="X132" s="2"/>
    </row>
    <row r="133" spans="1:24" x14ac:dyDescent="0.25">
      <c r="A133" s="43"/>
      <c r="B133" s="48"/>
      <c r="C133" s="46"/>
      <c r="D133" s="49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145"/>
      <c r="P133" s="145"/>
      <c r="Q133" s="145"/>
      <c r="R133" s="2"/>
      <c r="S133" s="6"/>
      <c r="T133" s="6"/>
      <c r="U133" s="6"/>
      <c r="V133" s="6"/>
      <c r="W133" s="2"/>
      <c r="X133" s="2"/>
    </row>
    <row r="134" spans="1:24" x14ac:dyDescent="0.25">
      <c r="A134" s="43"/>
      <c r="B134" s="48"/>
      <c r="C134" s="46"/>
      <c r="D134" s="49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145"/>
      <c r="P134" s="145"/>
      <c r="Q134" s="145"/>
      <c r="R134" s="2"/>
      <c r="S134" s="6"/>
      <c r="T134" s="6"/>
      <c r="U134" s="6"/>
      <c r="V134" s="6"/>
      <c r="W134" s="2"/>
      <c r="X134" s="2"/>
    </row>
    <row r="135" spans="1:24" x14ac:dyDescent="0.25">
      <c r="A135" s="43"/>
      <c r="B135" s="48"/>
      <c r="C135" s="46"/>
      <c r="D135" s="49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145"/>
      <c r="P135" s="145"/>
      <c r="Q135" s="145"/>
      <c r="R135" s="2"/>
      <c r="S135" s="6"/>
      <c r="T135" s="6"/>
      <c r="U135" s="6"/>
      <c r="V135" s="6"/>
      <c r="W135" s="2"/>
      <c r="X135" s="2"/>
    </row>
    <row r="136" spans="1:24" x14ac:dyDescent="0.25">
      <c r="A136" s="43"/>
      <c r="B136" s="48"/>
      <c r="C136" s="46"/>
      <c r="D136" s="49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145"/>
      <c r="P136" s="145"/>
      <c r="Q136" s="145"/>
      <c r="R136" s="2"/>
      <c r="S136" s="6"/>
      <c r="T136" s="6"/>
      <c r="U136" s="6"/>
      <c r="V136" s="6"/>
      <c r="W136" s="2"/>
      <c r="X136" s="2"/>
    </row>
    <row r="137" spans="1:24" x14ac:dyDescent="0.25">
      <c r="A137" s="43"/>
      <c r="B137" s="48"/>
      <c r="C137" s="46"/>
      <c r="D137" s="49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145"/>
      <c r="P137" s="145"/>
      <c r="Q137" s="145"/>
      <c r="R137" s="2"/>
      <c r="S137" s="6"/>
      <c r="T137" s="6"/>
      <c r="U137" s="6"/>
      <c r="V137" s="6"/>
    </row>
    <row r="138" spans="1:24" x14ac:dyDescent="0.25">
      <c r="A138" s="43"/>
      <c r="B138" s="48"/>
      <c r="C138" s="46"/>
      <c r="D138" s="49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145"/>
      <c r="P138" s="145"/>
      <c r="Q138" s="145"/>
      <c r="R138" s="2"/>
      <c r="S138" s="6"/>
      <c r="T138" s="6"/>
      <c r="U138" s="6"/>
      <c r="V138" s="6"/>
    </row>
    <row r="139" spans="1:24" x14ac:dyDescent="0.25">
      <c r="A139" s="43"/>
      <c r="B139" s="48"/>
      <c r="C139" s="46"/>
      <c r="D139" s="49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145"/>
      <c r="P139" s="145"/>
      <c r="Q139" s="145"/>
      <c r="R139" s="2"/>
      <c r="S139" s="6"/>
      <c r="T139" s="6"/>
      <c r="U139" s="6"/>
      <c r="V139" s="6"/>
    </row>
    <row r="140" spans="1:24" x14ac:dyDescent="0.25">
      <c r="A140" s="43"/>
      <c r="B140" s="48"/>
      <c r="C140" s="46"/>
      <c r="D140" s="49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145"/>
      <c r="P140" s="145"/>
      <c r="Q140" s="145"/>
      <c r="R140" s="2"/>
      <c r="S140" s="6"/>
      <c r="T140" s="6"/>
      <c r="U140" s="6"/>
      <c r="V140" s="6"/>
    </row>
    <row r="141" spans="1:24" x14ac:dyDescent="0.25">
      <c r="A141" s="43"/>
      <c r="B141" s="48"/>
      <c r="C141" s="46"/>
      <c r="D141" s="49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145"/>
      <c r="P141" s="145"/>
      <c r="Q141" s="145"/>
      <c r="R141" s="2"/>
      <c r="S141" s="6"/>
      <c r="T141" s="6"/>
      <c r="U141" s="6"/>
      <c r="V141" s="6"/>
    </row>
    <row r="142" spans="1:24" x14ac:dyDescent="0.25">
      <c r="A142" s="43"/>
      <c r="B142" s="48"/>
      <c r="C142" s="46"/>
      <c r="D142" s="49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145"/>
      <c r="P142" s="145"/>
      <c r="Q142" s="145"/>
      <c r="R142" s="2"/>
      <c r="S142" s="6"/>
      <c r="T142" s="6"/>
      <c r="U142" s="6"/>
      <c r="V142" s="6"/>
    </row>
    <row r="143" spans="1:24" x14ac:dyDescent="0.25">
      <c r="A143" s="43"/>
      <c r="B143" s="48"/>
      <c r="C143" s="46"/>
      <c r="D143" s="49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145"/>
      <c r="P143" s="145"/>
      <c r="Q143" s="145"/>
      <c r="R143" s="2"/>
      <c r="S143" s="6"/>
      <c r="T143" s="6"/>
      <c r="U143" s="6"/>
      <c r="V143" s="6"/>
    </row>
    <row r="144" spans="1:24" x14ac:dyDescent="0.25">
      <c r="A144" s="43"/>
      <c r="B144" s="48"/>
      <c r="C144" s="46"/>
      <c r="D144" s="49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145"/>
      <c r="P144" s="145"/>
      <c r="Q144" s="145"/>
      <c r="R144" s="2"/>
      <c r="S144" s="6"/>
      <c r="T144" s="6"/>
      <c r="U144" s="6"/>
      <c r="V144" s="6"/>
    </row>
    <row r="145" spans="1:22" x14ac:dyDescent="0.25">
      <c r="A145" s="43"/>
      <c r="B145" s="48"/>
      <c r="C145" s="46"/>
      <c r="D145" s="49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145"/>
      <c r="P145" s="145"/>
      <c r="Q145" s="145"/>
      <c r="R145" s="2"/>
      <c r="S145" s="6"/>
      <c r="T145" s="6"/>
      <c r="U145" s="6"/>
      <c r="V145" s="6"/>
    </row>
    <row r="146" spans="1:22" x14ac:dyDescent="0.25">
      <c r="A146" s="43"/>
      <c r="B146" s="48"/>
      <c r="C146" s="46"/>
      <c r="D146" s="49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145"/>
      <c r="P146" s="145"/>
      <c r="Q146" s="145"/>
      <c r="R146" s="2"/>
      <c r="S146" s="6"/>
      <c r="T146" s="6"/>
      <c r="U146" s="6"/>
      <c r="V146" s="6"/>
    </row>
    <row r="147" spans="1:22" x14ac:dyDescent="0.25">
      <c r="A147" s="43"/>
      <c r="B147" s="48"/>
      <c r="C147" s="46"/>
      <c r="D147" s="49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145"/>
      <c r="P147" s="145"/>
      <c r="Q147" s="145"/>
      <c r="R147" s="2"/>
      <c r="S147" s="6"/>
      <c r="T147" s="6"/>
      <c r="U147" s="6"/>
      <c r="V147" s="6"/>
    </row>
    <row r="148" spans="1:22" x14ac:dyDescent="0.25">
      <c r="A148" s="43"/>
      <c r="B148" s="48"/>
      <c r="C148" s="46"/>
      <c r="D148" s="49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145"/>
      <c r="P148" s="145"/>
      <c r="Q148" s="145"/>
      <c r="R148" s="2"/>
      <c r="S148" s="6"/>
      <c r="T148" s="6"/>
      <c r="U148" s="6"/>
      <c r="V148" s="6"/>
    </row>
    <row r="149" spans="1:22" x14ac:dyDescent="0.25">
      <c r="A149" s="43"/>
      <c r="B149" s="48"/>
      <c r="C149" s="46"/>
      <c r="D149" s="49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145"/>
      <c r="P149" s="145"/>
      <c r="Q149" s="145"/>
      <c r="R149" s="2"/>
      <c r="S149" s="6"/>
      <c r="T149" s="6"/>
      <c r="U149" s="6"/>
      <c r="V149" s="6"/>
    </row>
    <row r="150" spans="1:22" x14ac:dyDescent="0.25">
      <c r="A150" s="43"/>
      <c r="B150" s="48"/>
      <c r="C150" s="46"/>
      <c r="D150" s="49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145"/>
      <c r="P150" s="145"/>
      <c r="Q150" s="145"/>
      <c r="R150" s="2"/>
      <c r="S150" s="6"/>
      <c r="T150" s="6"/>
      <c r="U150" s="6"/>
      <c r="V150" s="6"/>
    </row>
    <row r="151" spans="1:22" x14ac:dyDescent="0.25">
      <c r="A151" s="43"/>
      <c r="B151" s="48"/>
      <c r="C151" s="46"/>
      <c r="D151" s="49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145"/>
      <c r="P151" s="145"/>
      <c r="Q151" s="145"/>
      <c r="R151" s="2"/>
      <c r="S151" s="6"/>
      <c r="T151" s="6"/>
      <c r="U151" s="6"/>
      <c r="V151" s="6"/>
    </row>
    <row r="152" spans="1:22" x14ac:dyDescent="0.25">
      <c r="A152" s="43"/>
      <c r="B152" s="48"/>
      <c r="C152" s="46"/>
      <c r="D152" s="50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145"/>
      <c r="P152" s="145"/>
      <c r="Q152" s="145"/>
      <c r="R152" s="2"/>
      <c r="S152" s="6"/>
      <c r="T152" s="6"/>
      <c r="U152" s="6"/>
      <c r="V152" s="6"/>
    </row>
    <row r="153" spans="1:22" x14ac:dyDescent="0.25">
      <c r="A153" s="43"/>
      <c r="B153" s="48"/>
      <c r="C153" s="46"/>
      <c r="D153" s="49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145"/>
      <c r="P153" s="145"/>
      <c r="Q153" s="145"/>
      <c r="R153" s="2"/>
      <c r="S153" s="6"/>
      <c r="T153" s="6"/>
      <c r="U153" s="6"/>
      <c r="V153" s="6"/>
    </row>
    <row r="154" spans="1:22" x14ac:dyDescent="0.25">
      <c r="A154" s="43"/>
      <c r="B154" s="48"/>
      <c r="C154" s="46"/>
      <c r="D154" s="49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145"/>
      <c r="P154" s="145"/>
      <c r="Q154" s="145"/>
      <c r="R154" s="2"/>
      <c r="S154" s="6"/>
      <c r="T154" s="6"/>
      <c r="U154" s="6"/>
      <c r="V154" s="6"/>
    </row>
    <row r="155" spans="1:22" x14ac:dyDescent="0.25">
      <c r="A155" s="43"/>
      <c r="B155" s="48"/>
      <c r="C155" s="46"/>
      <c r="D155" s="49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145"/>
      <c r="P155" s="145"/>
      <c r="Q155" s="145"/>
      <c r="R155" s="2"/>
      <c r="S155" s="6"/>
      <c r="T155" s="6"/>
      <c r="U155" s="6"/>
      <c r="V155" s="6"/>
    </row>
    <row r="156" spans="1:22" x14ac:dyDescent="0.25">
      <c r="A156" s="43"/>
      <c r="B156" s="48"/>
      <c r="C156" s="46"/>
      <c r="D156" s="49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145"/>
      <c r="P156" s="145"/>
      <c r="Q156" s="145"/>
      <c r="R156" s="2"/>
      <c r="S156" s="6"/>
      <c r="T156" s="6"/>
      <c r="U156" s="6"/>
      <c r="V156" s="6"/>
    </row>
    <row r="157" spans="1:22" x14ac:dyDescent="0.25">
      <c r="A157" s="43"/>
      <c r="B157" s="48"/>
      <c r="C157" s="46"/>
      <c r="D157" s="49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145"/>
      <c r="P157" s="145"/>
      <c r="Q157" s="145"/>
      <c r="R157" s="2"/>
      <c r="S157" s="6"/>
      <c r="T157" s="6"/>
      <c r="U157" s="6"/>
      <c r="V157" s="6"/>
    </row>
    <row r="158" spans="1:22" x14ac:dyDescent="0.25">
      <c r="A158" s="43"/>
      <c r="B158" s="48"/>
      <c r="C158" s="46"/>
      <c r="D158" s="49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145"/>
      <c r="P158" s="145"/>
      <c r="Q158" s="145"/>
      <c r="R158" s="2"/>
      <c r="S158" s="6"/>
      <c r="T158" s="6"/>
      <c r="U158" s="6"/>
      <c r="V158" s="6"/>
    </row>
    <row r="159" spans="1:22" x14ac:dyDescent="0.25">
      <c r="A159" s="43"/>
      <c r="B159" s="48"/>
      <c r="C159" s="46"/>
      <c r="D159" s="49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145"/>
      <c r="P159" s="145"/>
      <c r="Q159" s="145"/>
      <c r="R159" s="2"/>
      <c r="S159" s="6"/>
      <c r="T159" s="6"/>
      <c r="U159" s="6"/>
      <c r="V159" s="6"/>
    </row>
    <row r="160" spans="1:22" x14ac:dyDescent="0.25">
      <c r="A160" s="43"/>
      <c r="B160" s="48"/>
      <c r="C160" s="46"/>
      <c r="D160" s="49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145"/>
      <c r="P160" s="145"/>
      <c r="Q160" s="145"/>
      <c r="R160" s="2"/>
      <c r="S160" s="6"/>
      <c r="T160" s="6"/>
      <c r="U160" s="6"/>
      <c r="V160" s="6"/>
    </row>
    <row r="161" spans="1:22" x14ac:dyDescent="0.25">
      <c r="A161" s="43"/>
      <c r="B161" s="48"/>
      <c r="C161" s="46"/>
      <c r="D161" s="49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145"/>
      <c r="P161" s="145"/>
      <c r="Q161" s="145"/>
      <c r="R161" s="2"/>
      <c r="S161" s="6"/>
      <c r="T161" s="6"/>
      <c r="U161" s="6"/>
      <c r="V161" s="6"/>
    </row>
    <row r="162" spans="1:22" x14ac:dyDescent="0.25">
      <c r="A162" s="43"/>
      <c r="B162" s="48"/>
      <c r="C162" s="46"/>
      <c r="D162" s="49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145"/>
      <c r="P162" s="145"/>
      <c r="Q162" s="145"/>
      <c r="R162" s="2"/>
      <c r="S162" s="6"/>
      <c r="T162" s="6"/>
      <c r="U162" s="6"/>
      <c r="V162" s="6"/>
    </row>
    <row r="163" spans="1:22" x14ac:dyDescent="0.25">
      <c r="A163" s="43"/>
      <c r="B163" s="48"/>
      <c r="C163" s="46"/>
      <c r="D163" s="49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145"/>
      <c r="P163" s="145"/>
      <c r="Q163" s="145"/>
      <c r="R163" s="2"/>
      <c r="S163" s="6"/>
      <c r="T163" s="6"/>
      <c r="U163" s="6"/>
      <c r="V163" s="6"/>
    </row>
    <row r="164" spans="1:22" x14ac:dyDescent="0.25">
      <c r="A164" s="43"/>
      <c r="B164" s="48"/>
      <c r="C164" s="46"/>
      <c r="D164" s="49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145"/>
      <c r="P164" s="145"/>
      <c r="Q164" s="145"/>
      <c r="R164" s="2"/>
      <c r="S164" s="6"/>
      <c r="T164" s="6"/>
      <c r="U164" s="6"/>
      <c r="V164" s="6"/>
    </row>
    <row r="165" spans="1:22" x14ac:dyDescent="0.25">
      <c r="A165" s="43"/>
      <c r="B165" s="48"/>
      <c r="C165" s="46"/>
      <c r="D165" s="49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145"/>
      <c r="P165" s="145"/>
      <c r="Q165" s="145"/>
      <c r="R165" s="2"/>
      <c r="S165" s="6"/>
      <c r="T165" s="6"/>
      <c r="U165" s="6"/>
      <c r="V165" s="6"/>
    </row>
    <row r="166" spans="1:22" x14ac:dyDescent="0.25">
      <c r="A166" s="43"/>
      <c r="B166" s="48"/>
      <c r="C166" s="46"/>
      <c r="D166" s="49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145"/>
      <c r="P166" s="145"/>
      <c r="Q166" s="145"/>
      <c r="R166" s="2"/>
      <c r="S166" s="6"/>
      <c r="T166" s="6"/>
      <c r="U166" s="6"/>
      <c r="V166" s="6"/>
    </row>
    <row r="167" spans="1:22" x14ac:dyDescent="0.25">
      <c r="A167" s="43"/>
      <c r="B167" s="48"/>
      <c r="C167" s="46"/>
      <c r="D167" s="49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145"/>
      <c r="P167" s="145"/>
      <c r="Q167" s="145"/>
      <c r="R167" s="2"/>
      <c r="S167" s="6"/>
      <c r="T167" s="6"/>
      <c r="U167" s="6"/>
      <c r="V167" s="6"/>
    </row>
    <row r="168" spans="1:22" x14ac:dyDescent="0.25">
      <c r="A168" s="43"/>
      <c r="B168" s="48"/>
      <c r="C168" s="46"/>
      <c r="D168" s="49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145"/>
      <c r="P168" s="145"/>
      <c r="Q168" s="145"/>
      <c r="R168" s="2"/>
      <c r="S168" s="6"/>
      <c r="T168" s="6"/>
      <c r="U168" s="6"/>
      <c r="V168" s="6"/>
    </row>
    <row r="169" spans="1:22" x14ac:dyDescent="0.25">
      <c r="A169" s="43"/>
      <c r="B169" s="48"/>
      <c r="C169" s="46"/>
      <c r="D169" s="49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145"/>
      <c r="P169" s="145"/>
      <c r="Q169" s="145"/>
      <c r="R169" s="2"/>
      <c r="S169" s="6"/>
      <c r="T169" s="6"/>
      <c r="U169" s="6"/>
      <c r="V169" s="6"/>
    </row>
    <row r="170" spans="1:22" x14ac:dyDescent="0.25">
      <c r="A170" s="43"/>
      <c r="B170" s="48"/>
      <c r="C170" s="46"/>
      <c r="D170" s="49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145"/>
      <c r="P170" s="145"/>
      <c r="Q170" s="145"/>
      <c r="R170" s="2"/>
      <c r="S170" s="6"/>
      <c r="T170" s="6"/>
      <c r="U170" s="6"/>
      <c r="V170" s="6"/>
    </row>
    <row r="171" spans="1:22" x14ac:dyDescent="0.25">
      <c r="A171" s="43"/>
      <c r="B171" s="48"/>
      <c r="C171" s="46"/>
      <c r="D171" s="49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145"/>
      <c r="P171" s="145"/>
      <c r="Q171" s="145"/>
      <c r="R171" s="2"/>
      <c r="S171" s="6"/>
      <c r="T171" s="6"/>
      <c r="U171" s="6"/>
      <c r="V171" s="6"/>
    </row>
    <row r="172" spans="1:22" x14ac:dyDescent="0.25">
      <c r="A172" s="43"/>
      <c r="B172" s="48"/>
      <c r="C172" s="46"/>
      <c r="D172" s="49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145"/>
      <c r="P172" s="145"/>
      <c r="Q172" s="145"/>
      <c r="R172" s="2"/>
      <c r="S172" s="6"/>
      <c r="T172" s="6"/>
      <c r="U172" s="6"/>
      <c r="V172" s="6"/>
    </row>
    <row r="173" spans="1:22" x14ac:dyDescent="0.25">
      <c r="A173" s="43"/>
      <c r="B173" s="48"/>
      <c r="C173" s="46"/>
      <c r="D173" s="49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145"/>
      <c r="P173" s="145"/>
      <c r="Q173" s="145"/>
      <c r="R173" s="2"/>
      <c r="S173" s="6"/>
      <c r="T173" s="6"/>
      <c r="U173" s="6"/>
      <c r="V173" s="6"/>
    </row>
    <row r="174" spans="1:22" x14ac:dyDescent="0.25">
      <c r="A174" s="43"/>
      <c r="B174" s="48"/>
      <c r="C174" s="46"/>
      <c r="D174" s="49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145"/>
      <c r="P174" s="145"/>
      <c r="Q174" s="145"/>
      <c r="R174" s="2"/>
      <c r="S174" s="6"/>
      <c r="T174" s="6"/>
      <c r="U174" s="6"/>
      <c r="V174" s="6"/>
    </row>
    <row r="175" spans="1:22" x14ac:dyDescent="0.25">
      <c r="A175" s="43"/>
      <c r="B175" s="48"/>
      <c r="C175" s="46"/>
      <c r="D175" s="49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145"/>
      <c r="P175" s="145"/>
      <c r="Q175" s="145"/>
      <c r="R175" s="2"/>
      <c r="S175" s="6"/>
      <c r="T175" s="6"/>
      <c r="U175" s="6"/>
      <c r="V175" s="6"/>
    </row>
    <row r="176" spans="1:22" x14ac:dyDescent="0.25">
      <c r="A176" s="43"/>
      <c r="B176" s="48"/>
      <c r="C176" s="46"/>
      <c r="D176" s="49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145"/>
      <c r="P176" s="145"/>
      <c r="Q176" s="145"/>
      <c r="R176" s="2"/>
      <c r="S176" s="6"/>
      <c r="T176" s="6"/>
      <c r="U176" s="6"/>
      <c r="V176" s="6"/>
    </row>
    <row r="177" spans="1:22" x14ac:dyDescent="0.25">
      <c r="A177" s="43"/>
      <c r="B177" s="48"/>
      <c r="C177" s="46"/>
      <c r="D177" s="49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145"/>
      <c r="P177" s="145"/>
      <c r="Q177" s="145"/>
      <c r="R177" s="2"/>
      <c r="S177" s="6"/>
      <c r="T177" s="6"/>
      <c r="U177" s="6"/>
      <c r="V177" s="6"/>
    </row>
    <row r="178" spans="1:22" x14ac:dyDescent="0.25">
      <c r="A178" s="43"/>
      <c r="B178" s="48"/>
      <c r="C178" s="46"/>
      <c r="D178" s="49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145"/>
      <c r="P178" s="145"/>
      <c r="Q178" s="145"/>
      <c r="R178" s="2"/>
      <c r="S178" s="6"/>
      <c r="T178" s="6"/>
      <c r="U178" s="6"/>
      <c r="V178" s="6"/>
    </row>
    <row r="179" spans="1:22" x14ac:dyDescent="0.25">
      <c r="A179" s="43"/>
      <c r="B179" s="48"/>
      <c r="C179" s="46"/>
      <c r="D179" s="49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145"/>
      <c r="P179" s="145"/>
      <c r="Q179" s="145"/>
      <c r="R179" s="2"/>
      <c r="S179" s="6"/>
      <c r="T179" s="6"/>
      <c r="U179" s="6"/>
      <c r="V179" s="6"/>
    </row>
    <row r="180" spans="1:22" x14ac:dyDescent="0.25">
      <c r="A180" s="43"/>
      <c r="B180" s="48"/>
      <c r="C180" s="46"/>
      <c r="D180" s="49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145"/>
      <c r="P180" s="145"/>
      <c r="Q180" s="145"/>
      <c r="R180" s="2"/>
      <c r="S180" s="6"/>
      <c r="T180" s="6"/>
      <c r="U180" s="6"/>
      <c r="V180" s="6"/>
    </row>
    <row r="181" spans="1:22" x14ac:dyDescent="0.25">
      <c r="A181" s="43"/>
      <c r="B181" s="48"/>
      <c r="C181" s="46"/>
      <c r="D181" s="49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145"/>
      <c r="P181" s="145"/>
      <c r="Q181" s="145"/>
      <c r="R181" s="2"/>
      <c r="S181" s="6"/>
      <c r="T181" s="6"/>
      <c r="U181" s="6"/>
      <c r="V181" s="6"/>
    </row>
    <row r="182" spans="1:22" x14ac:dyDescent="0.25">
      <c r="A182" s="43"/>
      <c r="B182" s="48"/>
      <c r="C182" s="46"/>
      <c r="D182" s="49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145"/>
      <c r="P182" s="145"/>
      <c r="Q182" s="145"/>
      <c r="R182" s="2"/>
      <c r="S182" s="6"/>
      <c r="T182" s="6"/>
      <c r="U182" s="6"/>
      <c r="V182" s="6"/>
    </row>
    <row r="183" spans="1:22" x14ac:dyDescent="0.25">
      <c r="A183" s="43"/>
      <c r="B183" s="48"/>
      <c r="C183" s="46"/>
      <c r="D183" s="49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145"/>
      <c r="P183" s="145"/>
      <c r="Q183" s="145"/>
      <c r="R183" s="2"/>
      <c r="S183" s="6"/>
      <c r="T183" s="6"/>
      <c r="U183" s="6"/>
      <c r="V183" s="6"/>
    </row>
    <row r="184" spans="1:22" x14ac:dyDescent="0.25">
      <c r="A184" s="43"/>
      <c r="B184" s="48"/>
      <c r="C184" s="46"/>
      <c r="D184" s="49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145"/>
      <c r="P184" s="145"/>
      <c r="Q184" s="145"/>
      <c r="R184" s="2"/>
      <c r="S184" s="6"/>
      <c r="T184" s="6"/>
      <c r="U184" s="6"/>
      <c r="V184" s="6"/>
    </row>
    <row r="185" spans="1:22" x14ac:dyDescent="0.25">
      <c r="A185" s="43"/>
      <c r="B185" s="48"/>
      <c r="C185" s="46"/>
      <c r="D185" s="49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145"/>
      <c r="P185" s="145"/>
      <c r="Q185" s="145"/>
      <c r="R185" s="2"/>
      <c r="S185" s="6"/>
      <c r="T185" s="6"/>
      <c r="U185" s="6"/>
      <c r="V185" s="6"/>
    </row>
    <row r="186" spans="1:22" x14ac:dyDescent="0.25">
      <c r="A186" s="43"/>
      <c r="B186" s="48"/>
      <c r="C186" s="46"/>
      <c r="D186" s="49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145"/>
      <c r="P186" s="145"/>
      <c r="Q186" s="145"/>
      <c r="R186" s="2"/>
      <c r="S186" s="6"/>
      <c r="T186" s="6"/>
      <c r="U186" s="6"/>
      <c r="V186" s="6"/>
    </row>
    <row r="187" spans="1:22" x14ac:dyDescent="0.25">
      <c r="A187" s="43"/>
      <c r="B187" s="48"/>
      <c r="C187" s="46"/>
      <c r="D187" s="49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145"/>
      <c r="P187" s="145"/>
      <c r="Q187" s="145"/>
      <c r="R187" s="2"/>
      <c r="S187" s="6"/>
      <c r="T187" s="6"/>
      <c r="U187" s="6"/>
      <c r="V187" s="6"/>
    </row>
    <row r="188" spans="1:22" x14ac:dyDescent="0.25">
      <c r="A188" s="43"/>
      <c r="B188" s="48"/>
      <c r="C188" s="46"/>
      <c r="D188" s="49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145"/>
      <c r="P188" s="145"/>
      <c r="Q188" s="145"/>
      <c r="R188" s="2"/>
      <c r="S188" s="6"/>
      <c r="T188" s="6"/>
      <c r="U188" s="6"/>
      <c r="V188" s="6"/>
    </row>
    <row r="189" spans="1:22" x14ac:dyDescent="0.25">
      <c r="A189" s="43"/>
      <c r="B189" s="48"/>
      <c r="C189" s="46"/>
      <c r="D189" s="49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145"/>
      <c r="P189" s="145"/>
      <c r="Q189" s="145"/>
      <c r="R189" s="2"/>
      <c r="S189" s="6"/>
      <c r="T189" s="6"/>
      <c r="U189" s="6"/>
      <c r="V189" s="6"/>
    </row>
    <row r="190" spans="1:22" x14ac:dyDescent="0.25">
      <c r="A190" s="43"/>
      <c r="B190" s="48"/>
      <c r="C190" s="46"/>
      <c r="D190" s="49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145"/>
      <c r="P190" s="145"/>
      <c r="Q190" s="145"/>
      <c r="R190" s="2"/>
      <c r="S190" s="6"/>
      <c r="T190" s="6"/>
      <c r="U190" s="6"/>
      <c r="V190" s="6"/>
    </row>
    <row r="191" spans="1:22" x14ac:dyDescent="0.25">
      <c r="A191" s="43"/>
      <c r="B191" s="48"/>
      <c r="C191" s="46"/>
      <c r="D191" s="49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145"/>
      <c r="P191" s="145"/>
      <c r="Q191" s="145"/>
      <c r="R191" s="2"/>
      <c r="S191" s="6"/>
      <c r="T191" s="6"/>
      <c r="U191" s="6"/>
      <c r="V191" s="6"/>
    </row>
    <row r="192" spans="1:22" x14ac:dyDescent="0.25">
      <c r="A192" s="43"/>
      <c r="B192" s="48"/>
      <c r="C192" s="46"/>
      <c r="D192" s="49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145"/>
      <c r="P192" s="145"/>
      <c r="Q192" s="145"/>
      <c r="R192" s="2"/>
      <c r="S192" s="6"/>
      <c r="T192" s="6"/>
      <c r="U192" s="6"/>
      <c r="V192" s="6"/>
    </row>
    <row r="193" spans="1:22" x14ac:dyDescent="0.25">
      <c r="A193" s="43"/>
      <c r="B193" s="48"/>
      <c r="C193" s="46"/>
      <c r="D193" s="49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145"/>
      <c r="P193" s="145"/>
      <c r="Q193" s="145"/>
      <c r="R193" s="2"/>
      <c r="S193" s="6"/>
      <c r="T193" s="6"/>
      <c r="U193" s="6"/>
      <c r="V193" s="6"/>
    </row>
    <row r="194" spans="1:22" x14ac:dyDescent="0.25">
      <c r="A194" s="43"/>
      <c r="B194" s="48"/>
      <c r="C194" s="46"/>
      <c r="D194" s="49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145"/>
      <c r="P194" s="145"/>
      <c r="Q194" s="145"/>
      <c r="R194" s="2"/>
      <c r="S194" s="6"/>
      <c r="T194" s="6"/>
      <c r="U194" s="6"/>
      <c r="V194" s="6"/>
    </row>
    <row r="195" spans="1:22" x14ac:dyDescent="0.25">
      <c r="A195" s="43"/>
      <c r="B195" s="48"/>
      <c r="C195" s="46"/>
      <c r="D195" s="49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145"/>
      <c r="P195" s="145"/>
      <c r="Q195" s="145"/>
      <c r="R195" s="2"/>
      <c r="S195" s="6"/>
      <c r="T195" s="6"/>
      <c r="U195" s="6"/>
      <c r="V195" s="6"/>
    </row>
    <row r="196" spans="1:22" x14ac:dyDescent="0.25">
      <c r="A196" s="43"/>
      <c r="B196" s="48"/>
      <c r="C196" s="46"/>
      <c r="D196" s="49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145"/>
      <c r="P196" s="145"/>
      <c r="Q196" s="145"/>
      <c r="R196" s="2"/>
      <c r="S196" s="6"/>
      <c r="T196" s="6"/>
      <c r="U196" s="6"/>
      <c r="V196" s="6"/>
    </row>
    <row r="197" spans="1:22" x14ac:dyDescent="0.25">
      <c r="A197" s="43"/>
      <c r="B197" s="48"/>
      <c r="C197" s="46"/>
      <c r="D197" s="49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145"/>
      <c r="P197" s="145"/>
      <c r="Q197" s="145"/>
      <c r="R197" s="2"/>
      <c r="S197" s="6"/>
      <c r="T197" s="6"/>
      <c r="U197" s="6"/>
      <c r="V197" s="6"/>
    </row>
    <row r="198" spans="1:22" x14ac:dyDescent="0.25">
      <c r="A198" s="43"/>
      <c r="B198" s="48"/>
      <c r="C198" s="46"/>
      <c r="D198" s="49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145"/>
      <c r="P198" s="145"/>
      <c r="Q198" s="145"/>
      <c r="R198" s="2"/>
      <c r="S198" s="6"/>
      <c r="T198" s="6"/>
      <c r="U198" s="6"/>
      <c r="V198" s="6"/>
    </row>
    <row r="199" spans="1:22" x14ac:dyDescent="0.25">
      <c r="A199" s="43"/>
      <c r="B199" s="48"/>
      <c r="C199" s="46"/>
      <c r="D199" s="49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145"/>
      <c r="P199" s="145"/>
      <c r="Q199" s="145"/>
      <c r="R199" s="2"/>
      <c r="S199" s="6"/>
      <c r="T199" s="6"/>
      <c r="U199" s="6"/>
      <c r="V199" s="6"/>
    </row>
    <row r="200" spans="1:22" x14ac:dyDescent="0.25">
      <c r="A200" s="43"/>
      <c r="B200" s="48"/>
      <c r="C200" s="46"/>
      <c r="D200" s="49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145"/>
      <c r="P200" s="145"/>
      <c r="Q200" s="145"/>
      <c r="R200" s="2"/>
      <c r="S200" s="6"/>
      <c r="T200" s="6"/>
      <c r="U200" s="6"/>
      <c r="V200" s="6"/>
    </row>
    <row r="201" spans="1:22" x14ac:dyDescent="0.25">
      <c r="A201" s="43"/>
      <c r="B201" s="48"/>
      <c r="C201" s="46"/>
      <c r="D201" s="49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145"/>
      <c r="P201" s="145"/>
      <c r="Q201" s="145"/>
      <c r="R201" s="2"/>
      <c r="S201" s="6"/>
      <c r="T201" s="6"/>
      <c r="U201" s="6"/>
      <c r="V201" s="6"/>
    </row>
    <row r="202" spans="1:22" x14ac:dyDescent="0.25">
      <c r="A202" s="43"/>
      <c r="B202" s="48"/>
      <c r="C202" s="46"/>
      <c r="D202" s="49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145"/>
      <c r="P202" s="145"/>
      <c r="Q202" s="145"/>
      <c r="R202" s="2"/>
      <c r="S202" s="6"/>
      <c r="T202" s="6"/>
      <c r="U202" s="6"/>
      <c r="V202" s="6"/>
    </row>
    <row r="203" spans="1:22" x14ac:dyDescent="0.25">
      <c r="A203" s="43"/>
      <c r="B203" s="48"/>
      <c r="C203" s="46"/>
      <c r="D203" s="49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145"/>
      <c r="P203" s="145"/>
      <c r="Q203" s="145"/>
      <c r="R203" s="2"/>
      <c r="S203" s="6"/>
      <c r="T203" s="6"/>
      <c r="U203" s="6"/>
      <c r="V203" s="6"/>
    </row>
    <row r="204" spans="1:22" x14ac:dyDescent="0.25">
      <c r="A204" s="43"/>
      <c r="B204" s="48"/>
      <c r="C204" s="46"/>
      <c r="D204" s="49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145"/>
      <c r="P204" s="145"/>
      <c r="Q204" s="145"/>
      <c r="R204" s="2"/>
      <c r="S204" s="6"/>
      <c r="T204" s="6"/>
      <c r="U204" s="6"/>
      <c r="V204" s="6"/>
    </row>
    <row r="205" spans="1:22" x14ac:dyDescent="0.25">
      <c r="A205" s="43"/>
      <c r="B205" s="48"/>
      <c r="C205" s="46"/>
      <c r="D205" s="49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145"/>
      <c r="P205" s="145"/>
      <c r="Q205" s="145"/>
      <c r="R205" s="2"/>
      <c r="S205" s="6"/>
      <c r="T205" s="6"/>
      <c r="U205" s="6"/>
      <c r="V205" s="6"/>
    </row>
    <row r="206" spans="1:22" x14ac:dyDescent="0.25">
      <c r="A206" s="43"/>
      <c r="B206" s="48"/>
      <c r="C206" s="46"/>
      <c r="D206" s="49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145"/>
      <c r="P206" s="145"/>
      <c r="Q206" s="145"/>
      <c r="R206" s="2"/>
      <c r="S206" s="6"/>
      <c r="T206" s="6"/>
      <c r="U206" s="6"/>
      <c r="V206" s="6"/>
    </row>
    <row r="207" spans="1:22" x14ac:dyDescent="0.25">
      <c r="A207" s="43"/>
      <c r="B207" s="48"/>
      <c r="C207" s="46"/>
      <c r="D207" s="49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145"/>
      <c r="P207" s="145"/>
      <c r="Q207" s="145"/>
      <c r="R207" s="2"/>
      <c r="S207" s="6"/>
      <c r="T207" s="6"/>
      <c r="U207" s="6"/>
      <c r="V207" s="6"/>
    </row>
    <row r="208" spans="1:22" x14ac:dyDescent="0.25">
      <c r="A208" s="43"/>
      <c r="B208" s="48"/>
      <c r="C208" s="46"/>
      <c r="D208" s="49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145"/>
      <c r="P208" s="145"/>
      <c r="Q208" s="145"/>
      <c r="R208" s="2"/>
      <c r="S208" s="6"/>
      <c r="T208" s="6"/>
      <c r="U208" s="6"/>
      <c r="V208" s="6"/>
    </row>
    <row r="209" spans="1:22" x14ac:dyDescent="0.25">
      <c r="A209" s="43"/>
      <c r="B209" s="48"/>
      <c r="C209" s="46"/>
      <c r="D209" s="49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145"/>
      <c r="P209" s="145"/>
      <c r="Q209" s="145"/>
      <c r="R209" s="2"/>
      <c r="S209" s="6"/>
      <c r="T209" s="6"/>
      <c r="U209" s="6"/>
      <c r="V209" s="6"/>
    </row>
    <row r="210" spans="1:22" x14ac:dyDescent="0.25">
      <c r="A210" s="43"/>
      <c r="B210" s="48"/>
      <c r="C210" s="46"/>
      <c r="D210" s="49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145"/>
      <c r="P210" s="145"/>
      <c r="Q210" s="145"/>
      <c r="R210" s="2"/>
      <c r="S210" s="6"/>
      <c r="T210" s="6"/>
      <c r="U210" s="6"/>
      <c r="V210" s="6"/>
    </row>
    <row r="211" spans="1:22" x14ac:dyDescent="0.25">
      <c r="A211" s="43"/>
      <c r="B211" s="48"/>
      <c r="C211" s="46"/>
      <c r="D211" s="49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145"/>
      <c r="P211" s="145"/>
      <c r="Q211" s="145"/>
      <c r="R211" s="2"/>
      <c r="S211" s="6"/>
      <c r="T211" s="6"/>
      <c r="U211" s="6"/>
      <c r="V211" s="6"/>
    </row>
    <row r="212" spans="1:22" x14ac:dyDescent="0.25">
      <c r="A212" s="43"/>
      <c r="B212" s="48"/>
      <c r="C212" s="46"/>
      <c r="D212" s="49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145"/>
      <c r="P212" s="145"/>
      <c r="Q212" s="145"/>
      <c r="R212" s="2"/>
      <c r="S212" s="6"/>
      <c r="T212" s="6"/>
      <c r="U212" s="6"/>
      <c r="V212" s="6"/>
    </row>
    <row r="213" spans="1:22" x14ac:dyDescent="0.25">
      <c r="A213" s="43"/>
      <c r="B213" s="48"/>
      <c r="D213" s="49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145"/>
      <c r="P213" s="145"/>
      <c r="Q213" s="145"/>
      <c r="R213" s="2"/>
      <c r="S213" s="6"/>
      <c r="T213" s="6"/>
      <c r="U213" s="6"/>
      <c r="V213" s="6"/>
    </row>
    <row r="214" spans="1:22" x14ac:dyDescent="0.25">
      <c r="A214" s="43"/>
      <c r="B214" s="48"/>
      <c r="D214" s="49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145"/>
      <c r="P214" s="145"/>
      <c r="Q214" s="145"/>
      <c r="R214" s="2"/>
      <c r="S214" s="6"/>
      <c r="T214" s="6"/>
      <c r="U214" s="6"/>
      <c r="V214" s="6"/>
    </row>
    <row r="215" spans="1:22" x14ac:dyDescent="0.25">
      <c r="A215" s="43"/>
      <c r="B215" s="48"/>
      <c r="D215" s="49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145"/>
      <c r="P215" s="145"/>
      <c r="Q215" s="145"/>
      <c r="R215" s="2"/>
      <c r="S215" s="6"/>
      <c r="T215" s="6"/>
      <c r="U215" s="6"/>
      <c r="V215" s="6"/>
    </row>
    <row r="216" spans="1:22" x14ac:dyDescent="0.25">
      <c r="A216" s="43"/>
      <c r="B216" s="48"/>
      <c r="D216" s="49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145"/>
      <c r="P216" s="145"/>
      <c r="Q216" s="145"/>
      <c r="R216" s="2"/>
      <c r="S216" s="6"/>
      <c r="T216" s="6"/>
      <c r="U216" s="6"/>
      <c r="V216" s="6"/>
    </row>
    <row r="217" spans="1:22" x14ac:dyDescent="0.25">
      <c r="A217" s="43"/>
      <c r="B217" s="48"/>
      <c r="D217" s="49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145"/>
      <c r="P217" s="145"/>
      <c r="Q217" s="145"/>
      <c r="R217" s="2"/>
      <c r="S217" s="6"/>
      <c r="T217" s="6"/>
      <c r="U217" s="6"/>
      <c r="V217" s="6"/>
    </row>
    <row r="218" spans="1:22" x14ac:dyDescent="0.25">
      <c r="A218" s="43"/>
      <c r="B218" s="48"/>
      <c r="D218" s="49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145"/>
      <c r="P218" s="145"/>
      <c r="Q218" s="145"/>
      <c r="R218" s="2"/>
      <c r="S218" s="6"/>
      <c r="T218" s="6"/>
      <c r="U218" s="6"/>
      <c r="V218" s="6"/>
    </row>
    <row r="219" spans="1:22" x14ac:dyDescent="0.25">
      <c r="A219" s="43"/>
      <c r="B219" s="48"/>
      <c r="D219" s="49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145"/>
      <c r="P219" s="145"/>
      <c r="Q219" s="145"/>
      <c r="R219" s="2"/>
      <c r="S219" s="6"/>
      <c r="T219" s="6"/>
      <c r="U219" s="6"/>
      <c r="V219" s="6"/>
    </row>
    <row r="220" spans="1:22" x14ac:dyDescent="0.25">
      <c r="A220" s="43"/>
      <c r="B220" s="48"/>
      <c r="D220" s="49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145"/>
      <c r="P220" s="145"/>
      <c r="Q220" s="145"/>
      <c r="R220" s="2"/>
      <c r="S220" s="6"/>
      <c r="T220" s="6"/>
      <c r="U220" s="6"/>
      <c r="V220" s="6"/>
    </row>
    <row r="221" spans="1:22" x14ac:dyDescent="0.25">
      <c r="A221" s="43"/>
      <c r="B221" s="48"/>
      <c r="D221" s="49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145"/>
      <c r="P221" s="145"/>
      <c r="Q221" s="145"/>
      <c r="R221" s="2"/>
      <c r="S221" s="6"/>
      <c r="T221" s="6"/>
      <c r="U221" s="6"/>
      <c r="V221" s="6"/>
    </row>
    <row r="222" spans="1:22" x14ac:dyDescent="0.25">
      <c r="A222" s="43"/>
      <c r="B222" s="48"/>
      <c r="D222" s="49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145"/>
      <c r="P222" s="145"/>
      <c r="Q222" s="145"/>
      <c r="R222" s="2"/>
      <c r="S222" s="6"/>
      <c r="T222" s="6"/>
      <c r="U222" s="6"/>
      <c r="V222" s="6"/>
    </row>
    <row r="223" spans="1:22" x14ac:dyDescent="0.25">
      <c r="A223" s="43"/>
      <c r="B223" s="48"/>
      <c r="D223" s="49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145"/>
      <c r="P223" s="145"/>
      <c r="Q223" s="145"/>
      <c r="R223" s="2"/>
      <c r="S223" s="6"/>
      <c r="T223" s="6"/>
      <c r="U223" s="6"/>
      <c r="V223" s="6"/>
    </row>
    <row r="224" spans="1:22" x14ac:dyDescent="0.25">
      <c r="A224" s="43"/>
      <c r="B224" s="48"/>
      <c r="D224" s="49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145"/>
      <c r="P224" s="145"/>
      <c r="Q224" s="145"/>
      <c r="R224" s="2"/>
      <c r="S224" s="6"/>
      <c r="T224" s="6"/>
      <c r="U224" s="6"/>
      <c r="V224" s="6"/>
    </row>
    <row r="225" spans="1:22" x14ac:dyDescent="0.25">
      <c r="A225" s="43"/>
      <c r="B225" s="48"/>
      <c r="D225" s="49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145"/>
      <c r="P225" s="145"/>
      <c r="Q225" s="145"/>
      <c r="R225" s="2"/>
      <c r="S225" s="6"/>
      <c r="T225" s="6"/>
      <c r="U225" s="6"/>
      <c r="V225" s="6"/>
    </row>
    <row r="226" spans="1:22" x14ac:dyDescent="0.25">
      <c r="A226" s="43"/>
      <c r="B226" s="48"/>
      <c r="D226" s="49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145"/>
      <c r="P226" s="145"/>
      <c r="Q226" s="145"/>
      <c r="R226" s="2"/>
      <c r="S226" s="6"/>
      <c r="T226" s="6"/>
      <c r="U226" s="6"/>
      <c r="V226" s="6"/>
    </row>
    <row r="227" spans="1:22" x14ac:dyDescent="0.25">
      <c r="A227" s="43"/>
      <c r="B227" s="48"/>
      <c r="D227" s="49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145"/>
      <c r="P227" s="145"/>
      <c r="Q227" s="145"/>
      <c r="R227" s="2"/>
      <c r="S227" s="6"/>
      <c r="T227" s="6"/>
      <c r="U227" s="6"/>
      <c r="V227" s="6"/>
    </row>
    <row r="228" spans="1:22" x14ac:dyDescent="0.25">
      <c r="A228" s="43"/>
      <c r="B228" s="48"/>
      <c r="D228" s="49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145"/>
      <c r="P228" s="145"/>
      <c r="Q228" s="145"/>
      <c r="R228" s="2"/>
      <c r="S228" s="6"/>
      <c r="T228" s="6"/>
      <c r="U228" s="6"/>
      <c r="V228" s="6"/>
    </row>
    <row r="229" spans="1:22" x14ac:dyDescent="0.25">
      <c r="A229" s="43"/>
      <c r="B229" s="48"/>
      <c r="D229" s="49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145"/>
      <c r="P229" s="145"/>
      <c r="Q229" s="145"/>
      <c r="R229" s="2"/>
      <c r="S229" s="6"/>
      <c r="T229" s="6"/>
      <c r="U229" s="6"/>
      <c r="V229" s="6"/>
    </row>
    <row r="230" spans="1:22" x14ac:dyDescent="0.25">
      <c r="A230" s="43"/>
      <c r="B230" s="48"/>
      <c r="D230" s="49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145"/>
      <c r="P230" s="145"/>
      <c r="Q230" s="145"/>
      <c r="R230" s="2"/>
      <c r="S230" s="6"/>
      <c r="T230" s="6"/>
      <c r="U230" s="6"/>
      <c r="V230" s="6"/>
    </row>
    <row r="231" spans="1:22" x14ac:dyDescent="0.25">
      <c r="A231" s="43"/>
      <c r="B231" s="48"/>
      <c r="D231" s="49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145"/>
      <c r="P231" s="145"/>
      <c r="Q231" s="145"/>
      <c r="R231" s="2"/>
      <c r="S231" s="6"/>
      <c r="T231" s="6"/>
      <c r="U231" s="6"/>
      <c r="V231" s="6"/>
    </row>
    <row r="232" spans="1:22" x14ac:dyDescent="0.25">
      <c r="A232" s="43"/>
      <c r="B232" s="48"/>
      <c r="D232" s="49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145"/>
      <c r="P232" s="145"/>
      <c r="Q232" s="145"/>
      <c r="R232" s="2"/>
      <c r="S232" s="6"/>
      <c r="T232" s="6"/>
      <c r="U232" s="6"/>
      <c r="V232" s="6"/>
    </row>
    <row r="233" spans="1:22" x14ac:dyDescent="0.25">
      <c r="A233" s="43"/>
      <c r="B233" s="48"/>
      <c r="D233" s="49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145"/>
      <c r="P233" s="145"/>
      <c r="Q233" s="145"/>
      <c r="R233" s="2"/>
      <c r="S233" s="6"/>
      <c r="T233" s="6"/>
      <c r="U233" s="6"/>
      <c r="V233" s="6"/>
    </row>
    <row r="234" spans="1:22" x14ac:dyDescent="0.25">
      <c r="A234" s="43"/>
      <c r="B234" s="48"/>
      <c r="D234" s="49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145"/>
      <c r="P234" s="145"/>
      <c r="Q234" s="145"/>
      <c r="R234" s="2"/>
      <c r="S234" s="6"/>
      <c r="T234" s="6"/>
      <c r="U234" s="6"/>
      <c r="V234" s="6"/>
    </row>
    <row r="235" spans="1:22" x14ac:dyDescent="0.25">
      <c r="A235" s="43"/>
      <c r="B235" s="48"/>
      <c r="D235" s="49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145"/>
      <c r="P235" s="145"/>
      <c r="Q235" s="145"/>
      <c r="R235" s="2"/>
      <c r="S235" s="6"/>
      <c r="T235" s="6"/>
      <c r="U235" s="6"/>
      <c r="V235" s="6"/>
    </row>
    <row r="236" spans="1:22" x14ac:dyDescent="0.25">
      <c r="A236" s="43"/>
      <c r="B236" s="48"/>
      <c r="D236" s="49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145"/>
      <c r="P236" s="145"/>
      <c r="Q236" s="145"/>
      <c r="R236" s="2"/>
      <c r="S236" s="6"/>
      <c r="T236" s="6"/>
      <c r="U236" s="6"/>
      <c r="V236" s="6"/>
    </row>
    <row r="237" spans="1:22" x14ac:dyDescent="0.25">
      <c r="A237" s="43"/>
      <c r="B237" s="48"/>
      <c r="D237" s="49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145"/>
      <c r="P237" s="145"/>
      <c r="Q237" s="145"/>
      <c r="R237" s="2"/>
      <c r="S237" s="6"/>
      <c r="T237" s="6"/>
      <c r="U237" s="6"/>
      <c r="V237" s="6"/>
    </row>
    <row r="238" spans="1:22" x14ac:dyDescent="0.25">
      <c r="A238" s="43"/>
      <c r="B238" s="48"/>
      <c r="D238" s="49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145"/>
      <c r="P238" s="145"/>
      <c r="Q238" s="145"/>
      <c r="R238" s="2"/>
      <c r="S238" s="6"/>
      <c r="T238" s="6"/>
      <c r="U238" s="6"/>
      <c r="V238" s="6"/>
    </row>
    <row r="239" spans="1:22" x14ac:dyDescent="0.25">
      <c r="A239" s="43"/>
      <c r="B239" s="48"/>
      <c r="D239" s="49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145"/>
      <c r="P239" s="145"/>
      <c r="Q239" s="145"/>
      <c r="R239" s="2"/>
      <c r="S239" s="6"/>
      <c r="T239" s="6"/>
      <c r="U239" s="6"/>
      <c r="V239" s="6"/>
    </row>
    <row r="240" spans="1:22" x14ac:dyDescent="0.25">
      <c r="A240" s="43"/>
      <c r="B240" s="48"/>
      <c r="D240" s="49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145"/>
      <c r="P240" s="145"/>
      <c r="Q240" s="145"/>
      <c r="R240" s="2"/>
      <c r="S240" s="6"/>
      <c r="T240" s="6"/>
      <c r="U240" s="6"/>
      <c r="V240" s="6"/>
    </row>
    <row r="241" spans="1:22" x14ac:dyDescent="0.25">
      <c r="A241" s="43"/>
      <c r="B241" s="48"/>
      <c r="D241" s="49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145"/>
      <c r="P241" s="145"/>
      <c r="Q241" s="145"/>
      <c r="R241" s="2"/>
      <c r="S241" s="6"/>
      <c r="T241" s="6"/>
      <c r="U241" s="6"/>
      <c r="V241" s="6"/>
    </row>
    <row r="242" spans="1:22" x14ac:dyDescent="0.25">
      <c r="A242" s="43"/>
      <c r="B242" s="48"/>
      <c r="D242" s="49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145"/>
      <c r="P242" s="145"/>
      <c r="Q242" s="145"/>
      <c r="R242" s="2"/>
      <c r="S242" s="6"/>
      <c r="T242" s="6"/>
      <c r="U242" s="6"/>
      <c r="V242" s="6"/>
    </row>
    <row r="243" spans="1:22" x14ac:dyDescent="0.25">
      <c r="A243" s="43"/>
      <c r="B243" s="48"/>
      <c r="D243" s="49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145"/>
      <c r="P243" s="145"/>
      <c r="Q243" s="145"/>
      <c r="R243" s="2"/>
      <c r="S243" s="6"/>
      <c r="T243" s="6"/>
      <c r="U243" s="6"/>
      <c r="V243" s="6"/>
    </row>
    <row r="244" spans="1:22" x14ac:dyDescent="0.25">
      <c r="A244" s="43"/>
      <c r="B244" s="48"/>
      <c r="D244" s="49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145"/>
      <c r="P244" s="145"/>
      <c r="Q244" s="145"/>
      <c r="R244" s="2"/>
      <c r="S244" s="6"/>
      <c r="T244" s="6"/>
      <c r="U244" s="6"/>
      <c r="V244" s="6"/>
    </row>
    <row r="245" spans="1:22" x14ac:dyDescent="0.25">
      <c r="A245" s="43"/>
      <c r="B245" s="48"/>
      <c r="D245" s="49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145"/>
      <c r="P245" s="145"/>
      <c r="Q245" s="145"/>
      <c r="R245" s="2"/>
      <c r="S245" s="6"/>
      <c r="T245" s="6"/>
      <c r="U245" s="6"/>
      <c r="V245" s="6"/>
    </row>
    <row r="246" spans="1:22" x14ac:dyDescent="0.25">
      <c r="A246" s="43"/>
      <c r="B246" s="48"/>
      <c r="D246" s="49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145"/>
      <c r="P246" s="145"/>
      <c r="Q246" s="145"/>
      <c r="R246" s="2"/>
      <c r="S246" s="6"/>
      <c r="T246" s="6"/>
      <c r="U246" s="6"/>
      <c r="V246" s="6"/>
    </row>
    <row r="247" spans="1:22" x14ac:dyDescent="0.25">
      <c r="A247" s="43"/>
      <c r="B247" s="48"/>
      <c r="D247" s="49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145"/>
      <c r="P247" s="145"/>
      <c r="Q247" s="145"/>
      <c r="R247" s="2"/>
      <c r="S247" s="6"/>
      <c r="T247" s="6"/>
      <c r="U247" s="6"/>
      <c r="V247" s="6"/>
    </row>
    <row r="248" spans="1:22" x14ac:dyDescent="0.25">
      <c r="A248" s="43"/>
      <c r="B248" s="48"/>
      <c r="D248" s="49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145"/>
      <c r="P248" s="145"/>
      <c r="Q248" s="145"/>
      <c r="R248" s="2"/>
      <c r="S248" s="6"/>
      <c r="T248" s="6"/>
      <c r="U248" s="6"/>
      <c r="V248" s="6"/>
    </row>
    <row r="249" spans="1:22" x14ac:dyDescent="0.25">
      <c r="A249" s="43"/>
      <c r="B249" s="48"/>
      <c r="D249" s="49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145"/>
      <c r="P249" s="145"/>
      <c r="Q249" s="145"/>
      <c r="R249" s="2"/>
      <c r="S249" s="6"/>
      <c r="T249" s="6"/>
      <c r="U249" s="6"/>
      <c r="V249" s="6"/>
    </row>
    <row r="250" spans="1:22" x14ac:dyDescent="0.25">
      <c r="A250" s="43"/>
      <c r="B250" s="48"/>
      <c r="D250" s="49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145"/>
      <c r="P250" s="145"/>
      <c r="Q250" s="145"/>
      <c r="R250" s="2"/>
      <c r="S250" s="6"/>
      <c r="T250" s="6"/>
      <c r="U250" s="6"/>
      <c r="V250" s="6"/>
    </row>
    <row r="251" spans="1:22" x14ac:dyDescent="0.25">
      <c r="A251" s="43"/>
      <c r="B251" s="48"/>
      <c r="D251" s="49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145"/>
      <c r="P251" s="145"/>
      <c r="Q251" s="145"/>
      <c r="R251" s="2"/>
      <c r="S251" s="6"/>
      <c r="T251" s="6"/>
      <c r="U251" s="6"/>
      <c r="V251" s="6"/>
    </row>
    <row r="252" spans="1:22" x14ac:dyDescent="0.25">
      <c r="A252" s="43"/>
      <c r="B252" s="48"/>
      <c r="D252" s="49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145"/>
      <c r="P252" s="145"/>
      <c r="Q252" s="145"/>
      <c r="R252" s="2"/>
      <c r="S252" s="6"/>
      <c r="T252" s="6"/>
      <c r="U252" s="6"/>
      <c r="V252" s="6"/>
    </row>
    <row r="253" spans="1:22" x14ac:dyDescent="0.25">
      <c r="A253" s="43"/>
      <c r="B253" s="48"/>
      <c r="D253" s="49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145"/>
      <c r="P253" s="145"/>
      <c r="Q253" s="145"/>
      <c r="R253" s="2"/>
      <c r="S253" s="6"/>
      <c r="T253" s="6"/>
      <c r="U253" s="6"/>
      <c r="V253" s="6"/>
    </row>
    <row r="254" spans="1:22" x14ac:dyDescent="0.25">
      <c r="A254" s="43"/>
      <c r="B254" s="48"/>
      <c r="D254" s="49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145"/>
      <c r="P254" s="145"/>
      <c r="Q254" s="145"/>
      <c r="R254" s="2"/>
      <c r="S254" s="6"/>
      <c r="T254" s="6"/>
      <c r="U254" s="6"/>
      <c r="V254" s="6"/>
    </row>
    <row r="255" spans="1:22" x14ac:dyDescent="0.25">
      <c r="A255" s="43"/>
      <c r="B255" s="48"/>
      <c r="D255" s="49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145"/>
      <c r="P255" s="145"/>
      <c r="Q255" s="145"/>
      <c r="R255" s="2"/>
      <c r="S255" s="6"/>
      <c r="T255" s="6"/>
      <c r="U255" s="6"/>
      <c r="V255" s="6"/>
    </row>
    <row r="256" spans="1:22" x14ac:dyDescent="0.25">
      <c r="A256" s="43"/>
      <c r="B256" s="48"/>
      <c r="D256" s="49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145"/>
      <c r="P256" s="145"/>
      <c r="Q256" s="145"/>
      <c r="R256" s="2"/>
      <c r="S256" s="6"/>
      <c r="T256" s="6"/>
      <c r="U256" s="6"/>
      <c r="V256" s="6"/>
    </row>
    <row r="257" spans="1:22" x14ac:dyDescent="0.25">
      <c r="A257" s="43"/>
      <c r="B257" s="48"/>
      <c r="D257" s="49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145"/>
      <c r="P257" s="145"/>
      <c r="Q257" s="145"/>
      <c r="R257" s="2"/>
      <c r="S257" s="6"/>
      <c r="T257" s="6"/>
      <c r="U257" s="6"/>
      <c r="V257" s="6"/>
    </row>
    <row r="258" spans="1:22" x14ac:dyDescent="0.25">
      <c r="A258" s="43"/>
      <c r="B258" s="48"/>
      <c r="D258" s="49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145"/>
      <c r="P258" s="145"/>
      <c r="Q258" s="145"/>
      <c r="R258" s="2"/>
      <c r="S258" s="6"/>
      <c r="T258" s="6"/>
      <c r="U258" s="6"/>
      <c r="V258" s="6"/>
    </row>
    <row r="259" spans="1:22" x14ac:dyDescent="0.25">
      <c r="A259" s="43"/>
      <c r="B259" s="48"/>
      <c r="D259" s="49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145"/>
      <c r="P259" s="145"/>
      <c r="Q259" s="145"/>
      <c r="R259" s="2"/>
      <c r="S259" s="6"/>
      <c r="T259" s="6"/>
      <c r="U259" s="6"/>
      <c r="V259" s="6"/>
    </row>
    <row r="260" spans="1:22" x14ac:dyDescent="0.25">
      <c r="A260" s="43"/>
      <c r="B260" s="48"/>
      <c r="D260" s="49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145"/>
      <c r="P260" s="145"/>
      <c r="Q260" s="145"/>
    </row>
    <row r="261" spans="1:22" x14ac:dyDescent="0.25">
      <c r="A261" s="43"/>
      <c r="B261" s="48"/>
      <c r="D261" s="49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145"/>
      <c r="P261" s="145"/>
      <c r="Q261" s="145"/>
    </row>
    <row r="262" spans="1:22" x14ac:dyDescent="0.25">
      <c r="A262" s="43"/>
      <c r="B262" s="48"/>
      <c r="D262" s="49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145"/>
      <c r="P262" s="145"/>
      <c r="Q262" s="145"/>
    </row>
    <row r="263" spans="1:22" x14ac:dyDescent="0.25">
      <c r="A263" s="43"/>
      <c r="B263" s="48"/>
      <c r="D263" s="49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145"/>
      <c r="P263" s="145"/>
      <c r="Q263" s="145"/>
    </row>
    <row r="264" spans="1:22" x14ac:dyDescent="0.25">
      <c r="A264" s="43"/>
      <c r="B264" s="48"/>
      <c r="D264" s="49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145"/>
      <c r="P264" s="145"/>
      <c r="Q264" s="145"/>
    </row>
  </sheetData>
  <protectedRanges>
    <protectedRange algorithmName="SHA-512" hashValue="R/ipREbn9wycHg/cWr59UHp+la9yBnF9zmE7EhcS2wLYi7u1QMRBymOcnECXN6np9gxSFb7+IpqWYf7p64HITg==" saltValue="/R4WvNOlIAhSM2Nw+bqTYQ==" spinCount="100000" sqref="D8:D119" name="Диапазон1_1"/>
    <protectedRange algorithmName="SHA-512" hashValue="R/ipREbn9wycHg/cWr59UHp+la9yBnF9zmE7EhcS2wLYi7u1QMRBymOcnECXN6np9gxSFb7+IpqWYf7p64HITg==" saltValue="/R4WvNOlIAhSM2Nw+bqTYQ==" spinCount="100000" sqref="G8:I27 G32:I43" name="Диапазон1_2_1_2_2"/>
    <protectedRange algorithmName="SHA-512" hashValue="R/ipREbn9wycHg/cWr59UHp+la9yBnF9zmE7EhcS2wLYi7u1QMRBymOcnECXN6np9gxSFb7+IpqWYf7p64HITg==" saltValue="/R4WvNOlIAhSM2Nw+bqTYQ==" spinCount="100000" sqref="G44:I47 G60:I67 G72:I79 G52:I55 G69:I69 G116:I117 G82:I110" name="Диапазон1_2_2_2_3"/>
    <protectedRange algorithmName="SHA-512" hashValue="R/ipREbn9wycHg/cWr59UHp+la9yBnF9zmE7EhcS2wLYi7u1QMRBymOcnECXN6np9gxSFb7+IpqWYf7p64HITg==" saltValue="/R4WvNOlIAhSM2Nw+bqTYQ==" spinCount="100000" sqref="G70:I71" name="Диапазон1_2_2_2_2_1"/>
    <protectedRange algorithmName="SHA-512" hashValue="R/ipREbn9wycHg/cWr59UHp+la9yBnF9zmE7EhcS2wLYi7u1QMRBymOcnECXN6np9gxSFb7+IpqWYf7p64HITg==" saltValue="/R4WvNOlIAhSM2Nw+bqTYQ==" spinCount="100000" sqref="G28:I31" name="Диапазон1_2_1_2_3_1"/>
    <protectedRange algorithmName="SHA-512" hashValue="R/ipREbn9wycHg/cWr59UHp+la9yBnF9zmE7EhcS2wLYi7u1QMRBymOcnECXN6np9gxSFb7+IpqWYf7p64HITg==" saltValue="/R4WvNOlIAhSM2Nw+bqTYQ==" spinCount="100000" sqref="G48:I51" name="Диапазон1_2_2_2_1_1_1"/>
    <protectedRange algorithmName="SHA-512" hashValue="R/ipREbn9wycHg/cWr59UHp+la9yBnF9zmE7EhcS2wLYi7u1QMRBymOcnECXN6np9gxSFb7+IpqWYf7p64HITg==" saltValue="/R4WvNOlIAhSM2Nw+bqTYQ==" spinCount="100000" sqref="G56:I57" name="Диапазон1_2_2_2_5_2"/>
    <protectedRange algorithmName="SHA-512" hashValue="R/ipREbn9wycHg/cWr59UHp+la9yBnF9zmE7EhcS2wLYi7u1QMRBymOcnECXN6np9gxSFb7+IpqWYf7p64HITg==" saltValue="/R4WvNOlIAhSM2Nw+bqTYQ==" spinCount="100000" sqref="G58:I59" name="Диапазон1_2_2_2_2_2_1"/>
    <protectedRange algorithmName="SHA-512" hashValue="R/ipREbn9wycHg/cWr59UHp+la9yBnF9zmE7EhcS2wLYi7u1QMRBymOcnECXN6np9gxSFb7+IpqWYf7p64HITg==" saltValue="/R4WvNOlIAhSM2Nw+bqTYQ==" spinCount="100000" sqref="G68:I68" name="Диапазон1_2_2_2_6_1"/>
    <protectedRange algorithmName="SHA-512" hashValue="R/ipREbn9wycHg/cWr59UHp+la9yBnF9zmE7EhcS2wLYi7u1QMRBymOcnECXN6np9gxSFb7+IpqWYf7p64HITg==" saltValue="/R4WvNOlIAhSM2Nw+bqTYQ==" spinCount="100000" sqref="G80:I81" name="Диапазон1_2_2_2_7_1"/>
    <protectedRange algorithmName="SHA-512" hashValue="R/ipREbn9wycHg/cWr59UHp+la9yBnF9zmE7EhcS2wLYi7u1QMRBymOcnECXN6np9gxSFb7+IpqWYf7p64HITg==" saltValue="/R4WvNOlIAhSM2Nw+bqTYQ==" spinCount="100000" sqref="G111:I115" name="Диапазон1_2_2_2_5_1_1"/>
    <protectedRange algorithmName="SHA-512" hashValue="R/ipREbn9wycHg/cWr59UHp+la9yBnF9zmE7EhcS2wLYi7u1QMRBymOcnECXN6np9gxSFb7+IpqWYf7p64HITg==" saltValue="/R4WvNOlIAhSM2Nw+bqTYQ==" spinCount="100000" sqref="C1:C7 C123 C125" name="Диапазон1_3"/>
    <protectedRange algorithmName="SHA-512" hashValue="R/ipREbn9wycHg/cWr59UHp+la9yBnF9zmE7EhcS2wLYi7u1QMRBymOcnECXN6np9gxSFb7+IpqWYf7p64HITg==" saltValue="/R4WvNOlIAhSM2Nw+bqTYQ==" spinCount="100000" sqref="B119 B8:B117" name="Диапазон1_1_1_1"/>
    <protectedRange algorithmName="SHA-512" hashValue="R/ipREbn9wycHg/cWr59UHp+la9yBnF9zmE7EhcS2wLYi7u1QMRBymOcnECXN6np9gxSFb7+IpqWYf7p64HITg==" saltValue="/R4WvNOlIAhSM2Nw+bqTYQ==" spinCount="100000" sqref="C8:C115" name="Диапазон1"/>
    <protectedRange algorithmName="SHA-512" hashValue="R/ipREbn9wycHg/cWr59UHp+la9yBnF9zmE7EhcS2wLYi7u1QMRBymOcnECXN6np9gxSFb7+IpqWYf7p64HITg==" saltValue="/R4WvNOlIAhSM2Nw+bqTYQ==" spinCount="100000" sqref="A8:A119" name="Диапазон1_1_1_1_1"/>
    <protectedRange algorithmName="SHA-512" hashValue="R/ipREbn9wycHg/cWr59UHp+la9yBnF9zmE7EhcS2wLYi7u1QMRBymOcnECXN6np9gxSFb7+IpqWYf7p64HITg==" saltValue="/R4WvNOlIAhSM2Nw+bqTYQ==" spinCount="100000" sqref="C116:C117" name="Диапазон1_3_1"/>
  </protectedRanges>
  <mergeCells count="116">
    <mergeCell ref="A102:A103"/>
    <mergeCell ref="B102:B103"/>
    <mergeCell ref="C102:C103"/>
    <mergeCell ref="C118:C119"/>
    <mergeCell ref="B122:D122"/>
    <mergeCell ref="B124:C124"/>
    <mergeCell ref="D124:E124"/>
    <mergeCell ref="A98:A99"/>
    <mergeCell ref="B98:B99"/>
    <mergeCell ref="C98:C99"/>
    <mergeCell ref="A100:A101"/>
    <mergeCell ref="B100:B101"/>
    <mergeCell ref="C100:C101"/>
    <mergeCell ref="E60:E61"/>
    <mergeCell ref="E62:E63"/>
    <mergeCell ref="E64:E65"/>
    <mergeCell ref="E66:E67"/>
    <mergeCell ref="E68:E69"/>
    <mergeCell ref="E70:E71"/>
    <mergeCell ref="A56:A57"/>
    <mergeCell ref="B56:B57"/>
    <mergeCell ref="C56:C57"/>
    <mergeCell ref="E56:E57"/>
    <mergeCell ref="A58:A59"/>
    <mergeCell ref="B58:B59"/>
    <mergeCell ref="C58:C59"/>
    <mergeCell ref="E58:E59"/>
    <mergeCell ref="A52:A53"/>
    <mergeCell ref="B52:B53"/>
    <mergeCell ref="C52:C53"/>
    <mergeCell ref="E52:E53"/>
    <mergeCell ref="A54:A55"/>
    <mergeCell ref="B54:B55"/>
    <mergeCell ref="C54:C55"/>
    <mergeCell ref="E54:E55"/>
    <mergeCell ref="A48:A49"/>
    <mergeCell ref="B48:B49"/>
    <mergeCell ref="C48:C51"/>
    <mergeCell ref="E48:E49"/>
    <mergeCell ref="A50:A51"/>
    <mergeCell ref="B50:B51"/>
    <mergeCell ref="E50:E51"/>
    <mergeCell ref="A44:A45"/>
    <mergeCell ref="B44:B45"/>
    <mergeCell ref="C44:C47"/>
    <mergeCell ref="E44:E45"/>
    <mergeCell ref="A46:A47"/>
    <mergeCell ref="B46:B47"/>
    <mergeCell ref="E46:E47"/>
    <mergeCell ref="A40:A41"/>
    <mergeCell ref="B40:B41"/>
    <mergeCell ref="C40:C43"/>
    <mergeCell ref="E40:E41"/>
    <mergeCell ref="A42:A43"/>
    <mergeCell ref="B42:B43"/>
    <mergeCell ref="E42:E43"/>
    <mergeCell ref="A36:A37"/>
    <mergeCell ref="B36:B37"/>
    <mergeCell ref="C36:C39"/>
    <mergeCell ref="E36:E37"/>
    <mergeCell ref="A38:A39"/>
    <mergeCell ref="B38:B39"/>
    <mergeCell ref="E38:E39"/>
    <mergeCell ref="A32:A33"/>
    <mergeCell ref="B32:B33"/>
    <mergeCell ref="C32:C35"/>
    <mergeCell ref="E32:E33"/>
    <mergeCell ref="A34:A35"/>
    <mergeCell ref="B34:B35"/>
    <mergeCell ref="E34:E35"/>
    <mergeCell ref="A28:A29"/>
    <mergeCell ref="B28:B29"/>
    <mergeCell ref="C28:C31"/>
    <mergeCell ref="E28:E29"/>
    <mergeCell ref="A30:A31"/>
    <mergeCell ref="B30:B31"/>
    <mergeCell ref="E30:E31"/>
    <mergeCell ref="A24:A25"/>
    <mergeCell ref="B24:B25"/>
    <mergeCell ref="C24:C27"/>
    <mergeCell ref="E24:E25"/>
    <mergeCell ref="A26:A27"/>
    <mergeCell ref="B26:B27"/>
    <mergeCell ref="E26:E27"/>
    <mergeCell ref="A12:A13"/>
    <mergeCell ref="B12:B13"/>
    <mergeCell ref="C12:C15"/>
    <mergeCell ref="E12:E13"/>
    <mergeCell ref="A14:A15"/>
    <mergeCell ref="B14:B15"/>
    <mergeCell ref="E14:E15"/>
    <mergeCell ref="A6:G6"/>
    <mergeCell ref="A20:A21"/>
    <mergeCell ref="B20:B21"/>
    <mergeCell ref="C20:C23"/>
    <mergeCell ref="E20:E21"/>
    <mergeCell ref="A22:A23"/>
    <mergeCell ref="B22:B23"/>
    <mergeCell ref="E22:E23"/>
    <mergeCell ref="A16:A17"/>
    <mergeCell ref="B16:B17"/>
    <mergeCell ref="C16:C19"/>
    <mergeCell ref="E16:E17"/>
    <mergeCell ref="A18:A19"/>
    <mergeCell ref="B18:B19"/>
    <mergeCell ref="E18:E19"/>
    <mergeCell ref="J6:M6"/>
    <mergeCell ref="N6:Q6"/>
    <mergeCell ref="R6:S6"/>
    <mergeCell ref="A8:A9"/>
    <mergeCell ref="B8:B9"/>
    <mergeCell ref="C8:C11"/>
    <mergeCell ref="E8:E9"/>
    <mergeCell ref="A10:A11"/>
    <mergeCell ref="B10:B11"/>
    <mergeCell ref="E10:E1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D264"/>
  <sheetViews>
    <sheetView topLeftCell="A118" workbookViewId="0">
      <selection activeCell="G131" sqref="G131"/>
    </sheetView>
  </sheetViews>
  <sheetFormatPr defaultRowHeight="15" x14ac:dyDescent="0.25"/>
  <cols>
    <col min="1" max="1" width="4.85546875" style="109" customWidth="1"/>
    <col min="2" max="2" width="25" style="109" customWidth="1"/>
    <col min="3" max="3" width="30.42578125" style="106" customWidth="1"/>
    <col min="4" max="4" width="13.140625" style="109" customWidth="1"/>
    <col min="5" max="5" width="15.5703125" style="109" customWidth="1"/>
    <col min="6" max="6" width="9.140625" style="109" customWidth="1"/>
    <col min="7" max="9" width="12.140625" style="104" customWidth="1"/>
    <col min="10" max="10" width="12.28515625" style="109" customWidth="1"/>
    <col min="11" max="11" width="14.140625" style="109" customWidth="1"/>
    <col min="12" max="12" width="14.85546875" style="109" customWidth="1"/>
    <col min="13" max="13" width="13" style="109" customWidth="1"/>
    <col min="14" max="14" width="9.140625" style="109" customWidth="1"/>
    <col min="15" max="15" width="9.140625" style="109"/>
    <col min="16" max="16" width="9.140625" style="109" customWidth="1"/>
    <col min="17" max="17" width="7.5703125" style="109" customWidth="1"/>
    <col min="18" max="18" width="13.42578125" style="109" customWidth="1"/>
    <col min="19" max="30" width="9.140625" style="109" customWidth="1"/>
    <col min="31" max="16384" width="9.140625" style="109"/>
  </cols>
  <sheetData>
    <row r="1" spans="1:30" x14ac:dyDescent="0.25">
      <c r="A1" s="104"/>
      <c r="B1" s="105"/>
      <c r="D1" s="107"/>
      <c r="E1" s="104"/>
      <c r="F1" s="104"/>
      <c r="J1" s="104"/>
      <c r="K1" s="104"/>
      <c r="L1" s="104"/>
      <c r="M1" s="104"/>
      <c r="N1" s="104"/>
      <c r="O1" s="104"/>
      <c r="P1" s="104"/>
      <c r="Q1" s="104"/>
      <c r="R1" s="104"/>
      <c r="S1" s="108"/>
      <c r="T1" s="108"/>
      <c r="U1" s="108"/>
      <c r="V1" s="108"/>
      <c r="W1" s="104"/>
      <c r="X1" s="104"/>
      <c r="Y1" s="104"/>
      <c r="Z1" s="104"/>
      <c r="AA1" s="104"/>
      <c r="AB1" s="104"/>
      <c r="AC1" s="104"/>
      <c r="AD1" s="104"/>
    </row>
    <row r="2" spans="1:30" x14ac:dyDescent="0.25">
      <c r="A2" s="104"/>
      <c r="B2" s="105"/>
      <c r="D2" s="107"/>
      <c r="E2" s="104"/>
      <c r="F2" s="110"/>
      <c r="G2" s="110"/>
      <c r="H2" s="110"/>
      <c r="I2" s="110"/>
      <c r="J2" s="110"/>
      <c r="K2" s="110"/>
      <c r="L2" s="110"/>
      <c r="M2" s="110"/>
      <c r="N2" s="110"/>
      <c r="P2" s="110"/>
      <c r="Q2" s="110"/>
      <c r="R2" s="110"/>
      <c r="S2" s="110"/>
      <c r="T2" s="110"/>
      <c r="U2" s="110"/>
      <c r="V2" s="110"/>
      <c r="W2" s="110"/>
      <c r="X2" s="110" t="s">
        <v>100</v>
      </c>
      <c r="Y2" s="110"/>
      <c r="Z2" s="110"/>
      <c r="AA2" s="110"/>
      <c r="AB2" s="110"/>
      <c r="AC2" s="110"/>
      <c r="AD2" s="110"/>
    </row>
    <row r="3" spans="1:30" ht="23.25" x14ac:dyDescent="0.35">
      <c r="A3" s="104"/>
      <c r="B3" s="105"/>
      <c r="D3" s="107"/>
      <c r="E3" s="104"/>
      <c r="F3" s="110"/>
      <c r="G3" s="110"/>
      <c r="H3" s="110"/>
      <c r="I3" s="110"/>
      <c r="J3" s="110"/>
      <c r="K3" s="110"/>
      <c r="L3" s="110"/>
      <c r="M3" s="110"/>
      <c r="N3" s="110"/>
      <c r="O3" s="153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</row>
    <row r="4" spans="1:30" x14ac:dyDescent="0.25">
      <c r="A4" s="104"/>
      <c r="B4" s="105"/>
      <c r="D4" s="107"/>
      <c r="E4" s="104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1"/>
      <c r="AC4" s="111"/>
      <c r="AD4" s="111"/>
    </row>
    <row r="5" spans="1:30" x14ac:dyDescent="0.25">
      <c r="A5" s="104"/>
      <c r="B5" s="105"/>
      <c r="D5" s="107"/>
      <c r="E5" s="104"/>
      <c r="F5" s="104"/>
      <c r="J5" s="104"/>
      <c r="K5" s="104"/>
      <c r="L5" s="104"/>
      <c r="M5" s="104"/>
      <c r="N5" s="104"/>
      <c r="O5" s="104"/>
      <c r="P5" s="104"/>
      <c r="Q5" s="104"/>
      <c r="R5" s="104"/>
      <c r="S5" s="108"/>
      <c r="T5" s="108"/>
      <c r="U5" s="108"/>
      <c r="V5" s="108"/>
      <c r="W5" s="104"/>
      <c r="X5" s="104"/>
      <c r="Y5" s="104"/>
      <c r="Z5" s="104"/>
      <c r="AA5" s="104"/>
      <c r="AB5" s="104"/>
      <c r="AC5" s="104"/>
      <c r="AD5" s="104"/>
    </row>
    <row r="6" spans="1:30" s="161" customFormat="1" ht="28.5" customHeight="1" x14ac:dyDescent="0.25">
      <c r="A6" s="196" t="s">
        <v>130</v>
      </c>
      <c r="B6" s="197"/>
      <c r="C6" s="197"/>
      <c r="D6" s="197"/>
      <c r="E6" s="197"/>
      <c r="F6" s="197"/>
      <c r="G6" s="198"/>
      <c r="H6" s="162"/>
      <c r="I6" s="162"/>
      <c r="J6" s="191" t="s">
        <v>132</v>
      </c>
      <c r="K6" s="192"/>
      <c r="L6" s="192"/>
      <c r="M6" s="193"/>
      <c r="N6" s="191" t="s">
        <v>131</v>
      </c>
      <c r="O6" s="192"/>
      <c r="P6" s="192"/>
      <c r="Q6" s="193"/>
      <c r="R6" s="194" t="s">
        <v>74</v>
      </c>
      <c r="S6" s="195"/>
      <c r="T6" s="159"/>
      <c r="U6" s="159"/>
      <c r="V6" s="159"/>
      <c r="W6" s="159"/>
      <c r="X6" s="159"/>
      <c r="Y6" s="159"/>
      <c r="Z6" s="159"/>
      <c r="AA6" s="159"/>
      <c r="AB6" s="159"/>
      <c r="AC6" s="159"/>
      <c r="AD6" s="160"/>
    </row>
    <row r="7" spans="1:30" ht="78.75" x14ac:dyDescent="0.25">
      <c r="A7" s="103" t="s">
        <v>0</v>
      </c>
      <c r="B7" s="103" t="s">
        <v>1</v>
      </c>
      <c r="C7" s="103" t="s">
        <v>78</v>
      </c>
      <c r="D7" s="103" t="s">
        <v>75</v>
      </c>
      <c r="E7" s="103" t="s">
        <v>76</v>
      </c>
      <c r="F7" s="103" t="s">
        <v>77</v>
      </c>
      <c r="G7" s="112" t="s">
        <v>142</v>
      </c>
      <c r="H7" s="112" t="s">
        <v>143</v>
      </c>
      <c r="I7" s="112" t="s">
        <v>144</v>
      </c>
      <c r="J7" s="103" t="s">
        <v>137</v>
      </c>
      <c r="K7" s="103" t="s">
        <v>138</v>
      </c>
      <c r="L7" s="103" t="s">
        <v>139</v>
      </c>
      <c r="M7" s="103" t="s">
        <v>140</v>
      </c>
      <c r="N7" s="103" t="s">
        <v>141</v>
      </c>
      <c r="O7" s="103">
        <v>2024</v>
      </c>
      <c r="P7" s="103">
        <v>2025</v>
      </c>
      <c r="Q7" s="103">
        <v>2026</v>
      </c>
      <c r="R7" s="103" t="s">
        <v>1</v>
      </c>
      <c r="S7" s="103" t="s">
        <v>78</v>
      </c>
      <c r="T7" s="103" t="s">
        <v>75</v>
      </c>
      <c r="U7" s="103" t="s">
        <v>76</v>
      </c>
      <c r="V7" s="103" t="s">
        <v>79</v>
      </c>
      <c r="W7" s="103" t="s">
        <v>80</v>
      </c>
      <c r="X7" s="103" t="s">
        <v>81</v>
      </c>
      <c r="Y7" s="103" t="s">
        <v>77</v>
      </c>
      <c r="Z7" s="103" t="s">
        <v>82</v>
      </c>
      <c r="AA7" s="112" t="s">
        <v>83</v>
      </c>
      <c r="AB7" s="113" t="s">
        <v>84</v>
      </c>
      <c r="AC7" s="103" t="s">
        <v>85</v>
      </c>
      <c r="AD7" s="112" t="s">
        <v>86</v>
      </c>
    </row>
    <row r="8" spans="1:30" ht="21.75" customHeight="1" x14ac:dyDescent="0.25">
      <c r="A8" s="190">
        <v>1</v>
      </c>
      <c r="B8" s="174" t="s">
        <v>2</v>
      </c>
      <c r="C8" s="174" t="s">
        <v>101</v>
      </c>
      <c r="D8" s="114" t="s">
        <v>87</v>
      </c>
      <c r="E8" s="183" t="s">
        <v>88</v>
      </c>
      <c r="F8" s="114" t="s">
        <v>89</v>
      </c>
      <c r="G8" s="115">
        <v>15911</v>
      </c>
      <c r="H8" s="115">
        <v>16707</v>
      </c>
      <c r="I8" s="115">
        <v>17542</v>
      </c>
      <c r="J8" s="114">
        <f>K8+L8+M8</f>
        <v>0</v>
      </c>
      <c r="K8" s="114">
        <f>O8*G8</f>
        <v>0</v>
      </c>
      <c r="L8" s="114">
        <f>P8*H8</f>
        <v>0</v>
      </c>
      <c r="M8" s="114">
        <f>Q8*I8</f>
        <v>0</v>
      </c>
      <c r="N8" s="114">
        <f t="shared" ref="N8:N71" si="0">O8+P8+Q8</f>
        <v>0</v>
      </c>
      <c r="O8" s="165"/>
      <c r="P8" s="165"/>
      <c r="Q8" s="165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</row>
    <row r="9" spans="1:30" ht="16.5" customHeight="1" x14ac:dyDescent="0.25">
      <c r="A9" s="186"/>
      <c r="B9" s="175"/>
      <c r="C9" s="177"/>
      <c r="D9" s="114" t="s">
        <v>90</v>
      </c>
      <c r="E9" s="184"/>
      <c r="F9" s="114" t="s">
        <v>89</v>
      </c>
      <c r="G9" s="115">
        <v>15911</v>
      </c>
      <c r="H9" s="115">
        <v>16707</v>
      </c>
      <c r="I9" s="115">
        <v>17542</v>
      </c>
      <c r="J9" s="114">
        <f t="shared" ref="J9:J72" si="1">K9+L9+M9</f>
        <v>0</v>
      </c>
      <c r="K9" s="114">
        <f t="shared" ref="K9:M64" si="2">O9*G9</f>
        <v>0</v>
      </c>
      <c r="L9" s="114">
        <f t="shared" si="2"/>
        <v>0</v>
      </c>
      <c r="M9" s="114">
        <f t="shared" si="2"/>
        <v>0</v>
      </c>
      <c r="N9" s="114">
        <f t="shared" si="0"/>
        <v>0</v>
      </c>
      <c r="O9" s="165"/>
      <c r="P9" s="165"/>
      <c r="Q9" s="165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</row>
    <row r="10" spans="1:30" ht="20.25" customHeight="1" x14ac:dyDescent="0.25">
      <c r="A10" s="190">
        <v>2</v>
      </c>
      <c r="B10" s="174" t="s">
        <v>3</v>
      </c>
      <c r="C10" s="177"/>
      <c r="D10" s="114" t="s">
        <v>87</v>
      </c>
      <c r="E10" s="183" t="s">
        <v>88</v>
      </c>
      <c r="F10" s="114" t="s">
        <v>89</v>
      </c>
      <c r="G10" s="115">
        <v>16433</v>
      </c>
      <c r="H10" s="115">
        <v>17255</v>
      </c>
      <c r="I10" s="115">
        <v>18118</v>
      </c>
      <c r="J10" s="114">
        <f t="shared" si="1"/>
        <v>0</v>
      </c>
      <c r="K10" s="114">
        <f t="shared" si="2"/>
        <v>0</v>
      </c>
      <c r="L10" s="114">
        <f t="shared" si="2"/>
        <v>0</v>
      </c>
      <c r="M10" s="114">
        <f t="shared" si="2"/>
        <v>0</v>
      </c>
      <c r="N10" s="114">
        <f t="shared" si="0"/>
        <v>0</v>
      </c>
      <c r="O10" s="165"/>
      <c r="P10" s="165"/>
      <c r="Q10" s="165"/>
      <c r="R10" s="116"/>
      <c r="S10" s="116"/>
      <c r="T10" s="116"/>
      <c r="U10" s="116"/>
      <c r="V10" s="116"/>
      <c r="W10" s="116"/>
      <c r="X10" s="116"/>
      <c r="Y10" s="116"/>
      <c r="Z10" s="116"/>
      <c r="AA10" s="116"/>
      <c r="AB10" s="116"/>
      <c r="AC10" s="116"/>
      <c r="AD10" s="116"/>
    </row>
    <row r="11" spans="1:30" ht="20.25" customHeight="1" x14ac:dyDescent="0.25">
      <c r="A11" s="186"/>
      <c r="B11" s="176"/>
      <c r="C11" s="176"/>
      <c r="D11" s="114" t="s">
        <v>90</v>
      </c>
      <c r="E11" s="184"/>
      <c r="F11" s="114" t="s">
        <v>89</v>
      </c>
      <c r="G11" s="115">
        <v>16433</v>
      </c>
      <c r="H11" s="115">
        <v>17255</v>
      </c>
      <c r="I11" s="115">
        <v>18118</v>
      </c>
      <c r="J11" s="114">
        <f t="shared" si="1"/>
        <v>0</v>
      </c>
      <c r="K11" s="114">
        <f t="shared" si="2"/>
        <v>0</v>
      </c>
      <c r="L11" s="114">
        <f t="shared" si="2"/>
        <v>0</v>
      </c>
      <c r="M11" s="114">
        <f t="shared" si="2"/>
        <v>0</v>
      </c>
      <c r="N11" s="114">
        <f t="shared" si="0"/>
        <v>0</v>
      </c>
      <c r="O11" s="165"/>
      <c r="P11" s="165"/>
      <c r="Q11" s="165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</row>
    <row r="12" spans="1:30" ht="18.75" customHeight="1" x14ac:dyDescent="0.25">
      <c r="A12" s="190">
        <v>3</v>
      </c>
      <c r="B12" s="174" t="s">
        <v>2</v>
      </c>
      <c r="C12" s="174" t="s">
        <v>102</v>
      </c>
      <c r="D12" s="114" t="s">
        <v>87</v>
      </c>
      <c r="E12" s="183" t="s">
        <v>88</v>
      </c>
      <c r="F12" s="114" t="s">
        <v>89</v>
      </c>
      <c r="G12" s="115">
        <v>16521</v>
      </c>
      <c r="H12" s="115">
        <v>17347</v>
      </c>
      <c r="I12" s="115">
        <v>18214</v>
      </c>
      <c r="J12" s="114">
        <f t="shared" si="1"/>
        <v>0</v>
      </c>
      <c r="K12" s="114">
        <f t="shared" si="2"/>
        <v>0</v>
      </c>
      <c r="L12" s="114">
        <f t="shared" si="2"/>
        <v>0</v>
      </c>
      <c r="M12" s="114">
        <f t="shared" si="2"/>
        <v>0</v>
      </c>
      <c r="N12" s="114">
        <f t="shared" si="0"/>
        <v>0</v>
      </c>
      <c r="O12" s="165"/>
      <c r="P12" s="165"/>
      <c r="Q12" s="165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</row>
    <row r="13" spans="1:30" ht="20.25" customHeight="1" x14ac:dyDescent="0.25">
      <c r="A13" s="186"/>
      <c r="B13" s="189"/>
      <c r="C13" s="177"/>
      <c r="D13" s="114" t="s">
        <v>90</v>
      </c>
      <c r="E13" s="184"/>
      <c r="F13" s="114" t="s">
        <v>89</v>
      </c>
      <c r="G13" s="115">
        <v>16521</v>
      </c>
      <c r="H13" s="115">
        <v>17347</v>
      </c>
      <c r="I13" s="115">
        <v>18214</v>
      </c>
      <c r="J13" s="114">
        <f t="shared" si="1"/>
        <v>0</v>
      </c>
      <c r="K13" s="114">
        <f t="shared" si="2"/>
        <v>0</v>
      </c>
      <c r="L13" s="114">
        <f t="shared" si="2"/>
        <v>0</v>
      </c>
      <c r="M13" s="114">
        <f t="shared" si="2"/>
        <v>0</v>
      </c>
      <c r="N13" s="114">
        <f t="shared" si="0"/>
        <v>0</v>
      </c>
      <c r="O13" s="165"/>
      <c r="P13" s="165"/>
      <c r="Q13" s="165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</row>
    <row r="14" spans="1:30" ht="20.25" customHeight="1" x14ac:dyDescent="0.25">
      <c r="A14" s="190">
        <v>4</v>
      </c>
      <c r="B14" s="174" t="s">
        <v>3</v>
      </c>
      <c r="C14" s="177"/>
      <c r="D14" s="114" t="s">
        <v>87</v>
      </c>
      <c r="E14" s="183" t="s">
        <v>88</v>
      </c>
      <c r="F14" s="114" t="s">
        <v>89</v>
      </c>
      <c r="G14" s="115">
        <v>17362</v>
      </c>
      <c r="H14" s="115">
        <v>18230</v>
      </c>
      <c r="I14" s="115">
        <v>19142</v>
      </c>
      <c r="J14" s="114">
        <f t="shared" si="1"/>
        <v>0</v>
      </c>
      <c r="K14" s="114">
        <f t="shared" si="2"/>
        <v>0</v>
      </c>
      <c r="L14" s="114">
        <f t="shared" si="2"/>
        <v>0</v>
      </c>
      <c r="M14" s="114">
        <f t="shared" si="2"/>
        <v>0</v>
      </c>
      <c r="N14" s="114">
        <f t="shared" si="0"/>
        <v>0</v>
      </c>
      <c r="O14" s="165"/>
      <c r="P14" s="165"/>
      <c r="Q14" s="165"/>
      <c r="R14" s="116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C14" s="116"/>
      <c r="AD14" s="116"/>
    </row>
    <row r="15" spans="1:30" ht="25.5" customHeight="1" x14ac:dyDescent="0.25">
      <c r="A15" s="186"/>
      <c r="B15" s="189"/>
      <c r="C15" s="176"/>
      <c r="D15" s="114" t="s">
        <v>90</v>
      </c>
      <c r="E15" s="184"/>
      <c r="F15" s="114" t="s">
        <v>89</v>
      </c>
      <c r="G15" s="115">
        <v>17362</v>
      </c>
      <c r="H15" s="115">
        <v>18230</v>
      </c>
      <c r="I15" s="115">
        <v>19142</v>
      </c>
      <c r="J15" s="114">
        <f t="shared" si="1"/>
        <v>0</v>
      </c>
      <c r="K15" s="114">
        <f t="shared" si="2"/>
        <v>0</v>
      </c>
      <c r="L15" s="114">
        <f t="shared" si="2"/>
        <v>0</v>
      </c>
      <c r="M15" s="114">
        <f t="shared" si="2"/>
        <v>0</v>
      </c>
      <c r="N15" s="114">
        <f t="shared" si="0"/>
        <v>0</v>
      </c>
      <c r="O15" s="165"/>
      <c r="P15" s="165"/>
      <c r="Q15" s="165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</row>
    <row r="16" spans="1:30" ht="19.5" customHeight="1" x14ac:dyDescent="0.25">
      <c r="A16" s="190">
        <v>5</v>
      </c>
      <c r="B16" s="174" t="s">
        <v>2</v>
      </c>
      <c r="C16" s="174" t="s">
        <v>109</v>
      </c>
      <c r="D16" s="114" t="s">
        <v>87</v>
      </c>
      <c r="E16" s="183" t="s">
        <v>88</v>
      </c>
      <c r="F16" s="114" t="s">
        <v>89</v>
      </c>
      <c r="G16" s="115">
        <v>16521</v>
      </c>
      <c r="H16" s="115">
        <v>17347</v>
      </c>
      <c r="I16" s="115">
        <v>18214</v>
      </c>
      <c r="J16" s="114">
        <f t="shared" si="1"/>
        <v>0</v>
      </c>
      <c r="K16" s="114">
        <f t="shared" si="2"/>
        <v>0</v>
      </c>
      <c r="L16" s="114">
        <f t="shared" si="2"/>
        <v>0</v>
      </c>
      <c r="M16" s="114">
        <f t="shared" si="2"/>
        <v>0</v>
      </c>
      <c r="N16" s="114">
        <f t="shared" si="0"/>
        <v>0</v>
      </c>
      <c r="O16" s="165"/>
      <c r="P16" s="165"/>
      <c r="Q16" s="165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</row>
    <row r="17" spans="1:30" ht="20.25" customHeight="1" x14ac:dyDescent="0.25">
      <c r="A17" s="186"/>
      <c r="B17" s="189"/>
      <c r="C17" s="177"/>
      <c r="D17" s="114" t="s">
        <v>90</v>
      </c>
      <c r="E17" s="184"/>
      <c r="F17" s="114" t="s">
        <v>89</v>
      </c>
      <c r="G17" s="115">
        <v>16521</v>
      </c>
      <c r="H17" s="115">
        <v>17347</v>
      </c>
      <c r="I17" s="115">
        <v>18214</v>
      </c>
      <c r="J17" s="114">
        <f t="shared" si="1"/>
        <v>0</v>
      </c>
      <c r="K17" s="114">
        <f t="shared" si="2"/>
        <v>0</v>
      </c>
      <c r="L17" s="114">
        <f t="shared" si="2"/>
        <v>0</v>
      </c>
      <c r="M17" s="114">
        <f t="shared" si="2"/>
        <v>0</v>
      </c>
      <c r="N17" s="114">
        <f t="shared" si="0"/>
        <v>0</v>
      </c>
      <c r="O17" s="165"/>
      <c r="P17" s="165"/>
      <c r="Q17" s="165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</row>
    <row r="18" spans="1:30" ht="20.25" customHeight="1" x14ac:dyDescent="0.25">
      <c r="A18" s="190">
        <v>6</v>
      </c>
      <c r="B18" s="174" t="s">
        <v>4</v>
      </c>
      <c r="C18" s="177"/>
      <c r="D18" s="114" t="s">
        <v>87</v>
      </c>
      <c r="E18" s="183" t="s">
        <v>88</v>
      </c>
      <c r="F18" s="114" t="s">
        <v>89</v>
      </c>
      <c r="G18" s="115">
        <v>17362</v>
      </c>
      <c r="H18" s="115">
        <v>18230</v>
      </c>
      <c r="I18" s="115">
        <v>19142</v>
      </c>
      <c r="J18" s="114">
        <f t="shared" si="1"/>
        <v>0</v>
      </c>
      <c r="K18" s="114">
        <f t="shared" si="2"/>
        <v>0</v>
      </c>
      <c r="L18" s="114">
        <f t="shared" si="2"/>
        <v>0</v>
      </c>
      <c r="M18" s="114">
        <f t="shared" si="2"/>
        <v>0</v>
      </c>
      <c r="N18" s="114">
        <f t="shared" si="0"/>
        <v>0</v>
      </c>
      <c r="O18" s="165"/>
      <c r="P18" s="165"/>
      <c r="Q18" s="165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</row>
    <row r="19" spans="1:30" ht="20.25" customHeight="1" x14ac:dyDescent="0.25">
      <c r="A19" s="186"/>
      <c r="B19" s="189"/>
      <c r="C19" s="176"/>
      <c r="D19" s="114" t="s">
        <v>90</v>
      </c>
      <c r="E19" s="184"/>
      <c r="F19" s="114" t="s">
        <v>89</v>
      </c>
      <c r="G19" s="115">
        <v>17362</v>
      </c>
      <c r="H19" s="115">
        <v>18230</v>
      </c>
      <c r="I19" s="115">
        <v>19142</v>
      </c>
      <c r="J19" s="114">
        <f t="shared" si="1"/>
        <v>0</v>
      </c>
      <c r="K19" s="114">
        <f t="shared" si="2"/>
        <v>0</v>
      </c>
      <c r="L19" s="114">
        <f t="shared" si="2"/>
        <v>0</v>
      </c>
      <c r="M19" s="114">
        <f t="shared" si="2"/>
        <v>0</v>
      </c>
      <c r="N19" s="114">
        <f t="shared" si="0"/>
        <v>0</v>
      </c>
      <c r="O19" s="165"/>
      <c r="P19" s="165"/>
      <c r="Q19" s="165"/>
      <c r="R19" s="116"/>
      <c r="S19" s="116"/>
      <c r="T19" s="116"/>
      <c r="U19" s="116"/>
      <c r="V19" s="116"/>
      <c r="W19" s="116"/>
      <c r="X19" s="116"/>
      <c r="Y19" s="116"/>
      <c r="Z19" s="116"/>
      <c r="AA19" s="116"/>
      <c r="AB19" s="116"/>
      <c r="AC19" s="116"/>
      <c r="AD19" s="116"/>
    </row>
    <row r="20" spans="1:30" ht="20.25" customHeight="1" x14ac:dyDescent="0.25">
      <c r="A20" s="190">
        <v>7</v>
      </c>
      <c r="B20" s="174" t="s">
        <v>2</v>
      </c>
      <c r="C20" s="174" t="s">
        <v>108</v>
      </c>
      <c r="D20" s="114" t="s">
        <v>87</v>
      </c>
      <c r="E20" s="183" t="s">
        <v>88</v>
      </c>
      <c r="F20" s="114" t="s">
        <v>89</v>
      </c>
      <c r="G20" s="115">
        <v>17530</v>
      </c>
      <c r="H20" s="115">
        <v>18407</v>
      </c>
      <c r="I20" s="115">
        <v>19326</v>
      </c>
      <c r="J20" s="114">
        <f t="shared" si="1"/>
        <v>0</v>
      </c>
      <c r="K20" s="114">
        <f t="shared" si="2"/>
        <v>0</v>
      </c>
      <c r="L20" s="114">
        <f t="shared" si="2"/>
        <v>0</v>
      </c>
      <c r="M20" s="114">
        <f t="shared" si="2"/>
        <v>0</v>
      </c>
      <c r="N20" s="114">
        <f t="shared" si="0"/>
        <v>0</v>
      </c>
      <c r="O20" s="165"/>
      <c r="P20" s="165"/>
      <c r="Q20" s="165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</row>
    <row r="21" spans="1:30" ht="20.25" customHeight="1" x14ac:dyDescent="0.25">
      <c r="A21" s="186"/>
      <c r="B21" s="175"/>
      <c r="C21" s="177"/>
      <c r="D21" s="114" t="s">
        <v>90</v>
      </c>
      <c r="E21" s="184"/>
      <c r="F21" s="114" t="s">
        <v>89</v>
      </c>
      <c r="G21" s="115">
        <v>17530</v>
      </c>
      <c r="H21" s="115">
        <v>18407</v>
      </c>
      <c r="I21" s="115">
        <v>19326</v>
      </c>
      <c r="J21" s="114">
        <f t="shared" si="1"/>
        <v>0</v>
      </c>
      <c r="K21" s="114">
        <f t="shared" si="2"/>
        <v>0</v>
      </c>
      <c r="L21" s="114">
        <f t="shared" si="2"/>
        <v>0</v>
      </c>
      <c r="M21" s="114">
        <f t="shared" si="2"/>
        <v>0</v>
      </c>
      <c r="N21" s="114">
        <f t="shared" si="0"/>
        <v>0</v>
      </c>
      <c r="O21" s="165"/>
      <c r="P21" s="165"/>
      <c r="Q21" s="165"/>
      <c r="R21" s="116"/>
      <c r="S21" s="116"/>
      <c r="T21" s="116"/>
      <c r="U21" s="116"/>
      <c r="V21" s="116"/>
      <c r="W21" s="116"/>
      <c r="X21" s="116"/>
      <c r="Y21" s="116"/>
      <c r="Z21" s="116"/>
      <c r="AA21" s="116"/>
      <c r="AB21" s="116"/>
      <c r="AC21" s="116"/>
      <c r="AD21" s="116"/>
    </row>
    <row r="22" spans="1:30" ht="20.25" customHeight="1" x14ac:dyDescent="0.25">
      <c r="A22" s="190">
        <v>8</v>
      </c>
      <c r="B22" s="174" t="s">
        <v>3</v>
      </c>
      <c r="C22" s="177"/>
      <c r="D22" s="114" t="s">
        <v>87</v>
      </c>
      <c r="E22" s="183" t="s">
        <v>88</v>
      </c>
      <c r="F22" s="114" t="s">
        <v>89</v>
      </c>
      <c r="G22" s="115">
        <v>18118</v>
      </c>
      <c r="H22" s="115">
        <v>19024</v>
      </c>
      <c r="I22" s="115">
        <v>19975</v>
      </c>
      <c r="J22" s="114">
        <f t="shared" si="1"/>
        <v>0</v>
      </c>
      <c r="K22" s="114">
        <f t="shared" si="2"/>
        <v>0</v>
      </c>
      <c r="L22" s="114">
        <f t="shared" si="2"/>
        <v>0</v>
      </c>
      <c r="M22" s="114">
        <f t="shared" si="2"/>
        <v>0</v>
      </c>
      <c r="N22" s="114">
        <f t="shared" si="0"/>
        <v>0</v>
      </c>
      <c r="O22" s="165"/>
      <c r="P22" s="165"/>
      <c r="Q22" s="165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</row>
    <row r="23" spans="1:30" ht="15.75" customHeight="1" x14ac:dyDescent="0.25">
      <c r="A23" s="186"/>
      <c r="B23" s="175"/>
      <c r="C23" s="176"/>
      <c r="D23" s="114" t="s">
        <v>90</v>
      </c>
      <c r="E23" s="184"/>
      <c r="F23" s="114" t="s">
        <v>89</v>
      </c>
      <c r="G23" s="115">
        <v>18118</v>
      </c>
      <c r="H23" s="115">
        <v>19024</v>
      </c>
      <c r="I23" s="115">
        <v>19975</v>
      </c>
      <c r="J23" s="114">
        <f t="shared" si="1"/>
        <v>0</v>
      </c>
      <c r="K23" s="114">
        <f t="shared" si="2"/>
        <v>0</v>
      </c>
      <c r="L23" s="114">
        <f t="shared" si="2"/>
        <v>0</v>
      </c>
      <c r="M23" s="114">
        <f t="shared" si="2"/>
        <v>0</v>
      </c>
      <c r="N23" s="114">
        <f t="shared" si="0"/>
        <v>0</v>
      </c>
      <c r="O23" s="165"/>
      <c r="P23" s="165"/>
      <c r="Q23" s="165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</row>
    <row r="24" spans="1:30" ht="25.5" customHeight="1" x14ac:dyDescent="0.25">
      <c r="A24" s="190">
        <v>9</v>
      </c>
      <c r="B24" s="174" t="s">
        <v>2</v>
      </c>
      <c r="C24" s="174" t="s">
        <v>136</v>
      </c>
      <c r="D24" s="114" t="s">
        <v>87</v>
      </c>
      <c r="E24" s="183" t="s">
        <v>88</v>
      </c>
      <c r="F24" s="114" t="s">
        <v>89</v>
      </c>
      <c r="G24" s="115">
        <v>18713</v>
      </c>
      <c r="H24" s="115">
        <v>19649</v>
      </c>
      <c r="I24" s="115">
        <v>20631</v>
      </c>
      <c r="J24" s="114">
        <f t="shared" si="1"/>
        <v>5664632</v>
      </c>
      <c r="K24" s="114">
        <f t="shared" si="2"/>
        <v>1927439</v>
      </c>
      <c r="L24" s="114">
        <f t="shared" si="2"/>
        <v>1591569</v>
      </c>
      <c r="M24" s="114">
        <f t="shared" si="2"/>
        <v>2145624</v>
      </c>
      <c r="N24" s="114">
        <f t="shared" si="0"/>
        <v>288</v>
      </c>
      <c r="O24" s="165">
        <v>103</v>
      </c>
      <c r="P24" s="165">
        <v>81</v>
      </c>
      <c r="Q24" s="165">
        <v>104</v>
      </c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  <c r="AD24" s="116"/>
    </row>
    <row r="25" spans="1:30" ht="20.25" customHeight="1" x14ac:dyDescent="0.25">
      <c r="A25" s="186"/>
      <c r="B25" s="175"/>
      <c r="C25" s="177"/>
      <c r="D25" s="114" t="s">
        <v>90</v>
      </c>
      <c r="E25" s="184"/>
      <c r="F25" s="114" t="s">
        <v>89</v>
      </c>
      <c r="G25" s="115">
        <v>18713</v>
      </c>
      <c r="H25" s="115">
        <v>19649</v>
      </c>
      <c r="I25" s="115">
        <v>20631</v>
      </c>
      <c r="J25" s="114">
        <f t="shared" si="1"/>
        <v>117004</v>
      </c>
      <c r="K25" s="114">
        <f t="shared" si="2"/>
        <v>37426</v>
      </c>
      <c r="L25" s="114">
        <f t="shared" si="2"/>
        <v>58947</v>
      </c>
      <c r="M25" s="114">
        <f t="shared" si="2"/>
        <v>20631</v>
      </c>
      <c r="N25" s="114">
        <f t="shared" si="0"/>
        <v>6</v>
      </c>
      <c r="O25" s="165">
        <v>2</v>
      </c>
      <c r="P25" s="165">
        <v>3</v>
      </c>
      <c r="Q25" s="165">
        <v>1</v>
      </c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</row>
    <row r="26" spans="1:30" ht="20.25" customHeight="1" x14ac:dyDescent="0.25">
      <c r="A26" s="190">
        <v>10</v>
      </c>
      <c r="B26" s="174" t="s">
        <v>3</v>
      </c>
      <c r="C26" s="177"/>
      <c r="D26" s="114" t="s">
        <v>87</v>
      </c>
      <c r="E26" s="183" t="s">
        <v>88</v>
      </c>
      <c r="F26" s="114" t="s">
        <v>89</v>
      </c>
      <c r="G26" s="115">
        <v>19576</v>
      </c>
      <c r="H26" s="115">
        <v>20555</v>
      </c>
      <c r="I26" s="115">
        <v>21583</v>
      </c>
      <c r="J26" s="114">
        <f t="shared" si="1"/>
        <v>0</v>
      </c>
      <c r="K26" s="114">
        <f t="shared" si="2"/>
        <v>0</v>
      </c>
      <c r="L26" s="114">
        <f t="shared" si="2"/>
        <v>0</v>
      </c>
      <c r="M26" s="114">
        <f t="shared" si="2"/>
        <v>0</v>
      </c>
      <c r="N26" s="114">
        <f t="shared" si="0"/>
        <v>0</v>
      </c>
      <c r="O26" s="165"/>
      <c r="P26" s="165"/>
      <c r="Q26" s="165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</row>
    <row r="27" spans="1:30" ht="20.25" customHeight="1" x14ac:dyDescent="0.25">
      <c r="A27" s="186"/>
      <c r="B27" s="175"/>
      <c r="C27" s="176"/>
      <c r="D27" s="114" t="s">
        <v>90</v>
      </c>
      <c r="E27" s="184"/>
      <c r="F27" s="114" t="s">
        <v>89</v>
      </c>
      <c r="G27" s="115">
        <v>19576</v>
      </c>
      <c r="H27" s="115">
        <v>20555</v>
      </c>
      <c r="I27" s="115">
        <v>21583</v>
      </c>
      <c r="J27" s="114">
        <f t="shared" si="1"/>
        <v>0</v>
      </c>
      <c r="K27" s="114">
        <f t="shared" si="2"/>
        <v>0</v>
      </c>
      <c r="L27" s="114">
        <f t="shared" si="2"/>
        <v>0</v>
      </c>
      <c r="M27" s="114">
        <f t="shared" si="2"/>
        <v>0</v>
      </c>
      <c r="N27" s="114">
        <f t="shared" si="0"/>
        <v>0</v>
      </c>
      <c r="O27" s="165"/>
      <c r="P27" s="165"/>
      <c r="Q27" s="165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</row>
    <row r="28" spans="1:30" ht="21.75" customHeight="1" x14ac:dyDescent="0.25">
      <c r="A28" s="190">
        <v>11</v>
      </c>
      <c r="B28" s="174" t="s">
        <v>2</v>
      </c>
      <c r="C28" s="174" t="s">
        <v>103</v>
      </c>
      <c r="D28" s="114" t="s">
        <v>87</v>
      </c>
      <c r="E28" s="183" t="s">
        <v>88</v>
      </c>
      <c r="F28" s="114" t="s">
        <v>89</v>
      </c>
      <c r="G28" s="115">
        <v>18536</v>
      </c>
      <c r="H28" s="115">
        <v>19463</v>
      </c>
      <c r="I28" s="115">
        <v>20436</v>
      </c>
      <c r="J28" s="114">
        <f t="shared" si="1"/>
        <v>0</v>
      </c>
      <c r="K28" s="114">
        <f t="shared" si="2"/>
        <v>0</v>
      </c>
      <c r="L28" s="114">
        <f t="shared" si="2"/>
        <v>0</v>
      </c>
      <c r="M28" s="114">
        <f t="shared" si="2"/>
        <v>0</v>
      </c>
      <c r="N28" s="114">
        <f t="shared" si="0"/>
        <v>0</v>
      </c>
      <c r="O28" s="165"/>
      <c r="P28" s="165"/>
      <c r="Q28" s="165"/>
      <c r="R28" s="116"/>
      <c r="S28" s="116"/>
      <c r="T28" s="116"/>
      <c r="U28" s="116"/>
      <c r="V28" s="116"/>
      <c r="W28" s="116"/>
      <c r="X28" s="116"/>
      <c r="Y28" s="116"/>
      <c r="Z28" s="116"/>
      <c r="AA28" s="116"/>
      <c r="AB28" s="116"/>
      <c r="AC28" s="116"/>
      <c r="AD28" s="116"/>
    </row>
    <row r="29" spans="1:30" ht="20.25" customHeight="1" x14ac:dyDescent="0.25">
      <c r="A29" s="186"/>
      <c r="B29" s="175"/>
      <c r="C29" s="177"/>
      <c r="D29" s="114" t="s">
        <v>90</v>
      </c>
      <c r="E29" s="184"/>
      <c r="F29" s="114" t="s">
        <v>89</v>
      </c>
      <c r="G29" s="115">
        <v>18536</v>
      </c>
      <c r="H29" s="115">
        <v>19463</v>
      </c>
      <c r="I29" s="115">
        <v>20436</v>
      </c>
      <c r="J29" s="114">
        <f t="shared" si="1"/>
        <v>0</v>
      </c>
      <c r="K29" s="114">
        <f t="shared" si="2"/>
        <v>0</v>
      </c>
      <c r="L29" s="114">
        <f t="shared" si="2"/>
        <v>0</v>
      </c>
      <c r="M29" s="114">
        <f t="shared" si="2"/>
        <v>0</v>
      </c>
      <c r="N29" s="114">
        <f t="shared" si="0"/>
        <v>0</v>
      </c>
      <c r="O29" s="165"/>
      <c r="P29" s="165"/>
      <c r="Q29" s="165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</row>
    <row r="30" spans="1:30" ht="20.25" customHeight="1" x14ac:dyDescent="0.25">
      <c r="A30" s="190">
        <v>12</v>
      </c>
      <c r="B30" s="174" t="s">
        <v>3</v>
      </c>
      <c r="C30" s="177"/>
      <c r="D30" s="114" t="s">
        <v>87</v>
      </c>
      <c r="E30" s="183" t="s">
        <v>88</v>
      </c>
      <c r="F30" s="114" t="s">
        <v>89</v>
      </c>
      <c r="G30" s="115">
        <v>19139</v>
      </c>
      <c r="H30" s="115">
        <v>20096</v>
      </c>
      <c r="I30" s="115">
        <v>21101</v>
      </c>
      <c r="J30" s="114">
        <f t="shared" si="1"/>
        <v>0</v>
      </c>
      <c r="K30" s="114">
        <f t="shared" si="2"/>
        <v>0</v>
      </c>
      <c r="L30" s="114">
        <f t="shared" si="2"/>
        <v>0</v>
      </c>
      <c r="M30" s="114">
        <f t="shared" si="2"/>
        <v>0</v>
      </c>
      <c r="N30" s="114">
        <f t="shared" si="0"/>
        <v>0</v>
      </c>
      <c r="O30" s="165"/>
      <c r="P30" s="165"/>
      <c r="Q30" s="165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C30" s="116"/>
      <c r="AD30" s="116"/>
    </row>
    <row r="31" spans="1:30" ht="20.25" customHeight="1" x14ac:dyDescent="0.25">
      <c r="A31" s="186"/>
      <c r="B31" s="175"/>
      <c r="C31" s="176"/>
      <c r="D31" s="114" t="s">
        <v>90</v>
      </c>
      <c r="E31" s="184"/>
      <c r="F31" s="114" t="s">
        <v>89</v>
      </c>
      <c r="G31" s="115">
        <v>19139</v>
      </c>
      <c r="H31" s="115">
        <v>20096</v>
      </c>
      <c r="I31" s="115">
        <v>21101</v>
      </c>
      <c r="J31" s="114">
        <f t="shared" si="1"/>
        <v>0</v>
      </c>
      <c r="K31" s="114">
        <f t="shared" si="2"/>
        <v>0</v>
      </c>
      <c r="L31" s="114">
        <f t="shared" si="2"/>
        <v>0</v>
      </c>
      <c r="M31" s="114">
        <f t="shared" si="2"/>
        <v>0</v>
      </c>
      <c r="N31" s="114">
        <f t="shared" si="0"/>
        <v>0</v>
      </c>
      <c r="O31" s="165"/>
      <c r="P31" s="165"/>
      <c r="Q31" s="165"/>
      <c r="R31" s="116"/>
      <c r="S31" s="116"/>
      <c r="T31" s="116"/>
      <c r="U31" s="116"/>
      <c r="V31" s="116"/>
      <c r="W31" s="116"/>
      <c r="X31" s="116"/>
      <c r="Y31" s="116"/>
      <c r="Z31" s="116"/>
      <c r="AA31" s="116"/>
      <c r="AB31" s="116"/>
      <c r="AC31" s="116"/>
      <c r="AD31" s="116"/>
    </row>
    <row r="32" spans="1:30" ht="24.75" customHeight="1" x14ac:dyDescent="0.25">
      <c r="A32" s="190">
        <v>13</v>
      </c>
      <c r="B32" s="174" t="s">
        <v>2</v>
      </c>
      <c r="C32" s="174" t="s">
        <v>104</v>
      </c>
      <c r="D32" s="114" t="s">
        <v>87</v>
      </c>
      <c r="E32" s="183" t="s">
        <v>88</v>
      </c>
      <c r="F32" s="114" t="s">
        <v>89</v>
      </c>
      <c r="G32" s="115">
        <v>19820</v>
      </c>
      <c r="H32" s="115">
        <v>20811</v>
      </c>
      <c r="I32" s="115">
        <v>21852</v>
      </c>
      <c r="J32" s="114">
        <f t="shared" si="1"/>
        <v>0</v>
      </c>
      <c r="K32" s="114">
        <f t="shared" si="2"/>
        <v>0</v>
      </c>
      <c r="L32" s="114">
        <f t="shared" si="2"/>
        <v>0</v>
      </c>
      <c r="M32" s="114">
        <f t="shared" si="2"/>
        <v>0</v>
      </c>
      <c r="N32" s="114">
        <f t="shared" si="0"/>
        <v>0</v>
      </c>
      <c r="O32" s="165"/>
      <c r="P32" s="165"/>
      <c r="Q32" s="165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  <c r="AD32" s="116"/>
    </row>
    <row r="33" spans="1:30" ht="20.25" customHeight="1" x14ac:dyDescent="0.25">
      <c r="A33" s="186"/>
      <c r="B33" s="175"/>
      <c r="C33" s="177"/>
      <c r="D33" s="114" t="s">
        <v>90</v>
      </c>
      <c r="E33" s="184"/>
      <c r="F33" s="114" t="s">
        <v>89</v>
      </c>
      <c r="G33" s="115">
        <v>19820</v>
      </c>
      <c r="H33" s="115">
        <v>20811</v>
      </c>
      <c r="I33" s="115">
        <v>21852</v>
      </c>
      <c r="J33" s="114">
        <f t="shared" si="1"/>
        <v>0</v>
      </c>
      <c r="K33" s="114">
        <f t="shared" si="2"/>
        <v>0</v>
      </c>
      <c r="L33" s="114">
        <f t="shared" si="2"/>
        <v>0</v>
      </c>
      <c r="M33" s="114">
        <f t="shared" si="2"/>
        <v>0</v>
      </c>
      <c r="N33" s="114">
        <f t="shared" si="0"/>
        <v>0</v>
      </c>
      <c r="O33" s="165"/>
      <c r="P33" s="165"/>
      <c r="Q33" s="165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</row>
    <row r="34" spans="1:30" ht="20.25" customHeight="1" x14ac:dyDescent="0.25">
      <c r="A34" s="190">
        <v>14</v>
      </c>
      <c r="B34" s="174" t="s">
        <v>3</v>
      </c>
      <c r="C34" s="177"/>
      <c r="D34" s="114" t="s">
        <v>87</v>
      </c>
      <c r="E34" s="183" t="s">
        <v>88</v>
      </c>
      <c r="F34" s="114" t="s">
        <v>89</v>
      </c>
      <c r="G34" s="115">
        <v>20658</v>
      </c>
      <c r="H34" s="115">
        <v>21691</v>
      </c>
      <c r="I34" s="115">
        <v>22776</v>
      </c>
      <c r="J34" s="114">
        <f t="shared" si="1"/>
        <v>0</v>
      </c>
      <c r="K34" s="114">
        <f t="shared" si="2"/>
        <v>0</v>
      </c>
      <c r="L34" s="114">
        <f t="shared" si="2"/>
        <v>0</v>
      </c>
      <c r="M34" s="114">
        <f t="shared" si="2"/>
        <v>0</v>
      </c>
      <c r="N34" s="114">
        <f t="shared" si="0"/>
        <v>0</v>
      </c>
      <c r="O34" s="165"/>
      <c r="P34" s="165"/>
      <c r="Q34" s="165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C34" s="116"/>
      <c r="AD34" s="116"/>
    </row>
    <row r="35" spans="1:30" ht="19.5" customHeight="1" x14ac:dyDescent="0.25">
      <c r="A35" s="186"/>
      <c r="B35" s="175"/>
      <c r="C35" s="176"/>
      <c r="D35" s="114" t="s">
        <v>90</v>
      </c>
      <c r="E35" s="184"/>
      <c r="F35" s="114" t="s">
        <v>89</v>
      </c>
      <c r="G35" s="115">
        <v>20658</v>
      </c>
      <c r="H35" s="115">
        <v>21691</v>
      </c>
      <c r="I35" s="115">
        <v>22776</v>
      </c>
      <c r="J35" s="114">
        <f t="shared" si="1"/>
        <v>0</v>
      </c>
      <c r="K35" s="114">
        <f t="shared" si="2"/>
        <v>0</v>
      </c>
      <c r="L35" s="114">
        <f t="shared" si="2"/>
        <v>0</v>
      </c>
      <c r="M35" s="114">
        <f t="shared" si="2"/>
        <v>0</v>
      </c>
      <c r="N35" s="114">
        <f t="shared" si="0"/>
        <v>0</v>
      </c>
      <c r="O35" s="165"/>
      <c r="P35" s="165"/>
      <c r="Q35" s="165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</row>
    <row r="36" spans="1:30" ht="20.25" customHeight="1" x14ac:dyDescent="0.25">
      <c r="A36" s="190">
        <v>15</v>
      </c>
      <c r="B36" s="174" t="s">
        <v>106</v>
      </c>
      <c r="C36" s="174" t="s">
        <v>58</v>
      </c>
      <c r="D36" s="114" t="s">
        <v>87</v>
      </c>
      <c r="E36" s="183" t="s">
        <v>88</v>
      </c>
      <c r="F36" s="114" t="s">
        <v>89</v>
      </c>
      <c r="G36" s="115">
        <v>25128</v>
      </c>
      <c r="H36" s="115">
        <v>26384</v>
      </c>
      <c r="I36" s="115">
        <v>27703</v>
      </c>
      <c r="J36" s="114">
        <f t="shared" si="1"/>
        <v>0</v>
      </c>
      <c r="K36" s="114">
        <f t="shared" si="2"/>
        <v>0</v>
      </c>
      <c r="L36" s="114">
        <f t="shared" si="2"/>
        <v>0</v>
      </c>
      <c r="M36" s="114">
        <f t="shared" si="2"/>
        <v>0</v>
      </c>
      <c r="N36" s="114">
        <f t="shared" si="0"/>
        <v>0</v>
      </c>
      <c r="O36" s="165"/>
      <c r="P36" s="165"/>
      <c r="Q36" s="165"/>
      <c r="R36" s="116"/>
      <c r="S36" s="116"/>
      <c r="T36" s="116"/>
      <c r="U36" s="116"/>
      <c r="V36" s="116"/>
      <c r="W36" s="116"/>
      <c r="X36" s="116"/>
      <c r="Y36" s="116"/>
      <c r="Z36" s="116"/>
      <c r="AA36" s="116"/>
      <c r="AB36" s="116"/>
      <c r="AC36" s="116"/>
      <c r="AD36" s="116"/>
    </row>
    <row r="37" spans="1:30" ht="20.25" customHeight="1" x14ac:dyDescent="0.25">
      <c r="A37" s="186"/>
      <c r="B37" s="175"/>
      <c r="C37" s="177"/>
      <c r="D37" s="114" t="s">
        <v>90</v>
      </c>
      <c r="E37" s="184"/>
      <c r="F37" s="114" t="s">
        <v>89</v>
      </c>
      <c r="G37" s="115">
        <v>25128</v>
      </c>
      <c r="H37" s="115">
        <v>26384</v>
      </c>
      <c r="I37" s="115">
        <v>27703</v>
      </c>
      <c r="J37" s="114">
        <f t="shared" si="1"/>
        <v>0</v>
      </c>
      <c r="K37" s="114">
        <f t="shared" si="2"/>
        <v>0</v>
      </c>
      <c r="L37" s="114">
        <f t="shared" si="2"/>
        <v>0</v>
      </c>
      <c r="M37" s="114">
        <f t="shared" si="2"/>
        <v>0</v>
      </c>
      <c r="N37" s="114">
        <f t="shared" si="0"/>
        <v>0</v>
      </c>
      <c r="O37" s="165"/>
      <c r="P37" s="165"/>
      <c r="Q37" s="165"/>
      <c r="R37" s="116"/>
      <c r="S37" s="116"/>
      <c r="T37" s="116"/>
      <c r="U37" s="116"/>
      <c r="V37" s="116"/>
      <c r="W37" s="116"/>
      <c r="X37" s="116"/>
      <c r="Y37" s="116"/>
      <c r="Z37" s="116"/>
      <c r="AA37" s="116"/>
      <c r="AB37" s="116"/>
      <c r="AC37" s="116"/>
      <c r="AD37" s="116"/>
    </row>
    <row r="38" spans="1:30" ht="20.25" customHeight="1" x14ac:dyDescent="0.25">
      <c r="A38" s="190">
        <v>16</v>
      </c>
      <c r="B38" s="174" t="s">
        <v>5</v>
      </c>
      <c r="C38" s="177"/>
      <c r="D38" s="114" t="s">
        <v>87</v>
      </c>
      <c r="E38" s="183" t="s">
        <v>88</v>
      </c>
      <c r="F38" s="114" t="s">
        <v>89</v>
      </c>
      <c r="G38" s="115">
        <v>25932</v>
      </c>
      <c r="H38" s="115">
        <v>27229</v>
      </c>
      <c r="I38" s="115">
        <v>28590</v>
      </c>
      <c r="J38" s="114">
        <f t="shared" si="1"/>
        <v>0</v>
      </c>
      <c r="K38" s="114">
        <f t="shared" si="2"/>
        <v>0</v>
      </c>
      <c r="L38" s="114">
        <f t="shared" si="2"/>
        <v>0</v>
      </c>
      <c r="M38" s="114">
        <f t="shared" si="2"/>
        <v>0</v>
      </c>
      <c r="N38" s="114">
        <f t="shared" si="0"/>
        <v>0</v>
      </c>
      <c r="O38" s="165"/>
      <c r="P38" s="165"/>
      <c r="Q38" s="165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</row>
    <row r="39" spans="1:30" ht="20.25" customHeight="1" x14ac:dyDescent="0.25">
      <c r="A39" s="186"/>
      <c r="B39" s="175"/>
      <c r="C39" s="176"/>
      <c r="D39" s="114" t="s">
        <v>90</v>
      </c>
      <c r="E39" s="184"/>
      <c r="F39" s="114" t="s">
        <v>89</v>
      </c>
      <c r="G39" s="115">
        <v>25932</v>
      </c>
      <c r="H39" s="115">
        <v>27229</v>
      </c>
      <c r="I39" s="115">
        <v>28590</v>
      </c>
      <c r="J39" s="114">
        <f t="shared" si="1"/>
        <v>0</v>
      </c>
      <c r="K39" s="114">
        <f t="shared" si="2"/>
        <v>0</v>
      </c>
      <c r="L39" s="114">
        <f t="shared" si="2"/>
        <v>0</v>
      </c>
      <c r="M39" s="114">
        <f t="shared" si="2"/>
        <v>0</v>
      </c>
      <c r="N39" s="114">
        <f t="shared" si="0"/>
        <v>0</v>
      </c>
      <c r="O39" s="165"/>
      <c r="P39" s="165"/>
      <c r="Q39" s="165"/>
      <c r="R39" s="116"/>
      <c r="S39" s="116"/>
      <c r="T39" s="116"/>
      <c r="U39" s="116"/>
      <c r="V39" s="116"/>
      <c r="W39" s="116"/>
      <c r="X39" s="116"/>
      <c r="Y39" s="116"/>
      <c r="Z39" s="116"/>
      <c r="AA39" s="116"/>
      <c r="AB39" s="116"/>
      <c r="AC39" s="116"/>
      <c r="AD39" s="116"/>
    </row>
    <row r="40" spans="1:30" ht="20.25" customHeight="1" x14ac:dyDescent="0.25">
      <c r="A40" s="190">
        <v>17</v>
      </c>
      <c r="B40" s="174" t="s">
        <v>107</v>
      </c>
      <c r="C40" s="174" t="s">
        <v>58</v>
      </c>
      <c r="D40" s="114" t="s">
        <v>87</v>
      </c>
      <c r="E40" s="183" t="s">
        <v>88</v>
      </c>
      <c r="F40" s="114" t="s">
        <v>89</v>
      </c>
      <c r="G40" s="115">
        <v>27156</v>
      </c>
      <c r="H40" s="115">
        <v>28514</v>
      </c>
      <c r="I40" s="115">
        <v>29940</v>
      </c>
      <c r="J40" s="114">
        <f t="shared" si="1"/>
        <v>0</v>
      </c>
      <c r="K40" s="114">
        <f t="shared" si="2"/>
        <v>0</v>
      </c>
      <c r="L40" s="114">
        <f t="shared" si="2"/>
        <v>0</v>
      </c>
      <c r="M40" s="114">
        <f t="shared" si="2"/>
        <v>0</v>
      </c>
      <c r="N40" s="114">
        <f t="shared" si="0"/>
        <v>0</v>
      </c>
      <c r="O40" s="165"/>
      <c r="P40" s="165"/>
      <c r="Q40" s="165"/>
      <c r="R40" s="116"/>
      <c r="S40" s="116"/>
      <c r="T40" s="116"/>
      <c r="U40" s="116"/>
      <c r="V40" s="116"/>
      <c r="W40" s="116"/>
      <c r="X40" s="116"/>
      <c r="Y40" s="116"/>
      <c r="Z40" s="116"/>
      <c r="AA40" s="116"/>
      <c r="AB40" s="116"/>
      <c r="AC40" s="116"/>
      <c r="AD40" s="116"/>
    </row>
    <row r="41" spans="1:30" ht="20.25" customHeight="1" x14ac:dyDescent="0.25">
      <c r="A41" s="186"/>
      <c r="B41" s="189"/>
      <c r="C41" s="177"/>
      <c r="D41" s="114" t="s">
        <v>90</v>
      </c>
      <c r="E41" s="184"/>
      <c r="F41" s="114" t="s">
        <v>89</v>
      </c>
      <c r="G41" s="115">
        <v>27156</v>
      </c>
      <c r="H41" s="115">
        <v>28514</v>
      </c>
      <c r="I41" s="115">
        <v>29940</v>
      </c>
      <c r="J41" s="114">
        <f t="shared" si="1"/>
        <v>0</v>
      </c>
      <c r="K41" s="114">
        <f t="shared" si="2"/>
        <v>0</v>
      </c>
      <c r="L41" s="114">
        <f t="shared" si="2"/>
        <v>0</v>
      </c>
      <c r="M41" s="114">
        <f t="shared" si="2"/>
        <v>0</v>
      </c>
      <c r="N41" s="114">
        <f t="shared" si="0"/>
        <v>0</v>
      </c>
      <c r="O41" s="165"/>
      <c r="P41" s="165"/>
      <c r="Q41" s="165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116"/>
      <c r="AD41" s="116"/>
    </row>
    <row r="42" spans="1:30" ht="20.25" customHeight="1" x14ac:dyDescent="0.25">
      <c r="A42" s="185">
        <v>18</v>
      </c>
      <c r="B42" s="174" t="s">
        <v>6</v>
      </c>
      <c r="C42" s="177"/>
      <c r="D42" s="114" t="s">
        <v>87</v>
      </c>
      <c r="E42" s="183" t="s">
        <v>88</v>
      </c>
      <c r="F42" s="114" t="s">
        <v>89</v>
      </c>
      <c r="G42" s="115">
        <v>28137</v>
      </c>
      <c r="H42" s="115">
        <v>29544</v>
      </c>
      <c r="I42" s="115">
        <v>31021</v>
      </c>
      <c r="J42" s="114">
        <f t="shared" si="1"/>
        <v>0</v>
      </c>
      <c r="K42" s="114">
        <f t="shared" si="2"/>
        <v>0</v>
      </c>
      <c r="L42" s="114">
        <f t="shared" si="2"/>
        <v>0</v>
      </c>
      <c r="M42" s="114">
        <f t="shared" si="2"/>
        <v>0</v>
      </c>
      <c r="N42" s="114">
        <f t="shared" si="0"/>
        <v>0</v>
      </c>
      <c r="O42" s="165"/>
      <c r="P42" s="165"/>
      <c r="Q42" s="165"/>
      <c r="R42" s="116"/>
      <c r="S42" s="116"/>
      <c r="T42" s="116"/>
      <c r="U42" s="116"/>
      <c r="V42" s="116"/>
      <c r="W42" s="116"/>
      <c r="X42" s="116"/>
      <c r="Y42" s="116"/>
      <c r="Z42" s="116"/>
      <c r="AA42" s="116"/>
      <c r="AB42" s="116"/>
      <c r="AC42" s="116"/>
      <c r="AD42" s="116"/>
    </row>
    <row r="43" spans="1:30" ht="20.25" customHeight="1" x14ac:dyDescent="0.25">
      <c r="A43" s="186"/>
      <c r="B43" s="189"/>
      <c r="C43" s="176"/>
      <c r="D43" s="114" t="s">
        <v>90</v>
      </c>
      <c r="E43" s="184"/>
      <c r="F43" s="114" t="s">
        <v>89</v>
      </c>
      <c r="G43" s="115">
        <v>28137</v>
      </c>
      <c r="H43" s="115">
        <v>29544</v>
      </c>
      <c r="I43" s="115">
        <v>31021</v>
      </c>
      <c r="J43" s="114">
        <f t="shared" si="1"/>
        <v>0</v>
      </c>
      <c r="K43" s="114">
        <f t="shared" si="2"/>
        <v>0</v>
      </c>
      <c r="L43" s="114">
        <f t="shared" si="2"/>
        <v>0</v>
      </c>
      <c r="M43" s="114">
        <f t="shared" si="2"/>
        <v>0</v>
      </c>
      <c r="N43" s="114">
        <f t="shared" si="0"/>
        <v>0</v>
      </c>
      <c r="O43" s="165"/>
      <c r="P43" s="165"/>
      <c r="Q43" s="165"/>
      <c r="R43" s="116"/>
      <c r="S43" s="116"/>
      <c r="T43" s="116"/>
      <c r="U43" s="116"/>
      <c r="V43" s="116"/>
      <c r="W43" s="116"/>
      <c r="X43" s="116"/>
      <c r="Y43" s="116"/>
      <c r="Z43" s="116"/>
      <c r="AA43" s="116"/>
      <c r="AB43" s="116"/>
      <c r="AC43" s="116"/>
      <c r="AD43" s="116"/>
    </row>
    <row r="44" spans="1:30" ht="28.5" customHeight="1" x14ac:dyDescent="0.25">
      <c r="A44" s="185">
        <v>19</v>
      </c>
      <c r="B44" s="174" t="s">
        <v>107</v>
      </c>
      <c r="C44" s="174" t="s">
        <v>59</v>
      </c>
      <c r="D44" s="114" t="s">
        <v>87</v>
      </c>
      <c r="E44" s="183" t="s">
        <v>88</v>
      </c>
      <c r="F44" s="114" t="s">
        <v>89</v>
      </c>
      <c r="G44" s="115">
        <v>29769</v>
      </c>
      <c r="H44" s="115">
        <v>31257</v>
      </c>
      <c r="I44" s="115">
        <v>32820</v>
      </c>
      <c r="J44" s="114">
        <f t="shared" si="1"/>
        <v>4851423</v>
      </c>
      <c r="K44" s="114">
        <f t="shared" si="2"/>
        <v>1994523</v>
      </c>
      <c r="L44" s="114">
        <f t="shared" si="2"/>
        <v>625140</v>
      </c>
      <c r="M44" s="114">
        <f t="shared" si="2"/>
        <v>2231760</v>
      </c>
      <c r="N44" s="114">
        <f t="shared" si="0"/>
        <v>155</v>
      </c>
      <c r="O44" s="165">
        <v>67</v>
      </c>
      <c r="P44" s="165">
        <v>20</v>
      </c>
      <c r="Q44" s="165">
        <v>68</v>
      </c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</row>
    <row r="45" spans="1:30" ht="20.25" customHeight="1" x14ac:dyDescent="0.25">
      <c r="A45" s="186"/>
      <c r="B45" s="175"/>
      <c r="C45" s="177"/>
      <c r="D45" s="114" t="s">
        <v>90</v>
      </c>
      <c r="E45" s="184"/>
      <c r="F45" s="114" t="s">
        <v>89</v>
      </c>
      <c r="G45" s="115">
        <v>29769</v>
      </c>
      <c r="H45" s="115">
        <v>31257</v>
      </c>
      <c r="I45" s="115">
        <v>32820</v>
      </c>
      <c r="J45" s="114">
        <f t="shared" si="1"/>
        <v>29769</v>
      </c>
      <c r="K45" s="114">
        <f t="shared" si="2"/>
        <v>29769</v>
      </c>
      <c r="L45" s="114">
        <f t="shared" si="2"/>
        <v>0</v>
      </c>
      <c r="M45" s="114">
        <f t="shared" si="2"/>
        <v>0</v>
      </c>
      <c r="N45" s="114">
        <f t="shared" si="0"/>
        <v>1</v>
      </c>
      <c r="O45" s="165">
        <v>1</v>
      </c>
      <c r="P45" s="165"/>
      <c r="Q45" s="165"/>
      <c r="R45" s="116"/>
      <c r="S45" s="116"/>
      <c r="T45" s="116"/>
      <c r="U45" s="116"/>
      <c r="V45" s="116"/>
      <c r="W45" s="116"/>
      <c r="X45" s="116"/>
      <c r="Y45" s="116"/>
      <c r="Z45" s="116"/>
      <c r="AA45" s="116"/>
      <c r="AB45" s="116"/>
      <c r="AC45" s="116"/>
      <c r="AD45" s="116"/>
    </row>
    <row r="46" spans="1:30" ht="20.25" customHeight="1" x14ac:dyDescent="0.25">
      <c r="A46" s="185">
        <v>20</v>
      </c>
      <c r="B46" s="174" t="s">
        <v>6</v>
      </c>
      <c r="C46" s="177"/>
      <c r="D46" s="114" t="s">
        <v>87</v>
      </c>
      <c r="E46" s="183" t="s">
        <v>88</v>
      </c>
      <c r="F46" s="114" t="s">
        <v>89</v>
      </c>
      <c r="G46" s="115">
        <v>29411</v>
      </c>
      <c r="H46" s="115">
        <v>30882</v>
      </c>
      <c r="I46" s="115">
        <v>32426</v>
      </c>
      <c r="J46" s="114">
        <f t="shared" si="1"/>
        <v>0</v>
      </c>
      <c r="K46" s="114">
        <f t="shared" si="2"/>
        <v>0</v>
      </c>
      <c r="L46" s="114">
        <f t="shared" si="2"/>
        <v>0</v>
      </c>
      <c r="M46" s="114">
        <f t="shared" si="2"/>
        <v>0</v>
      </c>
      <c r="N46" s="114">
        <f t="shared" si="0"/>
        <v>0</v>
      </c>
      <c r="O46" s="165"/>
      <c r="P46" s="165"/>
      <c r="Q46" s="165"/>
      <c r="R46" s="116"/>
      <c r="S46" s="116"/>
      <c r="T46" s="116"/>
      <c r="U46" s="116"/>
      <c r="V46" s="116"/>
      <c r="W46" s="116"/>
      <c r="X46" s="116"/>
      <c r="Y46" s="116"/>
      <c r="Z46" s="116"/>
      <c r="AA46" s="116"/>
      <c r="AB46" s="116"/>
      <c r="AC46" s="116"/>
      <c r="AD46" s="116"/>
    </row>
    <row r="47" spans="1:30" ht="20.25" customHeight="1" x14ac:dyDescent="0.25">
      <c r="A47" s="186"/>
      <c r="B47" s="189"/>
      <c r="C47" s="176"/>
      <c r="D47" s="114" t="s">
        <v>90</v>
      </c>
      <c r="E47" s="184"/>
      <c r="F47" s="114" t="s">
        <v>89</v>
      </c>
      <c r="G47" s="115">
        <v>29411</v>
      </c>
      <c r="H47" s="115">
        <v>30882</v>
      </c>
      <c r="I47" s="115">
        <v>32426</v>
      </c>
      <c r="J47" s="114">
        <f t="shared" si="1"/>
        <v>0</v>
      </c>
      <c r="K47" s="114">
        <f t="shared" si="2"/>
        <v>0</v>
      </c>
      <c r="L47" s="114">
        <f t="shared" si="2"/>
        <v>0</v>
      </c>
      <c r="M47" s="114">
        <f t="shared" si="2"/>
        <v>0</v>
      </c>
      <c r="N47" s="114">
        <f t="shared" si="0"/>
        <v>0</v>
      </c>
      <c r="O47" s="165"/>
      <c r="P47" s="165"/>
      <c r="Q47" s="165"/>
      <c r="R47" s="116"/>
      <c r="S47" s="116"/>
      <c r="T47" s="116"/>
      <c r="U47" s="116"/>
      <c r="V47" s="116"/>
      <c r="W47" s="116"/>
      <c r="X47" s="116"/>
      <c r="Y47" s="116"/>
      <c r="Z47" s="116"/>
      <c r="AA47" s="116"/>
      <c r="AB47" s="116"/>
      <c r="AC47" s="116"/>
      <c r="AD47" s="116"/>
    </row>
    <row r="48" spans="1:30" ht="20.25" customHeight="1" x14ac:dyDescent="0.25">
      <c r="A48" s="185">
        <v>21</v>
      </c>
      <c r="B48" s="174" t="s">
        <v>107</v>
      </c>
      <c r="C48" s="174" t="s">
        <v>60</v>
      </c>
      <c r="D48" s="114" t="s">
        <v>87</v>
      </c>
      <c r="E48" s="183" t="s">
        <v>88</v>
      </c>
      <c r="F48" s="117" t="s">
        <v>89</v>
      </c>
      <c r="G48" s="115">
        <v>32150</v>
      </c>
      <c r="H48" s="115">
        <v>33758</v>
      </c>
      <c r="I48" s="115">
        <v>35445</v>
      </c>
      <c r="J48" s="114">
        <f t="shared" si="1"/>
        <v>0</v>
      </c>
      <c r="K48" s="114">
        <f t="shared" si="2"/>
        <v>0</v>
      </c>
      <c r="L48" s="114">
        <f t="shared" si="2"/>
        <v>0</v>
      </c>
      <c r="M48" s="114">
        <f t="shared" si="2"/>
        <v>0</v>
      </c>
      <c r="N48" s="114">
        <f t="shared" si="0"/>
        <v>0</v>
      </c>
      <c r="O48" s="165"/>
      <c r="P48" s="165"/>
      <c r="Q48" s="165"/>
      <c r="R48" s="116"/>
      <c r="S48" s="116"/>
      <c r="T48" s="116"/>
      <c r="U48" s="116"/>
      <c r="V48" s="116"/>
      <c r="W48" s="116"/>
      <c r="X48" s="116"/>
      <c r="Y48" s="116"/>
      <c r="Z48" s="116"/>
      <c r="AA48" s="116"/>
      <c r="AB48" s="116"/>
      <c r="AC48" s="116"/>
      <c r="AD48" s="116"/>
    </row>
    <row r="49" spans="1:30" ht="20.25" customHeight="1" x14ac:dyDescent="0.25">
      <c r="A49" s="186"/>
      <c r="B49" s="175"/>
      <c r="C49" s="177"/>
      <c r="D49" s="114" t="s">
        <v>90</v>
      </c>
      <c r="E49" s="184"/>
      <c r="F49" s="117" t="s">
        <v>89</v>
      </c>
      <c r="G49" s="115">
        <v>32150</v>
      </c>
      <c r="H49" s="115">
        <v>33758</v>
      </c>
      <c r="I49" s="115">
        <v>35445</v>
      </c>
      <c r="J49" s="114">
        <f t="shared" si="1"/>
        <v>0</v>
      </c>
      <c r="K49" s="114">
        <f t="shared" si="2"/>
        <v>0</v>
      </c>
      <c r="L49" s="114">
        <f t="shared" si="2"/>
        <v>0</v>
      </c>
      <c r="M49" s="114">
        <f t="shared" si="2"/>
        <v>0</v>
      </c>
      <c r="N49" s="114">
        <f t="shared" si="0"/>
        <v>0</v>
      </c>
      <c r="O49" s="165"/>
      <c r="P49" s="165"/>
      <c r="Q49" s="165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116"/>
      <c r="AD49" s="116"/>
    </row>
    <row r="50" spans="1:30" ht="20.25" customHeight="1" x14ac:dyDescent="0.25">
      <c r="A50" s="185">
        <v>22</v>
      </c>
      <c r="B50" s="174" t="s">
        <v>7</v>
      </c>
      <c r="C50" s="177"/>
      <c r="D50" s="114" t="s">
        <v>87</v>
      </c>
      <c r="E50" s="183" t="s">
        <v>88</v>
      </c>
      <c r="F50" s="117" t="s">
        <v>89</v>
      </c>
      <c r="G50" s="115">
        <v>33497</v>
      </c>
      <c r="H50" s="115">
        <v>35172</v>
      </c>
      <c r="I50" s="115">
        <v>36931</v>
      </c>
      <c r="J50" s="114">
        <f t="shared" si="1"/>
        <v>0</v>
      </c>
      <c r="K50" s="114">
        <f t="shared" si="2"/>
        <v>0</v>
      </c>
      <c r="L50" s="114">
        <f t="shared" si="2"/>
        <v>0</v>
      </c>
      <c r="M50" s="114">
        <f t="shared" si="2"/>
        <v>0</v>
      </c>
      <c r="N50" s="114">
        <f t="shared" si="0"/>
        <v>0</v>
      </c>
      <c r="O50" s="165"/>
      <c r="P50" s="165"/>
      <c r="Q50" s="165"/>
      <c r="R50" s="116"/>
      <c r="S50" s="116"/>
      <c r="T50" s="116"/>
      <c r="U50" s="116"/>
      <c r="V50" s="116"/>
      <c r="W50" s="116"/>
      <c r="X50" s="116"/>
      <c r="Y50" s="116"/>
      <c r="Z50" s="116"/>
      <c r="AA50" s="116"/>
      <c r="AB50" s="116"/>
      <c r="AC50" s="116"/>
      <c r="AD50" s="116"/>
    </row>
    <row r="51" spans="1:30" ht="30.75" customHeight="1" x14ac:dyDescent="0.25">
      <c r="A51" s="186"/>
      <c r="B51" s="175"/>
      <c r="C51" s="176"/>
      <c r="D51" s="114" t="s">
        <v>90</v>
      </c>
      <c r="E51" s="184"/>
      <c r="F51" s="117" t="s">
        <v>89</v>
      </c>
      <c r="G51" s="115">
        <v>33497</v>
      </c>
      <c r="H51" s="115">
        <v>35172</v>
      </c>
      <c r="I51" s="115">
        <v>36931</v>
      </c>
      <c r="J51" s="114">
        <f t="shared" si="1"/>
        <v>0</v>
      </c>
      <c r="K51" s="114">
        <f t="shared" si="2"/>
        <v>0</v>
      </c>
      <c r="L51" s="114">
        <f t="shared" si="2"/>
        <v>0</v>
      </c>
      <c r="M51" s="114">
        <f t="shared" si="2"/>
        <v>0</v>
      </c>
      <c r="N51" s="114">
        <f t="shared" si="0"/>
        <v>0</v>
      </c>
      <c r="O51" s="165"/>
      <c r="P51" s="165"/>
      <c r="Q51" s="165"/>
      <c r="R51" s="116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  <c r="AD51" s="116"/>
    </row>
    <row r="52" spans="1:30" ht="20.25" customHeight="1" x14ac:dyDescent="0.25">
      <c r="A52" s="185">
        <v>23</v>
      </c>
      <c r="B52" s="187" t="s">
        <v>8</v>
      </c>
      <c r="C52" s="174" t="s">
        <v>61</v>
      </c>
      <c r="D52" s="114" t="s">
        <v>87</v>
      </c>
      <c r="E52" s="183" t="s">
        <v>88</v>
      </c>
      <c r="F52" s="117" t="s">
        <v>89</v>
      </c>
      <c r="G52" s="115">
        <v>6828</v>
      </c>
      <c r="H52" s="115">
        <v>7169</v>
      </c>
      <c r="I52" s="115">
        <v>7527</v>
      </c>
      <c r="J52" s="114">
        <f t="shared" si="1"/>
        <v>423328</v>
      </c>
      <c r="K52" s="114">
        <f t="shared" si="2"/>
        <v>143388</v>
      </c>
      <c r="L52" s="114">
        <f t="shared" si="2"/>
        <v>121873</v>
      </c>
      <c r="M52" s="114">
        <f t="shared" si="2"/>
        <v>158067</v>
      </c>
      <c r="N52" s="114">
        <f t="shared" si="0"/>
        <v>59</v>
      </c>
      <c r="O52" s="165">
        <v>21</v>
      </c>
      <c r="P52" s="165">
        <v>17</v>
      </c>
      <c r="Q52" s="165">
        <v>21</v>
      </c>
      <c r="R52" s="116"/>
      <c r="S52" s="116"/>
      <c r="T52" s="116"/>
      <c r="U52" s="116"/>
      <c r="V52" s="116"/>
      <c r="W52" s="116"/>
      <c r="X52" s="116"/>
      <c r="Y52" s="116"/>
      <c r="Z52" s="116"/>
      <c r="AA52" s="116"/>
      <c r="AB52" s="116"/>
      <c r="AC52" s="116"/>
      <c r="AD52" s="116"/>
    </row>
    <row r="53" spans="1:30" ht="32.25" customHeight="1" x14ac:dyDescent="0.25">
      <c r="A53" s="186"/>
      <c r="B53" s="173"/>
      <c r="C53" s="176"/>
      <c r="D53" s="114" t="s">
        <v>90</v>
      </c>
      <c r="E53" s="184"/>
      <c r="F53" s="117" t="s">
        <v>89</v>
      </c>
      <c r="G53" s="115">
        <v>6828</v>
      </c>
      <c r="H53" s="115">
        <v>7169</v>
      </c>
      <c r="I53" s="115">
        <v>7527</v>
      </c>
      <c r="J53" s="114">
        <f t="shared" si="1"/>
        <v>28693</v>
      </c>
      <c r="K53" s="114">
        <f t="shared" si="2"/>
        <v>6828</v>
      </c>
      <c r="L53" s="114">
        <f t="shared" si="2"/>
        <v>14338</v>
      </c>
      <c r="M53" s="114">
        <f t="shared" si="2"/>
        <v>7527</v>
      </c>
      <c r="N53" s="114">
        <f t="shared" si="0"/>
        <v>4</v>
      </c>
      <c r="O53" s="165">
        <v>1</v>
      </c>
      <c r="P53" s="165">
        <v>2</v>
      </c>
      <c r="Q53" s="165">
        <v>1</v>
      </c>
      <c r="R53" s="116"/>
      <c r="S53" s="116"/>
      <c r="T53" s="116"/>
      <c r="U53" s="116"/>
      <c r="V53" s="116"/>
      <c r="W53" s="116"/>
      <c r="X53" s="116"/>
      <c r="Y53" s="116"/>
      <c r="Z53" s="116"/>
      <c r="AA53" s="116"/>
      <c r="AB53" s="116"/>
      <c r="AC53" s="116"/>
      <c r="AD53" s="116"/>
    </row>
    <row r="54" spans="1:30" ht="20.25" customHeight="1" x14ac:dyDescent="0.25">
      <c r="A54" s="185">
        <v>24</v>
      </c>
      <c r="B54" s="187" t="s">
        <v>9</v>
      </c>
      <c r="C54" s="174" t="s">
        <v>62</v>
      </c>
      <c r="D54" s="114" t="s">
        <v>87</v>
      </c>
      <c r="E54" s="183" t="s">
        <v>88</v>
      </c>
      <c r="F54" s="117" t="s">
        <v>89</v>
      </c>
      <c r="G54" s="115">
        <v>20008</v>
      </c>
      <c r="H54" s="115">
        <v>21008</v>
      </c>
      <c r="I54" s="115">
        <v>22058</v>
      </c>
      <c r="J54" s="114">
        <f t="shared" si="1"/>
        <v>0</v>
      </c>
      <c r="K54" s="114">
        <f t="shared" si="2"/>
        <v>0</v>
      </c>
      <c r="L54" s="114">
        <f t="shared" si="2"/>
        <v>0</v>
      </c>
      <c r="M54" s="114">
        <f t="shared" si="2"/>
        <v>0</v>
      </c>
      <c r="N54" s="114">
        <f t="shared" si="0"/>
        <v>0</v>
      </c>
      <c r="O54" s="165"/>
      <c r="P54" s="165"/>
      <c r="Q54" s="165"/>
      <c r="R54" s="116"/>
      <c r="S54" s="116"/>
      <c r="T54" s="116"/>
      <c r="U54" s="116"/>
      <c r="V54" s="116"/>
      <c r="W54" s="116"/>
      <c r="X54" s="116"/>
      <c r="Y54" s="116"/>
      <c r="Z54" s="116"/>
      <c r="AA54" s="116"/>
      <c r="AB54" s="116"/>
      <c r="AC54" s="116"/>
      <c r="AD54" s="116"/>
    </row>
    <row r="55" spans="1:30" ht="30.75" customHeight="1" x14ac:dyDescent="0.25">
      <c r="A55" s="186"/>
      <c r="B55" s="188"/>
      <c r="C55" s="176"/>
      <c r="D55" s="114" t="s">
        <v>90</v>
      </c>
      <c r="E55" s="184"/>
      <c r="F55" s="117" t="s">
        <v>89</v>
      </c>
      <c r="G55" s="115">
        <v>20008</v>
      </c>
      <c r="H55" s="115">
        <v>21008</v>
      </c>
      <c r="I55" s="115">
        <v>22058</v>
      </c>
      <c r="J55" s="114">
        <f t="shared" si="1"/>
        <v>0</v>
      </c>
      <c r="K55" s="114">
        <f t="shared" si="2"/>
        <v>0</v>
      </c>
      <c r="L55" s="114">
        <f t="shared" si="2"/>
        <v>0</v>
      </c>
      <c r="M55" s="114">
        <f t="shared" si="2"/>
        <v>0</v>
      </c>
      <c r="N55" s="114">
        <f t="shared" si="0"/>
        <v>0</v>
      </c>
      <c r="O55" s="165"/>
      <c r="P55" s="165"/>
      <c r="Q55" s="165"/>
      <c r="R55" s="116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  <c r="AD55" s="116"/>
    </row>
    <row r="56" spans="1:30" ht="20.25" customHeight="1" x14ac:dyDescent="0.25">
      <c r="A56" s="185">
        <v>25</v>
      </c>
      <c r="B56" s="187" t="s">
        <v>9</v>
      </c>
      <c r="C56" s="174" t="s">
        <v>63</v>
      </c>
      <c r="D56" s="114" t="s">
        <v>87</v>
      </c>
      <c r="E56" s="183" t="s">
        <v>88</v>
      </c>
      <c r="F56" s="117" t="s">
        <v>89</v>
      </c>
      <c r="G56" s="115">
        <v>21716</v>
      </c>
      <c r="H56" s="115">
        <v>22802</v>
      </c>
      <c r="I56" s="115">
        <v>23942</v>
      </c>
      <c r="J56" s="114">
        <f t="shared" si="1"/>
        <v>2466240</v>
      </c>
      <c r="K56" s="114">
        <f t="shared" si="2"/>
        <v>998936</v>
      </c>
      <c r="L56" s="114">
        <f t="shared" si="2"/>
        <v>342030</v>
      </c>
      <c r="M56" s="114">
        <f t="shared" si="2"/>
        <v>1125274</v>
      </c>
      <c r="N56" s="114">
        <f t="shared" si="0"/>
        <v>108</v>
      </c>
      <c r="O56" s="165">
        <v>46</v>
      </c>
      <c r="P56" s="165">
        <v>15</v>
      </c>
      <c r="Q56" s="165">
        <v>47</v>
      </c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</row>
    <row r="57" spans="1:30" ht="30" customHeight="1" x14ac:dyDescent="0.25">
      <c r="A57" s="186"/>
      <c r="B57" s="188"/>
      <c r="C57" s="176"/>
      <c r="D57" s="114" t="s">
        <v>90</v>
      </c>
      <c r="E57" s="184"/>
      <c r="F57" s="117" t="s">
        <v>89</v>
      </c>
      <c r="G57" s="115">
        <v>21716</v>
      </c>
      <c r="H57" s="115">
        <v>22802</v>
      </c>
      <c r="I57" s="115">
        <v>23942</v>
      </c>
      <c r="J57" s="114">
        <f t="shared" si="1"/>
        <v>21716</v>
      </c>
      <c r="K57" s="114">
        <f t="shared" si="2"/>
        <v>21716</v>
      </c>
      <c r="L57" s="114">
        <f t="shared" si="2"/>
        <v>0</v>
      </c>
      <c r="M57" s="114">
        <f t="shared" si="2"/>
        <v>0</v>
      </c>
      <c r="N57" s="114">
        <f t="shared" si="0"/>
        <v>1</v>
      </c>
      <c r="O57" s="165">
        <v>1</v>
      </c>
      <c r="P57" s="165"/>
      <c r="Q57" s="165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</row>
    <row r="58" spans="1:30" ht="20.25" customHeight="1" x14ac:dyDescent="0.25">
      <c r="A58" s="185">
        <v>26</v>
      </c>
      <c r="B58" s="174" t="s">
        <v>10</v>
      </c>
      <c r="C58" s="174" t="s">
        <v>64</v>
      </c>
      <c r="D58" s="114" t="s">
        <v>87</v>
      </c>
      <c r="E58" s="183" t="s">
        <v>88</v>
      </c>
      <c r="F58" s="117" t="s">
        <v>89</v>
      </c>
      <c r="G58" s="115">
        <v>17318</v>
      </c>
      <c r="H58" s="115">
        <v>18184</v>
      </c>
      <c r="I58" s="115">
        <v>19093</v>
      </c>
      <c r="J58" s="114">
        <f t="shared" si="1"/>
        <v>1612093</v>
      </c>
      <c r="K58" s="114">
        <f t="shared" si="2"/>
        <v>398314</v>
      </c>
      <c r="L58" s="114">
        <f t="shared" si="2"/>
        <v>927384</v>
      </c>
      <c r="M58" s="114">
        <f t="shared" si="2"/>
        <v>286395</v>
      </c>
      <c r="N58" s="114">
        <f t="shared" si="0"/>
        <v>89</v>
      </c>
      <c r="O58" s="165">
        <v>23</v>
      </c>
      <c r="P58" s="165">
        <v>51</v>
      </c>
      <c r="Q58" s="165">
        <v>15</v>
      </c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</row>
    <row r="59" spans="1:30" ht="33" customHeight="1" x14ac:dyDescent="0.25">
      <c r="A59" s="186"/>
      <c r="B59" s="176"/>
      <c r="C59" s="176"/>
      <c r="D59" s="114" t="s">
        <v>90</v>
      </c>
      <c r="E59" s="184"/>
      <c r="F59" s="117" t="s">
        <v>89</v>
      </c>
      <c r="G59" s="115">
        <v>17318</v>
      </c>
      <c r="H59" s="115">
        <v>18184</v>
      </c>
      <c r="I59" s="115">
        <v>19093</v>
      </c>
      <c r="J59" s="114">
        <f t="shared" si="1"/>
        <v>0</v>
      </c>
      <c r="K59" s="114">
        <f t="shared" si="2"/>
        <v>0</v>
      </c>
      <c r="L59" s="114">
        <f t="shared" si="2"/>
        <v>0</v>
      </c>
      <c r="M59" s="114">
        <f t="shared" si="2"/>
        <v>0</v>
      </c>
      <c r="N59" s="114">
        <f t="shared" si="0"/>
        <v>0</v>
      </c>
      <c r="O59" s="165"/>
      <c r="P59" s="165"/>
      <c r="Q59" s="165"/>
      <c r="R59" s="116"/>
      <c r="S59" s="116"/>
      <c r="T59" s="116"/>
      <c r="U59" s="116"/>
      <c r="V59" s="116"/>
      <c r="W59" s="116"/>
      <c r="X59" s="116"/>
      <c r="Y59" s="116"/>
      <c r="Z59" s="116"/>
      <c r="AA59" s="116"/>
      <c r="AB59" s="116"/>
      <c r="AC59" s="116"/>
      <c r="AD59" s="116"/>
    </row>
    <row r="60" spans="1:30" ht="68.25" customHeight="1" x14ac:dyDescent="0.25">
      <c r="A60" s="114">
        <v>27</v>
      </c>
      <c r="B60" s="118" t="s">
        <v>11</v>
      </c>
      <c r="C60" s="118" t="s">
        <v>111</v>
      </c>
      <c r="D60" s="114" t="s">
        <v>91</v>
      </c>
      <c r="E60" s="183" t="s">
        <v>88</v>
      </c>
      <c r="F60" s="117" t="s">
        <v>92</v>
      </c>
      <c r="G60" s="115">
        <v>2966</v>
      </c>
      <c r="H60" s="115">
        <v>3114</v>
      </c>
      <c r="I60" s="115">
        <v>3270</v>
      </c>
      <c r="J60" s="114">
        <f t="shared" si="1"/>
        <v>648448</v>
      </c>
      <c r="K60" s="114">
        <f t="shared" si="2"/>
        <v>272872</v>
      </c>
      <c r="L60" s="114">
        <f t="shared" si="2"/>
        <v>74736</v>
      </c>
      <c r="M60" s="114">
        <f t="shared" si="2"/>
        <v>300840</v>
      </c>
      <c r="N60" s="114">
        <f t="shared" si="0"/>
        <v>208</v>
      </c>
      <c r="O60" s="165">
        <v>92</v>
      </c>
      <c r="P60" s="165">
        <v>24</v>
      </c>
      <c r="Q60" s="165">
        <v>92</v>
      </c>
      <c r="R60" s="116"/>
      <c r="S60" s="116"/>
      <c r="T60" s="116"/>
      <c r="U60" s="116"/>
      <c r="V60" s="116"/>
      <c r="W60" s="116"/>
      <c r="X60" s="116"/>
      <c r="Y60" s="116"/>
      <c r="Z60" s="116"/>
      <c r="AA60" s="116"/>
      <c r="AB60" s="116"/>
      <c r="AC60" s="116"/>
      <c r="AD60" s="116"/>
    </row>
    <row r="61" spans="1:30" ht="110.25" customHeight="1" x14ac:dyDescent="0.25">
      <c r="A61" s="114">
        <v>28</v>
      </c>
      <c r="B61" s="119" t="s">
        <v>11</v>
      </c>
      <c r="C61" s="120" t="s">
        <v>112</v>
      </c>
      <c r="D61" s="121" t="s">
        <v>91</v>
      </c>
      <c r="E61" s="184"/>
      <c r="F61" s="117" t="s">
        <v>92</v>
      </c>
      <c r="G61" s="115">
        <v>3057</v>
      </c>
      <c r="H61" s="115">
        <v>3210</v>
      </c>
      <c r="I61" s="115">
        <v>3371</v>
      </c>
      <c r="J61" s="114">
        <f t="shared" si="1"/>
        <v>0</v>
      </c>
      <c r="K61" s="114">
        <f t="shared" si="2"/>
        <v>0</v>
      </c>
      <c r="L61" s="114">
        <f t="shared" si="2"/>
        <v>0</v>
      </c>
      <c r="M61" s="114">
        <f t="shared" si="2"/>
        <v>0</v>
      </c>
      <c r="N61" s="114">
        <f t="shared" si="0"/>
        <v>0</v>
      </c>
      <c r="O61" s="165"/>
      <c r="P61" s="165"/>
      <c r="Q61" s="165"/>
      <c r="R61" s="116"/>
      <c r="S61" s="116"/>
      <c r="T61" s="116"/>
      <c r="U61" s="116"/>
      <c r="V61" s="116"/>
      <c r="W61" s="116"/>
      <c r="X61" s="116"/>
      <c r="Y61" s="116"/>
      <c r="Z61" s="116"/>
      <c r="AA61" s="116"/>
      <c r="AB61" s="116"/>
      <c r="AC61" s="116"/>
      <c r="AD61" s="116"/>
    </row>
    <row r="62" spans="1:30" ht="51" customHeight="1" x14ac:dyDescent="0.25">
      <c r="A62" s="114">
        <v>29</v>
      </c>
      <c r="B62" s="118" t="s">
        <v>12</v>
      </c>
      <c r="C62" s="118" t="s">
        <v>113</v>
      </c>
      <c r="D62" s="114" t="s">
        <v>91</v>
      </c>
      <c r="E62" s="183" t="s">
        <v>88</v>
      </c>
      <c r="F62" s="117" t="s">
        <v>92</v>
      </c>
      <c r="G62" s="115">
        <v>3269</v>
      </c>
      <c r="H62" s="115">
        <v>3432</v>
      </c>
      <c r="I62" s="115">
        <v>3604</v>
      </c>
      <c r="J62" s="114">
        <f t="shared" si="1"/>
        <v>0</v>
      </c>
      <c r="K62" s="114">
        <f t="shared" si="2"/>
        <v>0</v>
      </c>
      <c r="L62" s="114">
        <f t="shared" si="2"/>
        <v>0</v>
      </c>
      <c r="M62" s="114">
        <f t="shared" si="2"/>
        <v>0</v>
      </c>
      <c r="N62" s="114">
        <f t="shared" si="0"/>
        <v>0</v>
      </c>
      <c r="O62" s="165"/>
      <c r="P62" s="165"/>
      <c r="Q62" s="165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</row>
    <row r="63" spans="1:30" ht="67.5" customHeight="1" x14ac:dyDescent="0.25">
      <c r="A63" s="114">
        <v>30</v>
      </c>
      <c r="B63" s="118" t="s">
        <v>12</v>
      </c>
      <c r="C63" s="118" t="s">
        <v>116</v>
      </c>
      <c r="D63" s="114" t="s">
        <v>91</v>
      </c>
      <c r="E63" s="184"/>
      <c r="F63" s="117" t="s">
        <v>92</v>
      </c>
      <c r="G63" s="115">
        <v>3378</v>
      </c>
      <c r="H63" s="115">
        <v>3547</v>
      </c>
      <c r="I63" s="115">
        <v>3724</v>
      </c>
      <c r="J63" s="114">
        <f t="shared" si="1"/>
        <v>0</v>
      </c>
      <c r="K63" s="114">
        <f t="shared" si="2"/>
        <v>0</v>
      </c>
      <c r="L63" s="114">
        <f t="shared" si="2"/>
        <v>0</v>
      </c>
      <c r="M63" s="114">
        <f t="shared" si="2"/>
        <v>0</v>
      </c>
      <c r="N63" s="114">
        <f t="shared" si="0"/>
        <v>0</v>
      </c>
      <c r="O63" s="165"/>
      <c r="P63" s="165"/>
      <c r="Q63" s="165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</row>
    <row r="64" spans="1:30" ht="44.25" customHeight="1" x14ac:dyDescent="0.25">
      <c r="A64" s="114">
        <v>31</v>
      </c>
      <c r="B64" s="118" t="s">
        <v>13</v>
      </c>
      <c r="C64" s="118" t="s">
        <v>114</v>
      </c>
      <c r="D64" s="114" t="s">
        <v>91</v>
      </c>
      <c r="E64" s="183" t="s">
        <v>88</v>
      </c>
      <c r="F64" s="117" t="s">
        <v>92</v>
      </c>
      <c r="G64" s="115">
        <v>3521</v>
      </c>
      <c r="H64" s="115">
        <v>3697</v>
      </c>
      <c r="I64" s="115">
        <v>3882</v>
      </c>
      <c r="J64" s="114">
        <f t="shared" si="1"/>
        <v>0</v>
      </c>
      <c r="K64" s="114">
        <f t="shared" si="2"/>
        <v>0</v>
      </c>
      <c r="L64" s="114">
        <f t="shared" si="2"/>
        <v>0</v>
      </c>
      <c r="M64" s="114">
        <f t="shared" si="2"/>
        <v>0</v>
      </c>
      <c r="N64" s="114">
        <f t="shared" si="0"/>
        <v>0</v>
      </c>
      <c r="O64" s="165"/>
      <c r="P64" s="165"/>
      <c r="Q64" s="165"/>
      <c r="R64" s="116"/>
      <c r="S64" s="116"/>
      <c r="T64" s="116"/>
      <c r="U64" s="116"/>
      <c r="V64" s="116"/>
      <c r="W64" s="116"/>
      <c r="X64" s="116"/>
      <c r="Y64" s="116"/>
      <c r="Z64" s="116"/>
      <c r="AA64" s="116"/>
      <c r="AB64" s="116"/>
      <c r="AC64" s="116"/>
      <c r="AD64" s="116"/>
    </row>
    <row r="65" spans="1:30" ht="51" customHeight="1" x14ac:dyDescent="0.25">
      <c r="A65" s="114">
        <v>32</v>
      </c>
      <c r="B65" s="118" t="s">
        <v>13</v>
      </c>
      <c r="C65" s="118" t="s">
        <v>117</v>
      </c>
      <c r="D65" s="114" t="s">
        <v>91</v>
      </c>
      <c r="E65" s="184"/>
      <c r="F65" s="117" t="s">
        <v>92</v>
      </c>
      <c r="G65" s="115">
        <v>3768</v>
      </c>
      <c r="H65" s="115">
        <v>3956</v>
      </c>
      <c r="I65" s="115">
        <v>4154</v>
      </c>
      <c r="J65" s="114">
        <f t="shared" si="1"/>
        <v>0</v>
      </c>
      <c r="K65" s="114">
        <f t="shared" ref="K65:M119" si="3">O65*G65</f>
        <v>0</v>
      </c>
      <c r="L65" s="114">
        <f t="shared" si="3"/>
        <v>0</v>
      </c>
      <c r="M65" s="114">
        <f t="shared" si="3"/>
        <v>0</v>
      </c>
      <c r="N65" s="114">
        <f t="shared" si="0"/>
        <v>0</v>
      </c>
      <c r="O65" s="165"/>
      <c r="P65" s="165"/>
      <c r="Q65" s="165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  <c r="AD65" s="116"/>
    </row>
    <row r="66" spans="1:30" ht="66.75" customHeight="1" x14ac:dyDescent="0.25">
      <c r="A66" s="114">
        <v>33</v>
      </c>
      <c r="B66" s="118" t="s">
        <v>14</v>
      </c>
      <c r="C66" s="118" t="s">
        <v>113</v>
      </c>
      <c r="D66" s="114" t="s">
        <v>91</v>
      </c>
      <c r="E66" s="183" t="s">
        <v>88</v>
      </c>
      <c r="F66" s="117" t="s">
        <v>92</v>
      </c>
      <c r="G66" s="115">
        <v>3090</v>
      </c>
      <c r="H66" s="115">
        <v>3245</v>
      </c>
      <c r="I66" s="115">
        <v>3406</v>
      </c>
      <c r="J66" s="114">
        <f t="shared" si="1"/>
        <v>0</v>
      </c>
      <c r="K66" s="114">
        <f t="shared" si="3"/>
        <v>0</v>
      </c>
      <c r="L66" s="114">
        <f t="shared" si="3"/>
        <v>0</v>
      </c>
      <c r="M66" s="114">
        <f t="shared" si="3"/>
        <v>0</v>
      </c>
      <c r="N66" s="114">
        <f t="shared" si="0"/>
        <v>0</v>
      </c>
      <c r="O66" s="165"/>
      <c r="P66" s="165"/>
      <c r="Q66" s="165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</row>
    <row r="67" spans="1:30" ht="66.75" customHeight="1" x14ac:dyDescent="0.25">
      <c r="A67" s="114">
        <v>34</v>
      </c>
      <c r="B67" s="118" t="s">
        <v>14</v>
      </c>
      <c r="C67" s="118" t="s">
        <v>116</v>
      </c>
      <c r="D67" s="114" t="s">
        <v>91</v>
      </c>
      <c r="E67" s="184"/>
      <c r="F67" s="117" t="s">
        <v>92</v>
      </c>
      <c r="G67" s="115">
        <v>3243</v>
      </c>
      <c r="H67" s="115">
        <v>3405</v>
      </c>
      <c r="I67" s="115">
        <v>3575</v>
      </c>
      <c r="J67" s="114">
        <f t="shared" si="1"/>
        <v>0</v>
      </c>
      <c r="K67" s="114">
        <f t="shared" si="3"/>
        <v>0</v>
      </c>
      <c r="L67" s="114">
        <f t="shared" si="3"/>
        <v>0</v>
      </c>
      <c r="M67" s="114">
        <f t="shared" si="3"/>
        <v>0</v>
      </c>
      <c r="N67" s="114">
        <f t="shared" si="0"/>
        <v>0</v>
      </c>
      <c r="O67" s="165"/>
      <c r="P67" s="165"/>
      <c r="Q67" s="165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</row>
    <row r="68" spans="1:30" ht="57.75" customHeight="1" x14ac:dyDescent="0.25">
      <c r="A68" s="114">
        <v>35</v>
      </c>
      <c r="B68" s="118" t="s">
        <v>15</v>
      </c>
      <c r="C68" s="118" t="s">
        <v>115</v>
      </c>
      <c r="D68" s="114" t="s">
        <v>91</v>
      </c>
      <c r="E68" s="183" t="s">
        <v>88</v>
      </c>
      <c r="F68" s="117" t="s">
        <v>92</v>
      </c>
      <c r="G68" s="115">
        <v>3018</v>
      </c>
      <c r="H68" s="115">
        <v>3169</v>
      </c>
      <c r="I68" s="115">
        <v>3327</v>
      </c>
      <c r="J68" s="114">
        <f t="shared" si="1"/>
        <v>0</v>
      </c>
      <c r="K68" s="114">
        <f t="shared" si="3"/>
        <v>0</v>
      </c>
      <c r="L68" s="114">
        <f t="shared" si="3"/>
        <v>0</v>
      </c>
      <c r="M68" s="114">
        <f t="shared" si="3"/>
        <v>0</v>
      </c>
      <c r="N68" s="114">
        <f t="shared" si="0"/>
        <v>0</v>
      </c>
      <c r="O68" s="165"/>
      <c r="P68" s="165"/>
      <c r="Q68" s="165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</row>
    <row r="69" spans="1:30" ht="90.75" customHeight="1" x14ac:dyDescent="0.25">
      <c r="A69" s="114">
        <v>36</v>
      </c>
      <c r="B69" s="118" t="s">
        <v>15</v>
      </c>
      <c r="C69" s="118" t="s">
        <v>16</v>
      </c>
      <c r="D69" s="114" t="s">
        <v>91</v>
      </c>
      <c r="E69" s="184"/>
      <c r="F69" s="117" t="s">
        <v>92</v>
      </c>
      <c r="G69" s="115">
        <v>3341</v>
      </c>
      <c r="H69" s="115">
        <v>3508</v>
      </c>
      <c r="I69" s="115">
        <v>3683</v>
      </c>
      <c r="J69" s="114">
        <f t="shared" si="1"/>
        <v>0</v>
      </c>
      <c r="K69" s="114">
        <f t="shared" si="3"/>
        <v>0</v>
      </c>
      <c r="L69" s="114">
        <f t="shared" si="3"/>
        <v>0</v>
      </c>
      <c r="M69" s="114">
        <f t="shared" si="3"/>
        <v>0</v>
      </c>
      <c r="N69" s="114">
        <f t="shared" si="0"/>
        <v>0</v>
      </c>
      <c r="O69" s="165"/>
      <c r="P69" s="165"/>
      <c r="Q69" s="165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</row>
    <row r="70" spans="1:30" ht="77.25" customHeight="1" x14ac:dyDescent="0.25">
      <c r="A70" s="114">
        <v>37</v>
      </c>
      <c r="B70" s="118" t="s">
        <v>17</v>
      </c>
      <c r="C70" s="118" t="s">
        <v>118</v>
      </c>
      <c r="D70" s="114" t="s">
        <v>91</v>
      </c>
      <c r="E70" s="183" t="s">
        <v>88</v>
      </c>
      <c r="F70" s="117" t="s">
        <v>92</v>
      </c>
      <c r="G70" s="115">
        <v>4020</v>
      </c>
      <c r="H70" s="115">
        <v>4221</v>
      </c>
      <c r="I70" s="115">
        <v>4432</v>
      </c>
      <c r="J70" s="114">
        <f t="shared" si="1"/>
        <v>0</v>
      </c>
      <c r="K70" s="114">
        <f t="shared" si="3"/>
        <v>0</v>
      </c>
      <c r="L70" s="114">
        <f t="shared" si="3"/>
        <v>0</v>
      </c>
      <c r="M70" s="114">
        <f t="shared" si="3"/>
        <v>0</v>
      </c>
      <c r="N70" s="114">
        <f t="shared" si="0"/>
        <v>0</v>
      </c>
      <c r="O70" s="165"/>
      <c r="P70" s="165"/>
      <c r="Q70" s="165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</row>
    <row r="71" spans="1:30" ht="64.5" customHeight="1" x14ac:dyDescent="0.25">
      <c r="A71" s="114">
        <v>38</v>
      </c>
      <c r="B71" s="118" t="s">
        <v>17</v>
      </c>
      <c r="C71" s="118" t="s">
        <v>119</v>
      </c>
      <c r="D71" s="114" t="s">
        <v>91</v>
      </c>
      <c r="E71" s="184"/>
      <c r="F71" s="117" t="s">
        <v>92</v>
      </c>
      <c r="G71" s="115">
        <v>4104</v>
      </c>
      <c r="H71" s="115">
        <v>4309</v>
      </c>
      <c r="I71" s="115">
        <v>4524</v>
      </c>
      <c r="J71" s="114">
        <f t="shared" si="1"/>
        <v>43140</v>
      </c>
      <c r="K71" s="114">
        <f t="shared" si="3"/>
        <v>20520</v>
      </c>
      <c r="L71" s="114">
        <f t="shared" si="3"/>
        <v>0</v>
      </c>
      <c r="M71" s="114">
        <f t="shared" si="3"/>
        <v>22620</v>
      </c>
      <c r="N71" s="114">
        <f t="shared" si="0"/>
        <v>10</v>
      </c>
      <c r="O71" s="165">
        <v>5</v>
      </c>
      <c r="P71" s="165"/>
      <c r="Q71" s="165">
        <v>5</v>
      </c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</row>
    <row r="72" spans="1:30" ht="115.5" customHeight="1" x14ac:dyDescent="0.25">
      <c r="A72" s="114">
        <v>39</v>
      </c>
      <c r="B72" s="118" t="s">
        <v>18</v>
      </c>
      <c r="C72" s="118" t="s">
        <v>120</v>
      </c>
      <c r="D72" s="114" t="s">
        <v>91</v>
      </c>
      <c r="E72" s="122" t="s">
        <v>88</v>
      </c>
      <c r="F72" s="117" t="s">
        <v>92</v>
      </c>
      <c r="G72" s="115">
        <v>4690</v>
      </c>
      <c r="H72" s="115">
        <v>4925</v>
      </c>
      <c r="I72" s="115">
        <v>5170</v>
      </c>
      <c r="J72" s="114">
        <f t="shared" si="1"/>
        <v>0</v>
      </c>
      <c r="K72" s="114">
        <f t="shared" si="3"/>
        <v>0</v>
      </c>
      <c r="L72" s="114">
        <f t="shared" si="3"/>
        <v>0</v>
      </c>
      <c r="M72" s="114">
        <f t="shared" si="3"/>
        <v>0</v>
      </c>
      <c r="N72" s="114">
        <f t="shared" ref="N72:N119" si="4">O72+P72+Q72</f>
        <v>0</v>
      </c>
      <c r="O72" s="165"/>
      <c r="P72" s="165"/>
      <c r="Q72" s="165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</row>
    <row r="73" spans="1:30" ht="122.25" customHeight="1" x14ac:dyDescent="0.25">
      <c r="A73" s="114">
        <v>40</v>
      </c>
      <c r="B73" s="118" t="s">
        <v>18</v>
      </c>
      <c r="C73" s="118" t="s">
        <v>121</v>
      </c>
      <c r="D73" s="114" t="s">
        <v>91</v>
      </c>
      <c r="E73" s="122" t="s">
        <v>88</v>
      </c>
      <c r="F73" s="117" t="s">
        <v>92</v>
      </c>
      <c r="G73" s="115">
        <v>4428</v>
      </c>
      <c r="H73" s="115">
        <v>4649</v>
      </c>
      <c r="I73" s="115">
        <v>4881</v>
      </c>
      <c r="J73" s="114">
        <f t="shared" ref="J73:J119" si="5">K73+L73+M73</f>
        <v>0</v>
      </c>
      <c r="K73" s="114">
        <f t="shared" si="3"/>
        <v>0</v>
      </c>
      <c r="L73" s="114">
        <f t="shared" si="3"/>
        <v>0</v>
      </c>
      <c r="M73" s="114">
        <f t="shared" si="3"/>
        <v>0</v>
      </c>
      <c r="N73" s="114">
        <f t="shared" si="4"/>
        <v>0</v>
      </c>
      <c r="O73" s="165"/>
      <c r="P73" s="165"/>
      <c r="Q73" s="165"/>
      <c r="R73" s="116"/>
      <c r="S73" s="123"/>
      <c r="T73" s="123"/>
      <c r="U73" s="123"/>
      <c r="V73" s="116"/>
      <c r="W73" s="123"/>
      <c r="X73" s="123"/>
      <c r="Y73" s="123"/>
      <c r="Z73" s="123"/>
      <c r="AA73" s="123"/>
      <c r="AB73" s="123"/>
      <c r="AC73" s="123"/>
      <c r="AD73" s="123"/>
    </row>
    <row r="74" spans="1:30" ht="130.5" customHeight="1" x14ac:dyDescent="0.25">
      <c r="A74" s="114">
        <v>41</v>
      </c>
      <c r="B74" s="118" t="s">
        <v>18</v>
      </c>
      <c r="C74" s="118" t="s">
        <v>122</v>
      </c>
      <c r="D74" s="114" t="s">
        <v>91</v>
      </c>
      <c r="E74" s="122" t="s">
        <v>88</v>
      </c>
      <c r="F74" s="117" t="s">
        <v>92</v>
      </c>
      <c r="G74" s="115">
        <v>4840</v>
      </c>
      <c r="H74" s="115">
        <v>5082</v>
      </c>
      <c r="I74" s="115">
        <v>5336</v>
      </c>
      <c r="J74" s="114">
        <f t="shared" si="5"/>
        <v>0</v>
      </c>
      <c r="K74" s="114">
        <f t="shared" si="3"/>
        <v>0</v>
      </c>
      <c r="L74" s="114">
        <f t="shared" si="3"/>
        <v>0</v>
      </c>
      <c r="M74" s="114">
        <f t="shared" si="3"/>
        <v>0</v>
      </c>
      <c r="N74" s="114">
        <f t="shared" si="4"/>
        <v>0</v>
      </c>
      <c r="O74" s="165"/>
      <c r="P74" s="165"/>
      <c r="Q74" s="165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</row>
    <row r="75" spans="1:30" ht="124.5" customHeight="1" x14ac:dyDescent="0.25">
      <c r="A75" s="114">
        <v>42</v>
      </c>
      <c r="B75" s="118" t="s">
        <v>18</v>
      </c>
      <c r="C75" s="118" t="s">
        <v>123</v>
      </c>
      <c r="D75" s="114" t="s">
        <v>91</v>
      </c>
      <c r="E75" s="122" t="s">
        <v>88</v>
      </c>
      <c r="F75" s="117" t="s">
        <v>92</v>
      </c>
      <c r="G75" s="115">
        <v>4583</v>
      </c>
      <c r="H75" s="115">
        <v>4812</v>
      </c>
      <c r="I75" s="115">
        <v>5053</v>
      </c>
      <c r="J75" s="114">
        <f t="shared" si="5"/>
        <v>0</v>
      </c>
      <c r="K75" s="114">
        <f t="shared" si="3"/>
        <v>0</v>
      </c>
      <c r="L75" s="114">
        <f t="shared" si="3"/>
        <v>0</v>
      </c>
      <c r="M75" s="114">
        <f t="shared" si="3"/>
        <v>0</v>
      </c>
      <c r="N75" s="114">
        <f t="shared" si="4"/>
        <v>0</v>
      </c>
      <c r="O75" s="165"/>
      <c r="P75" s="165"/>
      <c r="Q75" s="165"/>
      <c r="R75" s="116"/>
      <c r="S75" s="124"/>
      <c r="T75" s="124"/>
      <c r="U75" s="124"/>
      <c r="V75" s="116"/>
      <c r="W75" s="124"/>
      <c r="X75" s="124"/>
      <c r="Y75" s="124"/>
      <c r="Z75" s="124"/>
      <c r="AA75" s="124"/>
      <c r="AB75" s="124"/>
      <c r="AC75" s="124"/>
      <c r="AD75" s="124"/>
    </row>
    <row r="76" spans="1:30" ht="92.25" customHeight="1" x14ac:dyDescent="0.25">
      <c r="A76" s="114">
        <v>43</v>
      </c>
      <c r="B76" s="118" t="s">
        <v>19</v>
      </c>
      <c r="C76" s="118" t="s">
        <v>118</v>
      </c>
      <c r="D76" s="114" t="s">
        <v>91</v>
      </c>
      <c r="E76" s="122" t="s">
        <v>93</v>
      </c>
      <c r="F76" s="117" t="s">
        <v>92</v>
      </c>
      <c r="G76" s="115">
        <v>4196</v>
      </c>
      <c r="H76" s="115">
        <v>4406</v>
      </c>
      <c r="I76" s="115">
        <v>4626</v>
      </c>
      <c r="J76" s="114">
        <f t="shared" si="5"/>
        <v>551350</v>
      </c>
      <c r="K76" s="114">
        <f t="shared" si="3"/>
        <v>251760</v>
      </c>
      <c r="L76" s="114">
        <f t="shared" si="3"/>
        <v>22030</v>
      </c>
      <c r="M76" s="114">
        <f t="shared" si="3"/>
        <v>277560</v>
      </c>
      <c r="N76" s="114">
        <f t="shared" si="4"/>
        <v>125</v>
      </c>
      <c r="O76" s="165">
        <v>60</v>
      </c>
      <c r="P76" s="165">
        <v>5</v>
      </c>
      <c r="Q76" s="165">
        <v>60</v>
      </c>
      <c r="R76" s="116"/>
      <c r="S76" s="124"/>
      <c r="T76" s="124"/>
      <c r="U76" s="124"/>
      <c r="V76" s="116"/>
      <c r="W76" s="124"/>
      <c r="X76" s="124"/>
      <c r="Y76" s="124"/>
      <c r="Z76" s="124"/>
      <c r="AA76" s="124"/>
      <c r="AB76" s="124"/>
      <c r="AC76" s="124"/>
      <c r="AD76" s="124"/>
    </row>
    <row r="77" spans="1:30" ht="64.5" customHeight="1" x14ac:dyDescent="0.25">
      <c r="A77" s="114">
        <v>44</v>
      </c>
      <c r="B77" s="118" t="s">
        <v>19</v>
      </c>
      <c r="C77" s="118" t="s">
        <v>124</v>
      </c>
      <c r="D77" s="114" t="s">
        <v>91</v>
      </c>
      <c r="E77" s="122" t="s">
        <v>88</v>
      </c>
      <c r="F77" s="117" t="s">
        <v>92</v>
      </c>
      <c r="G77" s="115">
        <v>3554</v>
      </c>
      <c r="H77" s="115">
        <v>3732</v>
      </c>
      <c r="I77" s="115">
        <v>3919</v>
      </c>
      <c r="J77" s="114">
        <f t="shared" si="5"/>
        <v>0</v>
      </c>
      <c r="K77" s="114">
        <f t="shared" si="3"/>
        <v>0</v>
      </c>
      <c r="L77" s="114">
        <f t="shared" si="3"/>
        <v>0</v>
      </c>
      <c r="M77" s="114">
        <f t="shared" si="3"/>
        <v>0</v>
      </c>
      <c r="N77" s="114">
        <f t="shared" si="4"/>
        <v>0</v>
      </c>
      <c r="O77" s="165"/>
      <c r="P77" s="165"/>
      <c r="Q77" s="165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</row>
    <row r="78" spans="1:30" ht="66.75" customHeight="1" x14ac:dyDescent="0.25">
      <c r="A78" s="114">
        <v>45</v>
      </c>
      <c r="B78" s="118" t="s">
        <v>19</v>
      </c>
      <c r="C78" s="118" t="s">
        <v>126</v>
      </c>
      <c r="D78" s="114" t="s">
        <v>91</v>
      </c>
      <c r="E78" s="122" t="s">
        <v>88</v>
      </c>
      <c r="F78" s="117" t="s">
        <v>92</v>
      </c>
      <c r="G78" s="115">
        <v>4400</v>
      </c>
      <c r="H78" s="115">
        <v>4620</v>
      </c>
      <c r="I78" s="115">
        <v>4851</v>
      </c>
      <c r="J78" s="114">
        <f t="shared" si="5"/>
        <v>0</v>
      </c>
      <c r="K78" s="114">
        <f t="shared" si="3"/>
        <v>0</v>
      </c>
      <c r="L78" s="114">
        <f t="shared" si="3"/>
        <v>0</v>
      </c>
      <c r="M78" s="114">
        <f t="shared" si="3"/>
        <v>0</v>
      </c>
      <c r="N78" s="114">
        <f t="shared" si="4"/>
        <v>0</v>
      </c>
      <c r="O78" s="165"/>
      <c r="P78" s="165"/>
      <c r="Q78" s="165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</row>
    <row r="79" spans="1:30" ht="66.75" customHeight="1" x14ac:dyDescent="0.25">
      <c r="A79" s="114">
        <v>46</v>
      </c>
      <c r="B79" s="118" t="s">
        <v>19</v>
      </c>
      <c r="C79" s="118" t="s">
        <v>127</v>
      </c>
      <c r="D79" s="114" t="s">
        <v>91</v>
      </c>
      <c r="E79" s="122" t="s">
        <v>88</v>
      </c>
      <c r="F79" s="117" t="s">
        <v>92</v>
      </c>
      <c r="G79" s="115">
        <v>3813</v>
      </c>
      <c r="H79" s="115">
        <v>4004</v>
      </c>
      <c r="I79" s="115">
        <v>4204</v>
      </c>
      <c r="J79" s="114">
        <f t="shared" si="5"/>
        <v>0</v>
      </c>
      <c r="K79" s="114">
        <f t="shared" si="3"/>
        <v>0</v>
      </c>
      <c r="L79" s="114">
        <f t="shared" si="3"/>
        <v>0</v>
      </c>
      <c r="M79" s="114">
        <f t="shared" si="3"/>
        <v>0</v>
      </c>
      <c r="N79" s="114">
        <f t="shared" si="4"/>
        <v>0</v>
      </c>
      <c r="O79" s="165"/>
      <c r="P79" s="165"/>
      <c r="Q79" s="165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</row>
    <row r="80" spans="1:30" ht="57.75" customHeight="1" x14ac:dyDescent="0.25">
      <c r="A80" s="114">
        <v>47</v>
      </c>
      <c r="B80" s="118" t="s">
        <v>20</v>
      </c>
      <c r="C80" s="118" t="s">
        <v>125</v>
      </c>
      <c r="D80" s="114" t="s">
        <v>91</v>
      </c>
      <c r="E80" s="122" t="s">
        <v>88</v>
      </c>
      <c r="F80" s="117" t="s">
        <v>92</v>
      </c>
      <c r="G80" s="115">
        <v>4760</v>
      </c>
      <c r="H80" s="115">
        <v>4998</v>
      </c>
      <c r="I80" s="115">
        <v>5248</v>
      </c>
      <c r="J80" s="114">
        <f t="shared" si="5"/>
        <v>0</v>
      </c>
      <c r="K80" s="114">
        <f t="shared" si="3"/>
        <v>0</v>
      </c>
      <c r="L80" s="114">
        <f t="shared" si="3"/>
        <v>0</v>
      </c>
      <c r="M80" s="114">
        <f t="shared" si="3"/>
        <v>0</v>
      </c>
      <c r="N80" s="114">
        <f t="shared" si="4"/>
        <v>0</v>
      </c>
      <c r="O80" s="165"/>
      <c r="P80" s="165"/>
      <c r="Q80" s="165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</row>
    <row r="81" spans="1:30" ht="57.75" customHeight="1" x14ac:dyDescent="0.25">
      <c r="A81" s="114">
        <v>48</v>
      </c>
      <c r="B81" s="118" t="s">
        <v>20</v>
      </c>
      <c r="C81" s="118" t="s">
        <v>135</v>
      </c>
      <c r="D81" s="114" t="s">
        <v>91</v>
      </c>
      <c r="E81" s="122" t="s">
        <v>88</v>
      </c>
      <c r="F81" s="117" t="s">
        <v>92</v>
      </c>
      <c r="G81" s="115">
        <v>3563</v>
      </c>
      <c r="H81" s="115">
        <v>3741</v>
      </c>
      <c r="I81" s="115">
        <v>3928</v>
      </c>
      <c r="J81" s="114">
        <f t="shared" si="5"/>
        <v>0</v>
      </c>
      <c r="K81" s="114">
        <f t="shared" si="3"/>
        <v>0</v>
      </c>
      <c r="L81" s="114">
        <f t="shared" si="3"/>
        <v>0</v>
      </c>
      <c r="M81" s="114">
        <f t="shared" si="3"/>
        <v>0</v>
      </c>
      <c r="N81" s="114">
        <f t="shared" si="4"/>
        <v>0</v>
      </c>
      <c r="O81" s="165"/>
      <c r="P81" s="165"/>
      <c r="Q81" s="165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</row>
    <row r="82" spans="1:30" ht="68.25" customHeight="1" x14ac:dyDescent="0.25">
      <c r="A82" s="114">
        <v>49</v>
      </c>
      <c r="B82" s="118" t="s">
        <v>20</v>
      </c>
      <c r="C82" s="118" t="s">
        <v>126</v>
      </c>
      <c r="D82" s="114" t="s">
        <v>91</v>
      </c>
      <c r="E82" s="122" t="s">
        <v>88</v>
      </c>
      <c r="F82" s="117" t="s">
        <v>92</v>
      </c>
      <c r="G82" s="115">
        <v>4910</v>
      </c>
      <c r="H82" s="115">
        <v>5156</v>
      </c>
      <c r="I82" s="115">
        <v>5413</v>
      </c>
      <c r="J82" s="114">
        <f t="shared" si="5"/>
        <v>0</v>
      </c>
      <c r="K82" s="114">
        <f t="shared" si="3"/>
        <v>0</v>
      </c>
      <c r="L82" s="114">
        <f t="shared" si="3"/>
        <v>0</v>
      </c>
      <c r="M82" s="114">
        <f t="shared" si="3"/>
        <v>0</v>
      </c>
      <c r="N82" s="114">
        <f t="shared" si="4"/>
        <v>0</v>
      </c>
      <c r="O82" s="165"/>
      <c r="P82" s="165"/>
      <c r="Q82" s="165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</row>
    <row r="83" spans="1:30" ht="79.5" customHeight="1" x14ac:dyDescent="0.25">
      <c r="A83" s="114">
        <v>50</v>
      </c>
      <c r="B83" s="118" t="s">
        <v>20</v>
      </c>
      <c r="C83" s="118" t="s">
        <v>127</v>
      </c>
      <c r="D83" s="114" t="s">
        <v>91</v>
      </c>
      <c r="E83" s="122" t="s">
        <v>88</v>
      </c>
      <c r="F83" s="117" t="s">
        <v>92</v>
      </c>
      <c r="G83" s="115">
        <v>3842</v>
      </c>
      <c r="H83" s="115">
        <v>4034</v>
      </c>
      <c r="I83" s="115">
        <v>4236</v>
      </c>
      <c r="J83" s="114">
        <f t="shared" si="5"/>
        <v>0</v>
      </c>
      <c r="K83" s="114">
        <f t="shared" si="3"/>
        <v>0</v>
      </c>
      <c r="L83" s="114">
        <f t="shared" si="3"/>
        <v>0</v>
      </c>
      <c r="M83" s="114">
        <f t="shared" si="3"/>
        <v>0</v>
      </c>
      <c r="N83" s="114">
        <f t="shared" si="4"/>
        <v>0</v>
      </c>
      <c r="O83" s="165"/>
      <c r="P83" s="165"/>
      <c r="Q83" s="165"/>
      <c r="R83" s="116"/>
      <c r="S83" s="116"/>
      <c r="T83" s="116"/>
      <c r="U83" s="116"/>
      <c r="V83" s="124"/>
      <c r="W83" s="116"/>
      <c r="X83" s="116"/>
      <c r="Y83" s="116"/>
      <c r="Z83" s="116"/>
      <c r="AA83" s="116"/>
      <c r="AB83" s="116"/>
      <c r="AC83" s="116"/>
      <c r="AD83" s="116"/>
    </row>
    <row r="84" spans="1:30" ht="109.5" customHeight="1" x14ac:dyDescent="0.25">
      <c r="A84" s="114">
        <v>51</v>
      </c>
      <c r="B84" s="118" t="s">
        <v>21</v>
      </c>
      <c r="C84" s="125" t="s">
        <v>128</v>
      </c>
      <c r="D84" s="114" t="s">
        <v>91</v>
      </c>
      <c r="E84" s="122" t="s">
        <v>88</v>
      </c>
      <c r="F84" s="117" t="s">
        <v>92</v>
      </c>
      <c r="G84" s="115">
        <v>5832</v>
      </c>
      <c r="H84" s="115">
        <v>6124</v>
      </c>
      <c r="I84" s="115">
        <v>6430</v>
      </c>
      <c r="J84" s="114">
        <f t="shared" si="5"/>
        <v>0</v>
      </c>
      <c r="K84" s="114">
        <f t="shared" si="3"/>
        <v>0</v>
      </c>
      <c r="L84" s="114">
        <f t="shared" si="3"/>
        <v>0</v>
      </c>
      <c r="M84" s="114">
        <f t="shared" si="3"/>
        <v>0</v>
      </c>
      <c r="N84" s="114">
        <f t="shared" si="4"/>
        <v>0</v>
      </c>
      <c r="O84" s="165"/>
      <c r="P84" s="165"/>
      <c r="Q84" s="165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</row>
    <row r="85" spans="1:30" ht="107.25" customHeight="1" x14ac:dyDescent="0.25">
      <c r="A85" s="114">
        <v>52</v>
      </c>
      <c r="B85" s="118" t="s">
        <v>21</v>
      </c>
      <c r="C85" s="125" t="s">
        <v>129</v>
      </c>
      <c r="D85" s="114" t="s">
        <v>91</v>
      </c>
      <c r="E85" s="122" t="s">
        <v>88</v>
      </c>
      <c r="F85" s="117" t="s">
        <v>92</v>
      </c>
      <c r="G85" s="115">
        <v>5208</v>
      </c>
      <c r="H85" s="115">
        <v>5468</v>
      </c>
      <c r="I85" s="115">
        <v>5741</v>
      </c>
      <c r="J85" s="114">
        <f t="shared" si="5"/>
        <v>0</v>
      </c>
      <c r="K85" s="114">
        <f t="shared" si="3"/>
        <v>0</v>
      </c>
      <c r="L85" s="114">
        <f t="shared" si="3"/>
        <v>0</v>
      </c>
      <c r="M85" s="114">
        <f t="shared" si="3"/>
        <v>0</v>
      </c>
      <c r="N85" s="114">
        <f t="shared" si="4"/>
        <v>0</v>
      </c>
      <c r="O85" s="165"/>
      <c r="P85" s="165"/>
      <c r="Q85" s="165"/>
      <c r="R85" s="116"/>
      <c r="S85" s="116"/>
      <c r="T85" s="116"/>
      <c r="U85" s="116"/>
      <c r="V85" s="124"/>
      <c r="W85" s="116"/>
      <c r="X85" s="116"/>
      <c r="Y85" s="116"/>
      <c r="Z85" s="116"/>
      <c r="AA85" s="116"/>
      <c r="AB85" s="116"/>
      <c r="AC85" s="116"/>
      <c r="AD85" s="116"/>
    </row>
    <row r="86" spans="1:30" ht="47.25" customHeight="1" x14ac:dyDescent="0.25">
      <c r="A86" s="114">
        <v>53</v>
      </c>
      <c r="B86" s="118" t="s">
        <v>22</v>
      </c>
      <c r="C86" s="125" t="s">
        <v>23</v>
      </c>
      <c r="D86" s="114" t="s">
        <v>91</v>
      </c>
      <c r="E86" s="122" t="s">
        <v>88</v>
      </c>
      <c r="F86" s="117" t="s">
        <v>92</v>
      </c>
      <c r="G86" s="115">
        <v>1260</v>
      </c>
      <c r="H86" s="115">
        <v>1323</v>
      </c>
      <c r="I86" s="115">
        <v>1389</v>
      </c>
      <c r="J86" s="114">
        <f t="shared" si="5"/>
        <v>86340</v>
      </c>
      <c r="K86" s="114">
        <f t="shared" si="3"/>
        <v>6300</v>
      </c>
      <c r="L86" s="114">
        <f t="shared" si="3"/>
        <v>66150</v>
      </c>
      <c r="M86" s="114">
        <f t="shared" si="3"/>
        <v>13890</v>
      </c>
      <c r="N86" s="114">
        <f t="shared" si="4"/>
        <v>65</v>
      </c>
      <c r="O86" s="165">
        <v>5</v>
      </c>
      <c r="P86" s="165">
        <v>50</v>
      </c>
      <c r="Q86" s="165">
        <v>10</v>
      </c>
      <c r="R86" s="116"/>
      <c r="S86" s="116"/>
      <c r="T86" s="116"/>
      <c r="U86" s="116"/>
      <c r="V86" s="124"/>
      <c r="W86" s="116"/>
      <c r="X86" s="116"/>
      <c r="Y86" s="116"/>
      <c r="Z86" s="116"/>
      <c r="AA86" s="116"/>
      <c r="AB86" s="116"/>
      <c r="AC86" s="116"/>
      <c r="AD86" s="116"/>
    </row>
    <row r="87" spans="1:30" ht="57.75" customHeight="1" x14ac:dyDescent="0.25">
      <c r="A87" s="114">
        <v>54</v>
      </c>
      <c r="B87" s="118" t="s">
        <v>24</v>
      </c>
      <c r="C87" s="125" t="s">
        <v>25</v>
      </c>
      <c r="D87" s="114" t="s">
        <v>91</v>
      </c>
      <c r="E87" s="122" t="s">
        <v>88</v>
      </c>
      <c r="F87" s="117" t="s">
        <v>92</v>
      </c>
      <c r="G87" s="115">
        <v>1962</v>
      </c>
      <c r="H87" s="115">
        <v>2060</v>
      </c>
      <c r="I87" s="115">
        <v>2163</v>
      </c>
      <c r="J87" s="114">
        <f t="shared" si="5"/>
        <v>0</v>
      </c>
      <c r="K87" s="114">
        <f t="shared" si="3"/>
        <v>0</v>
      </c>
      <c r="L87" s="114">
        <f t="shared" si="3"/>
        <v>0</v>
      </c>
      <c r="M87" s="114">
        <f t="shared" si="3"/>
        <v>0</v>
      </c>
      <c r="N87" s="114">
        <f t="shared" si="4"/>
        <v>0</v>
      </c>
      <c r="O87" s="165"/>
      <c r="P87" s="165"/>
      <c r="Q87" s="165"/>
      <c r="R87" s="116"/>
      <c r="S87" s="116"/>
      <c r="T87" s="116"/>
      <c r="U87" s="116"/>
      <c r="V87" s="124"/>
      <c r="W87" s="116"/>
      <c r="X87" s="116"/>
      <c r="Y87" s="116"/>
      <c r="Z87" s="116"/>
      <c r="AA87" s="116"/>
      <c r="AB87" s="116"/>
      <c r="AC87" s="116"/>
      <c r="AD87" s="116"/>
    </row>
    <row r="88" spans="1:30" ht="48.75" customHeight="1" x14ac:dyDescent="0.25">
      <c r="A88" s="114">
        <v>55</v>
      </c>
      <c r="B88" s="118" t="s">
        <v>26</v>
      </c>
      <c r="C88" s="118" t="s">
        <v>65</v>
      </c>
      <c r="D88" s="114" t="s">
        <v>91</v>
      </c>
      <c r="E88" s="122" t="s">
        <v>88</v>
      </c>
      <c r="F88" s="114" t="s">
        <v>89</v>
      </c>
      <c r="G88" s="115">
        <v>5762</v>
      </c>
      <c r="H88" s="115">
        <v>6050</v>
      </c>
      <c r="I88" s="115">
        <v>6353</v>
      </c>
      <c r="J88" s="114">
        <f t="shared" si="5"/>
        <v>0</v>
      </c>
      <c r="K88" s="114">
        <f t="shared" si="3"/>
        <v>0</v>
      </c>
      <c r="L88" s="114">
        <f t="shared" si="3"/>
        <v>0</v>
      </c>
      <c r="M88" s="114">
        <f t="shared" si="3"/>
        <v>0</v>
      </c>
      <c r="N88" s="114">
        <f t="shared" si="4"/>
        <v>0</v>
      </c>
      <c r="O88" s="165"/>
      <c r="P88" s="165"/>
      <c r="Q88" s="165"/>
      <c r="R88" s="116"/>
      <c r="S88" s="116"/>
      <c r="T88" s="116"/>
      <c r="U88" s="116"/>
      <c r="V88" s="116"/>
      <c r="W88" s="116"/>
      <c r="X88" s="116"/>
      <c r="Y88" s="116"/>
      <c r="Z88" s="116"/>
      <c r="AA88" s="116"/>
      <c r="AB88" s="116"/>
      <c r="AC88" s="116"/>
      <c r="AD88" s="116"/>
    </row>
    <row r="89" spans="1:30" ht="54" customHeight="1" x14ac:dyDescent="0.25">
      <c r="A89" s="114">
        <v>56</v>
      </c>
      <c r="B89" s="118" t="s">
        <v>26</v>
      </c>
      <c r="C89" s="118" t="s">
        <v>66</v>
      </c>
      <c r="D89" s="114" t="s">
        <v>91</v>
      </c>
      <c r="E89" s="122" t="s">
        <v>88</v>
      </c>
      <c r="F89" s="114" t="s">
        <v>89</v>
      </c>
      <c r="G89" s="115">
        <v>5762</v>
      </c>
      <c r="H89" s="115">
        <v>6050</v>
      </c>
      <c r="I89" s="115">
        <v>6353</v>
      </c>
      <c r="J89" s="114">
        <f t="shared" si="5"/>
        <v>1168805</v>
      </c>
      <c r="K89" s="114">
        <f t="shared" si="3"/>
        <v>443674</v>
      </c>
      <c r="L89" s="114">
        <f t="shared" si="3"/>
        <v>235950</v>
      </c>
      <c r="M89" s="114">
        <f t="shared" si="3"/>
        <v>489181</v>
      </c>
      <c r="N89" s="114">
        <f t="shared" si="4"/>
        <v>193</v>
      </c>
      <c r="O89" s="165">
        <v>77</v>
      </c>
      <c r="P89" s="165">
        <v>39</v>
      </c>
      <c r="Q89" s="165">
        <v>77</v>
      </c>
      <c r="R89" s="116"/>
      <c r="S89" s="116"/>
      <c r="T89" s="116"/>
      <c r="U89" s="116"/>
      <c r="V89" s="124"/>
      <c r="W89" s="116"/>
      <c r="X89" s="116"/>
      <c r="Y89" s="116"/>
      <c r="Z89" s="116"/>
      <c r="AA89" s="116"/>
      <c r="AB89" s="116"/>
      <c r="AC89" s="116"/>
      <c r="AD89" s="116"/>
    </row>
    <row r="90" spans="1:30" ht="66" customHeight="1" x14ac:dyDescent="0.25">
      <c r="A90" s="114">
        <v>57</v>
      </c>
      <c r="B90" s="118" t="s">
        <v>27</v>
      </c>
      <c r="C90" s="118" t="s">
        <v>61</v>
      </c>
      <c r="D90" s="114" t="s">
        <v>91</v>
      </c>
      <c r="E90" s="122" t="s">
        <v>88</v>
      </c>
      <c r="F90" s="114" t="s">
        <v>89</v>
      </c>
      <c r="G90" s="115">
        <v>1083</v>
      </c>
      <c r="H90" s="115">
        <v>1137</v>
      </c>
      <c r="I90" s="115">
        <v>1194</v>
      </c>
      <c r="J90" s="114">
        <f t="shared" si="5"/>
        <v>275469</v>
      </c>
      <c r="K90" s="114">
        <f t="shared" si="3"/>
        <v>113715</v>
      </c>
      <c r="L90" s="114">
        <f t="shared" si="3"/>
        <v>36384</v>
      </c>
      <c r="M90" s="114">
        <f t="shared" si="3"/>
        <v>125370</v>
      </c>
      <c r="N90" s="114">
        <f t="shared" si="4"/>
        <v>242</v>
      </c>
      <c r="O90" s="165">
        <v>105</v>
      </c>
      <c r="P90" s="165">
        <v>32</v>
      </c>
      <c r="Q90" s="165">
        <v>105</v>
      </c>
      <c r="R90" s="116"/>
      <c r="S90" s="116"/>
      <c r="T90" s="116"/>
      <c r="U90" s="116"/>
      <c r="V90" s="116"/>
      <c r="W90" s="116"/>
      <c r="X90" s="116"/>
      <c r="Y90" s="116"/>
      <c r="Z90" s="116"/>
      <c r="AA90" s="116"/>
      <c r="AB90" s="116"/>
      <c r="AC90" s="116"/>
      <c r="AD90" s="116"/>
    </row>
    <row r="91" spans="1:30" ht="66" customHeight="1" x14ac:dyDescent="0.25">
      <c r="A91" s="114">
        <v>58</v>
      </c>
      <c r="B91" s="118" t="s">
        <v>28</v>
      </c>
      <c r="C91" s="118" t="s">
        <v>61</v>
      </c>
      <c r="D91" s="114" t="s">
        <v>91</v>
      </c>
      <c r="E91" s="122" t="s">
        <v>88</v>
      </c>
      <c r="F91" s="114" t="s">
        <v>89</v>
      </c>
      <c r="G91" s="115">
        <v>1542</v>
      </c>
      <c r="H91" s="115">
        <v>1619</v>
      </c>
      <c r="I91" s="115">
        <v>1700</v>
      </c>
      <c r="J91" s="114">
        <f t="shared" si="5"/>
        <v>290133</v>
      </c>
      <c r="K91" s="114">
        <f t="shared" si="3"/>
        <v>127986</v>
      </c>
      <c r="L91" s="114">
        <f t="shared" si="3"/>
        <v>21047</v>
      </c>
      <c r="M91" s="114">
        <f t="shared" si="3"/>
        <v>141100</v>
      </c>
      <c r="N91" s="114">
        <f t="shared" si="4"/>
        <v>179</v>
      </c>
      <c r="O91" s="165">
        <v>83</v>
      </c>
      <c r="P91" s="165">
        <v>13</v>
      </c>
      <c r="Q91" s="165">
        <v>83</v>
      </c>
      <c r="R91" s="116"/>
      <c r="S91" s="116"/>
      <c r="T91" s="116"/>
      <c r="U91" s="116"/>
      <c r="V91" s="116"/>
      <c r="W91" s="116"/>
      <c r="X91" s="116"/>
      <c r="Y91" s="116"/>
      <c r="Z91" s="116"/>
      <c r="AA91" s="116"/>
      <c r="AB91" s="116"/>
      <c r="AC91" s="116"/>
      <c r="AD91" s="116"/>
    </row>
    <row r="92" spans="1:30" ht="66" customHeight="1" x14ac:dyDescent="0.25">
      <c r="A92" s="114">
        <v>59</v>
      </c>
      <c r="B92" s="118" t="s">
        <v>28</v>
      </c>
      <c r="C92" s="118" t="s">
        <v>67</v>
      </c>
      <c r="D92" s="114" t="s">
        <v>91</v>
      </c>
      <c r="E92" s="122" t="s">
        <v>88</v>
      </c>
      <c r="F92" s="114" t="s">
        <v>89</v>
      </c>
      <c r="G92" s="115">
        <v>2171</v>
      </c>
      <c r="H92" s="115">
        <v>2280</v>
      </c>
      <c r="I92" s="115">
        <v>2394</v>
      </c>
      <c r="J92" s="114">
        <f t="shared" si="5"/>
        <v>0</v>
      </c>
      <c r="K92" s="114">
        <f t="shared" si="3"/>
        <v>0</v>
      </c>
      <c r="L92" s="114">
        <f t="shared" si="3"/>
        <v>0</v>
      </c>
      <c r="M92" s="114">
        <f t="shared" si="3"/>
        <v>0</v>
      </c>
      <c r="N92" s="114">
        <f t="shared" si="4"/>
        <v>0</v>
      </c>
      <c r="O92" s="165"/>
      <c r="P92" s="165"/>
      <c r="Q92" s="165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</row>
    <row r="93" spans="1:30" ht="66" customHeight="1" x14ac:dyDescent="0.25">
      <c r="A93" s="114">
        <v>60</v>
      </c>
      <c r="B93" s="118" t="s">
        <v>28</v>
      </c>
      <c r="C93" s="118" t="s">
        <v>68</v>
      </c>
      <c r="D93" s="114" t="s">
        <v>91</v>
      </c>
      <c r="E93" s="122" t="s">
        <v>88</v>
      </c>
      <c r="F93" s="114" t="s">
        <v>89</v>
      </c>
      <c r="G93" s="115">
        <v>3345</v>
      </c>
      <c r="H93" s="115">
        <v>3512</v>
      </c>
      <c r="I93" s="115">
        <v>3688</v>
      </c>
      <c r="J93" s="114">
        <f t="shared" si="5"/>
        <v>0</v>
      </c>
      <c r="K93" s="114">
        <f t="shared" si="3"/>
        <v>0</v>
      </c>
      <c r="L93" s="114">
        <f t="shared" si="3"/>
        <v>0</v>
      </c>
      <c r="M93" s="114">
        <f t="shared" si="3"/>
        <v>0</v>
      </c>
      <c r="N93" s="114">
        <f t="shared" si="4"/>
        <v>0</v>
      </c>
      <c r="O93" s="165"/>
      <c r="P93" s="165"/>
      <c r="Q93" s="165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</row>
    <row r="94" spans="1:30" ht="66" customHeight="1" x14ac:dyDescent="0.25">
      <c r="A94" s="114">
        <v>61</v>
      </c>
      <c r="B94" s="118" t="s">
        <v>29</v>
      </c>
      <c r="C94" s="118" t="s">
        <v>61</v>
      </c>
      <c r="D94" s="114" t="s">
        <v>91</v>
      </c>
      <c r="E94" s="122" t="s">
        <v>88</v>
      </c>
      <c r="F94" s="114" t="s">
        <v>92</v>
      </c>
      <c r="G94" s="115">
        <v>1295</v>
      </c>
      <c r="H94" s="115">
        <v>1360</v>
      </c>
      <c r="I94" s="115">
        <v>1428</v>
      </c>
      <c r="J94" s="114">
        <f t="shared" si="5"/>
        <v>1804716</v>
      </c>
      <c r="K94" s="114">
        <f t="shared" si="3"/>
        <v>585340</v>
      </c>
      <c r="L94" s="114">
        <f t="shared" si="3"/>
        <v>573920</v>
      </c>
      <c r="M94" s="114">
        <f t="shared" si="3"/>
        <v>645456</v>
      </c>
      <c r="N94" s="114">
        <f t="shared" si="4"/>
        <v>1326</v>
      </c>
      <c r="O94" s="165">
        <v>452</v>
      </c>
      <c r="P94" s="165">
        <v>422</v>
      </c>
      <c r="Q94" s="165">
        <v>452</v>
      </c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</row>
    <row r="95" spans="1:30" ht="66" customHeight="1" x14ac:dyDescent="0.25">
      <c r="A95" s="114">
        <v>62</v>
      </c>
      <c r="B95" s="118" t="s">
        <v>30</v>
      </c>
      <c r="C95" s="118" t="s">
        <v>69</v>
      </c>
      <c r="D95" s="114" t="s">
        <v>91</v>
      </c>
      <c r="E95" s="122" t="s">
        <v>88</v>
      </c>
      <c r="F95" s="114" t="s">
        <v>92</v>
      </c>
      <c r="G95" s="115">
        <v>1295</v>
      </c>
      <c r="H95" s="115">
        <v>1360</v>
      </c>
      <c r="I95" s="115">
        <v>1428</v>
      </c>
      <c r="J95" s="114">
        <f t="shared" si="5"/>
        <v>0</v>
      </c>
      <c r="K95" s="114">
        <f t="shared" si="3"/>
        <v>0</v>
      </c>
      <c r="L95" s="114">
        <f t="shared" si="3"/>
        <v>0</v>
      </c>
      <c r="M95" s="114">
        <f t="shared" si="3"/>
        <v>0</v>
      </c>
      <c r="N95" s="114">
        <f t="shared" si="4"/>
        <v>0</v>
      </c>
      <c r="O95" s="165"/>
      <c r="P95" s="165"/>
      <c r="Q95" s="165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</row>
    <row r="96" spans="1:30" ht="66" customHeight="1" x14ac:dyDescent="0.25">
      <c r="A96" s="114">
        <v>63</v>
      </c>
      <c r="B96" s="118" t="s">
        <v>30</v>
      </c>
      <c r="C96" s="118" t="s">
        <v>70</v>
      </c>
      <c r="D96" s="114" t="s">
        <v>91</v>
      </c>
      <c r="E96" s="122" t="s">
        <v>88</v>
      </c>
      <c r="F96" s="114" t="s">
        <v>92</v>
      </c>
      <c r="G96" s="115">
        <v>1413</v>
      </c>
      <c r="H96" s="115">
        <v>1484</v>
      </c>
      <c r="I96" s="115">
        <v>1558</v>
      </c>
      <c r="J96" s="114">
        <f t="shared" si="5"/>
        <v>289575</v>
      </c>
      <c r="K96" s="114">
        <f t="shared" si="3"/>
        <v>91845</v>
      </c>
      <c r="L96" s="114">
        <f t="shared" si="3"/>
        <v>96460</v>
      </c>
      <c r="M96" s="114">
        <f t="shared" si="3"/>
        <v>101270</v>
      </c>
      <c r="N96" s="114">
        <f t="shared" si="4"/>
        <v>195</v>
      </c>
      <c r="O96" s="165">
        <v>65</v>
      </c>
      <c r="P96" s="165">
        <v>65</v>
      </c>
      <c r="Q96" s="165">
        <v>65</v>
      </c>
      <c r="R96" s="116"/>
      <c r="S96" s="116"/>
      <c r="T96" s="116"/>
      <c r="U96" s="116"/>
      <c r="V96" s="116"/>
      <c r="W96" s="116"/>
      <c r="X96" s="116"/>
      <c r="Y96" s="116"/>
      <c r="Z96" s="116"/>
      <c r="AA96" s="116"/>
      <c r="AB96" s="116"/>
      <c r="AC96" s="116"/>
      <c r="AD96" s="116"/>
    </row>
    <row r="97" spans="1:30" ht="66" customHeight="1" x14ac:dyDescent="0.25">
      <c r="A97" s="114">
        <v>64</v>
      </c>
      <c r="B97" s="118" t="s">
        <v>31</v>
      </c>
      <c r="C97" s="118" t="s">
        <v>71</v>
      </c>
      <c r="D97" s="114" t="s">
        <v>91</v>
      </c>
      <c r="E97" s="122" t="s">
        <v>88</v>
      </c>
      <c r="F97" s="114" t="s">
        <v>89</v>
      </c>
      <c r="G97" s="115">
        <v>7469</v>
      </c>
      <c r="H97" s="115">
        <v>7842</v>
      </c>
      <c r="I97" s="115">
        <v>8234</v>
      </c>
      <c r="J97" s="114">
        <f t="shared" si="5"/>
        <v>942085</v>
      </c>
      <c r="K97" s="114">
        <f t="shared" si="3"/>
        <v>410795</v>
      </c>
      <c r="L97" s="114">
        <f t="shared" si="3"/>
        <v>78420</v>
      </c>
      <c r="M97" s="114">
        <f t="shared" si="3"/>
        <v>452870</v>
      </c>
      <c r="N97" s="114">
        <f t="shared" si="4"/>
        <v>120</v>
      </c>
      <c r="O97" s="165">
        <v>55</v>
      </c>
      <c r="P97" s="165">
        <v>10</v>
      </c>
      <c r="Q97" s="165">
        <v>55</v>
      </c>
      <c r="R97" s="116"/>
      <c r="S97" s="116"/>
      <c r="T97" s="116"/>
      <c r="U97" s="116"/>
      <c r="V97" s="116"/>
      <c r="W97" s="116"/>
      <c r="X97" s="116"/>
      <c r="Y97" s="116"/>
      <c r="Z97" s="116"/>
      <c r="AA97" s="116"/>
      <c r="AB97" s="116"/>
      <c r="AC97" s="116"/>
      <c r="AD97" s="116"/>
    </row>
    <row r="98" spans="1:30" ht="35.25" customHeight="1" x14ac:dyDescent="0.25">
      <c r="A98" s="172">
        <v>65</v>
      </c>
      <c r="B98" s="174" t="s">
        <v>32</v>
      </c>
      <c r="C98" s="174" t="s">
        <v>98</v>
      </c>
      <c r="D98" s="126" t="s">
        <v>94</v>
      </c>
      <c r="E98" s="122" t="s">
        <v>88</v>
      </c>
      <c r="F98" s="114" t="s">
        <v>89</v>
      </c>
      <c r="G98" s="115">
        <v>7415</v>
      </c>
      <c r="H98" s="115">
        <v>7786</v>
      </c>
      <c r="I98" s="115">
        <v>8175</v>
      </c>
      <c r="J98" s="114">
        <f t="shared" si="5"/>
        <v>0</v>
      </c>
      <c r="K98" s="114">
        <f t="shared" si="3"/>
        <v>0</v>
      </c>
      <c r="L98" s="114">
        <f t="shared" si="3"/>
        <v>0</v>
      </c>
      <c r="M98" s="114">
        <f t="shared" si="3"/>
        <v>0</v>
      </c>
      <c r="N98" s="114">
        <f t="shared" si="4"/>
        <v>0</v>
      </c>
      <c r="O98" s="165"/>
      <c r="P98" s="165"/>
      <c r="Q98" s="165"/>
      <c r="R98" s="116"/>
      <c r="S98" s="116"/>
      <c r="T98" s="116"/>
      <c r="U98" s="116"/>
      <c r="V98" s="124"/>
      <c r="W98" s="116"/>
      <c r="X98" s="116"/>
      <c r="Y98" s="116"/>
      <c r="Z98" s="116"/>
      <c r="AA98" s="116"/>
      <c r="AB98" s="116"/>
      <c r="AC98" s="116"/>
      <c r="AD98" s="116"/>
    </row>
    <row r="99" spans="1:30" ht="30" customHeight="1" x14ac:dyDescent="0.25">
      <c r="A99" s="173"/>
      <c r="B99" s="175"/>
      <c r="C99" s="176"/>
      <c r="D99" s="126" t="s">
        <v>95</v>
      </c>
      <c r="E99" s="122" t="s">
        <v>88</v>
      </c>
      <c r="F99" s="114" t="s">
        <v>89</v>
      </c>
      <c r="G99" s="115">
        <v>7415</v>
      </c>
      <c r="H99" s="115">
        <v>7786</v>
      </c>
      <c r="I99" s="115">
        <v>8175</v>
      </c>
      <c r="J99" s="114">
        <f t="shared" si="5"/>
        <v>0</v>
      </c>
      <c r="K99" s="114">
        <f t="shared" si="3"/>
        <v>0</v>
      </c>
      <c r="L99" s="114">
        <f t="shared" si="3"/>
        <v>0</v>
      </c>
      <c r="M99" s="114">
        <f t="shared" si="3"/>
        <v>0</v>
      </c>
      <c r="N99" s="114">
        <f t="shared" si="4"/>
        <v>0</v>
      </c>
      <c r="O99" s="165"/>
      <c r="P99" s="165"/>
      <c r="Q99" s="165"/>
      <c r="R99" s="116"/>
      <c r="S99" s="116"/>
      <c r="T99" s="116"/>
      <c r="U99" s="116"/>
      <c r="V99" s="124"/>
      <c r="W99" s="116"/>
      <c r="X99" s="116"/>
      <c r="Y99" s="116"/>
      <c r="Z99" s="116"/>
      <c r="AA99" s="116"/>
      <c r="AB99" s="116"/>
      <c r="AC99" s="116"/>
      <c r="AD99" s="116"/>
    </row>
    <row r="100" spans="1:30" ht="30" customHeight="1" x14ac:dyDescent="0.25">
      <c r="A100" s="172">
        <v>66</v>
      </c>
      <c r="B100" s="174" t="s">
        <v>32</v>
      </c>
      <c r="C100" s="174" t="s">
        <v>99</v>
      </c>
      <c r="D100" s="126" t="s">
        <v>94</v>
      </c>
      <c r="E100" s="122" t="s">
        <v>88</v>
      </c>
      <c r="F100" s="114" t="s">
        <v>89</v>
      </c>
      <c r="G100" s="115">
        <v>7415</v>
      </c>
      <c r="H100" s="115">
        <v>7786</v>
      </c>
      <c r="I100" s="115">
        <v>8175</v>
      </c>
      <c r="J100" s="114">
        <f t="shared" si="5"/>
        <v>0</v>
      </c>
      <c r="K100" s="114">
        <f t="shared" si="3"/>
        <v>0</v>
      </c>
      <c r="L100" s="114">
        <f t="shared" si="3"/>
        <v>0</v>
      </c>
      <c r="M100" s="114">
        <f t="shared" si="3"/>
        <v>0</v>
      </c>
      <c r="N100" s="114">
        <f t="shared" si="4"/>
        <v>0</v>
      </c>
      <c r="O100" s="165"/>
      <c r="P100" s="165"/>
      <c r="Q100" s="165"/>
      <c r="R100" s="116"/>
      <c r="S100" s="116"/>
      <c r="T100" s="116"/>
      <c r="U100" s="116"/>
      <c r="V100" s="124"/>
      <c r="W100" s="116"/>
      <c r="X100" s="116"/>
      <c r="Y100" s="116"/>
      <c r="Z100" s="116"/>
      <c r="AA100" s="116"/>
      <c r="AB100" s="116"/>
      <c r="AC100" s="116"/>
      <c r="AD100" s="116"/>
    </row>
    <row r="101" spans="1:30" ht="54" customHeight="1" x14ac:dyDescent="0.25">
      <c r="A101" s="173"/>
      <c r="B101" s="175"/>
      <c r="C101" s="176"/>
      <c r="D101" s="126" t="s">
        <v>95</v>
      </c>
      <c r="E101" s="122" t="s">
        <v>88</v>
      </c>
      <c r="F101" s="114" t="s">
        <v>89</v>
      </c>
      <c r="G101" s="115">
        <v>7415</v>
      </c>
      <c r="H101" s="115">
        <v>7786</v>
      </c>
      <c r="I101" s="115">
        <v>8175</v>
      </c>
      <c r="J101" s="114">
        <f t="shared" si="5"/>
        <v>0</v>
      </c>
      <c r="K101" s="114">
        <f t="shared" si="3"/>
        <v>0</v>
      </c>
      <c r="L101" s="114">
        <f t="shared" si="3"/>
        <v>0</v>
      </c>
      <c r="M101" s="114">
        <f t="shared" si="3"/>
        <v>0</v>
      </c>
      <c r="N101" s="114">
        <f t="shared" si="4"/>
        <v>0</v>
      </c>
      <c r="O101" s="165"/>
      <c r="P101" s="165"/>
      <c r="Q101" s="165"/>
      <c r="R101" s="116"/>
      <c r="S101" s="116"/>
      <c r="T101" s="116"/>
      <c r="U101" s="116"/>
      <c r="V101" s="116"/>
      <c r="W101" s="116"/>
      <c r="X101" s="116"/>
      <c r="Y101" s="116"/>
      <c r="Z101" s="116"/>
      <c r="AA101" s="116"/>
      <c r="AB101" s="116"/>
      <c r="AC101" s="116"/>
      <c r="AD101" s="116"/>
    </row>
    <row r="102" spans="1:30" ht="38.25" customHeight="1" x14ac:dyDescent="0.25">
      <c r="A102" s="172">
        <v>67</v>
      </c>
      <c r="B102" s="174" t="s">
        <v>33</v>
      </c>
      <c r="C102" s="174" t="s">
        <v>72</v>
      </c>
      <c r="D102" s="126" t="s">
        <v>94</v>
      </c>
      <c r="E102" s="122" t="s">
        <v>134</v>
      </c>
      <c r="F102" s="114" t="s">
        <v>89</v>
      </c>
      <c r="G102" s="115">
        <v>737</v>
      </c>
      <c r="H102" s="115">
        <v>774</v>
      </c>
      <c r="I102" s="115">
        <v>813</v>
      </c>
      <c r="J102" s="114">
        <f t="shared" si="5"/>
        <v>417638</v>
      </c>
      <c r="K102" s="114">
        <f t="shared" si="3"/>
        <v>137819</v>
      </c>
      <c r="L102" s="114">
        <f t="shared" si="3"/>
        <v>126162</v>
      </c>
      <c r="M102" s="114">
        <f t="shared" si="3"/>
        <v>153657</v>
      </c>
      <c r="N102" s="114">
        <f t="shared" si="4"/>
        <v>539</v>
      </c>
      <c r="O102" s="165">
        <v>187</v>
      </c>
      <c r="P102" s="165">
        <v>163</v>
      </c>
      <c r="Q102" s="165">
        <v>189</v>
      </c>
      <c r="R102" s="116"/>
      <c r="S102" s="116"/>
      <c r="T102" s="116"/>
      <c r="U102" s="116"/>
      <c r="V102" s="116"/>
      <c r="W102" s="116"/>
      <c r="X102" s="116"/>
      <c r="Y102" s="116"/>
      <c r="Z102" s="116"/>
      <c r="AA102" s="116"/>
      <c r="AB102" s="116"/>
      <c r="AC102" s="116"/>
      <c r="AD102" s="116"/>
    </row>
    <row r="103" spans="1:30" ht="30" customHeight="1" x14ac:dyDescent="0.25">
      <c r="A103" s="173"/>
      <c r="B103" s="175"/>
      <c r="C103" s="176"/>
      <c r="D103" s="126" t="s">
        <v>95</v>
      </c>
      <c r="E103" s="122" t="s">
        <v>88</v>
      </c>
      <c r="F103" s="114" t="s">
        <v>89</v>
      </c>
      <c r="G103" s="115">
        <v>737</v>
      </c>
      <c r="H103" s="115">
        <v>774</v>
      </c>
      <c r="I103" s="115">
        <v>813</v>
      </c>
      <c r="J103" s="114">
        <f t="shared" si="5"/>
        <v>6120</v>
      </c>
      <c r="K103" s="114">
        <f t="shared" si="3"/>
        <v>2211</v>
      </c>
      <c r="L103" s="114">
        <f t="shared" si="3"/>
        <v>3096</v>
      </c>
      <c r="M103" s="114">
        <f t="shared" si="3"/>
        <v>813</v>
      </c>
      <c r="N103" s="114">
        <f t="shared" si="4"/>
        <v>8</v>
      </c>
      <c r="O103" s="165">
        <v>3</v>
      </c>
      <c r="P103" s="165">
        <v>4</v>
      </c>
      <c r="Q103" s="165">
        <v>1</v>
      </c>
      <c r="R103" s="116"/>
      <c r="S103" s="116"/>
      <c r="T103" s="116"/>
      <c r="U103" s="116"/>
      <c r="V103" s="116"/>
      <c r="W103" s="116"/>
      <c r="X103" s="116"/>
      <c r="Y103" s="116"/>
      <c r="Z103" s="116"/>
      <c r="AA103" s="116"/>
      <c r="AB103" s="116"/>
      <c r="AC103" s="116"/>
      <c r="AD103" s="116"/>
    </row>
    <row r="104" spans="1:30" ht="30" customHeight="1" x14ac:dyDescent="0.25">
      <c r="A104" s="114">
        <v>68</v>
      </c>
      <c r="B104" s="118" t="s">
        <v>34</v>
      </c>
      <c r="C104" s="118" t="s">
        <v>35</v>
      </c>
      <c r="D104" s="114" t="s">
        <v>87</v>
      </c>
      <c r="E104" s="122" t="s">
        <v>88</v>
      </c>
      <c r="F104" s="114" t="s">
        <v>89</v>
      </c>
      <c r="G104" s="115">
        <v>48239</v>
      </c>
      <c r="H104" s="115">
        <v>50651</v>
      </c>
      <c r="I104" s="115">
        <v>53184</v>
      </c>
      <c r="J104" s="114">
        <f t="shared" si="5"/>
        <v>0</v>
      </c>
      <c r="K104" s="114">
        <f t="shared" si="3"/>
        <v>0</v>
      </c>
      <c r="L104" s="114">
        <f t="shared" si="3"/>
        <v>0</v>
      </c>
      <c r="M104" s="114">
        <f t="shared" si="3"/>
        <v>0</v>
      </c>
      <c r="N104" s="114">
        <f t="shared" si="4"/>
        <v>0</v>
      </c>
      <c r="O104" s="165"/>
      <c r="P104" s="165"/>
      <c r="Q104" s="165"/>
      <c r="R104" s="116"/>
      <c r="S104" s="116"/>
      <c r="T104" s="116"/>
      <c r="U104" s="116"/>
      <c r="V104" s="116"/>
      <c r="W104" s="116"/>
      <c r="X104" s="116"/>
      <c r="Y104" s="116"/>
      <c r="Z104" s="116"/>
      <c r="AA104" s="116"/>
      <c r="AB104" s="116"/>
      <c r="AC104" s="116"/>
      <c r="AD104" s="116"/>
    </row>
    <row r="105" spans="1:30" ht="30" customHeight="1" x14ac:dyDescent="0.25">
      <c r="A105" s="114">
        <v>69</v>
      </c>
      <c r="B105" s="118" t="s">
        <v>36</v>
      </c>
      <c r="C105" s="118" t="s">
        <v>37</v>
      </c>
      <c r="D105" s="114" t="s">
        <v>91</v>
      </c>
      <c r="E105" s="122" t="s">
        <v>88</v>
      </c>
      <c r="F105" s="114" t="s">
        <v>92</v>
      </c>
      <c r="G105" s="115">
        <v>3036</v>
      </c>
      <c r="H105" s="115">
        <v>3188</v>
      </c>
      <c r="I105" s="115">
        <v>3347</v>
      </c>
      <c r="J105" s="114">
        <f t="shared" si="5"/>
        <v>0</v>
      </c>
      <c r="K105" s="114">
        <f t="shared" si="3"/>
        <v>0</v>
      </c>
      <c r="L105" s="114">
        <f t="shared" si="3"/>
        <v>0</v>
      </c>
      <c r="M105" s="114">
        <f t="shared" si="3"/>
        <v>0</v>
      </c>
      <c r="N105" s="114">
        <f t="shared" si="4"/>
        <v>0</v>
      </c>
      <c r="O105" s="165"/>
      <c r="P105" s="165"/>
      <c r="Q105" s="165"/>
      <c r="R105" s="116"/>
      <c r="S105" s="116"/>
      <c r="T105" s="116"/>
      <c r="U105" s="116"/>
      <c r="V105" s="116"/>
      <c r="W105" s="116"/>
      <c r="X105" s="116"/>
      <c r="Y105" s="116"/>
      <c r="Z105" s="116"/>
      <c r="AA105" s="116"/>
      <c r="AB105" s="116"/>
      <c r="AC105" s="116"/>
      <c r="AD105" s="116"/>
    </row>
    <row r="106" spans="1:30" ht="30" customHeight="1" x14ac:dyDescent="0.25">
      <c r="A106" s="114">
        <v>70</v>
      </c>
      <c r="B106" s="118" t="s">
        <v>38</v>
      </c>
      <c r="C106" s="118" t="s">
        <v>37</v>
      </c>
      <c r="D106" s="114" t="s">
        <v>91</v>
      </c>
      <c r="E106" s="122" t="s">
        <v>88</v>
      </c>
      <c r="F106" s="114" t="s">
        <v>92</v>
      </c>
      <c r="G106" s="115">
        <v>9074</v>
      </c>
      <c r="H106" s="115">
        <v>9528</v>
      </c>
      <c r="I106" s="115">
        <v>10004</v>
      </c>
      <c r="J106" s="114">
        <f t="shared" si="5"/>
        <v>0</v>
      </c>
      <c r="K106" s="114">
        <f t="shared" si="3"/>
        <v>0</v>
      </c>
      <c r="L106" s="114">
        <f t="shared" si="3"/>
        <v>0</v>
      </c>
      <c r="M106" s="114">
        <f t="shared" si="3"/>
        <v>0</v>
      </c>
      <c r="N106" s="114">
        <f t="shared" si="4"/>
        <v>0</v>
      </c>
      <c r="O106" s="165"/>
      <c r="P106" s="165"/>
      <c r="Q106" s="165"/>
      <c r="R106" s="116"/>
      <c r="S106" s="116"/>
      <c r="T106" s="116"/>
      <c r="U106" s="116"/>
      <c r="V106" s="116"/>
      <c r="W106" s="116"/>
      <c r="X106" s="116"/>
      <c r="Y106" s="116"/>
      <c r="Z106" s="116"/>
      <c r="AA106" s="116"/>
      <c r="AB106" s="116"/>
      <c r="AC106" s="116"/>
      <c r="AD106" s="116"/>
    </row>
    <row r="107" spans="1:30" ht="30" customHeight="1" x14ac:dyDescent="0.25">
      <c r="A107" s="114">
        <v>71</v>
      </c>
      <c r="B107" s="118" t="s">
        <v>39</v>
      </c>
      <c r="C107" s="118" t="s">
        <v>40</v>
      </c>
      <c r="D107" s="114" t="s">
        <v>87</v>
      </c>
      <c r="E107" s="122" t="s">
        <v>88</v>
      </c>
      <c r="F107" s="114" t="s">
        <v>89</v>
      </c>
      <c r="G107" s="115">
        <v>46148</v>
      </c>
      <c r="H107" s="115">
        <v>48455</v>
      </c>
      <c r="I107" s="115">
        <v>50878</v>
      </c>
      <c r="J107" s="114">
        <f t="shared" si="5"/>
        <v>0</v>
      </c>
      <c r="K107" s="114">
        <f t="shared" si="3"/>
        <v>0</v>
      </c>
      <c r="L107" s="114">
        <f t="shared" si="3"/>
        <v>0</v>
      </c>
      <c r="M107" s="114">
        <f t="shared" si="3"/>
        <v>0</v>
      </c>
      <c r="N107" s="114">
        <f t="shared" si="4"/>
        <v>0</v>
      </c>
      <c r="O107" s="165"/>
      <c r="P107" s="165"/>
      <c r="Q107" s="165"/>
      <c r="R107" s="116"/>
      <c r="S107" s="116"/>
      <c r="T107" s="116"/>
      <c r="U107" s="116"/>
      <c r="V107" s="116"/>
      <c r="W107" s="116"/>
      <c r="X107" s="116"/>
      <c r="Y107" s="116"/>
      <c r="Z107" s="116"/>
      <c r="AA107" s="116"/>
      <c r="AB107" s="116"/>
      <c r="AC107" s="116"/>
      <c r="AD107" s="116"/>
    </row>
    <row r="108" spans="1:30" ht="30" customHeight="1" x14ac:dyDescent="0.25">
      <c r="A108" s="114">
        <v>72</v>
      </c>
      <c r="B108" s="118" t="s">
        <v>41</v>
      </c>
      <c r="C108" s="118" t="s">
        <v>42</v>
      </c>
      <c r="D108" s="114" t="s">
        <v>91</v>
      </c>
      <c r="E108" s="122" t="s">
        <v>88</v>
      </c>
      <c r="F108" s="114" t="s">
        <v>92</v>
      </c>
      <c r="G108" s="115">
        <v>3198</v>
      </c>
      <c r="H108" s="115">
        <v>3358</v>
      </c>
      <c r="I108" s="115">
        <v>3526</v>
      </c>
      <c r="J108" s="114">
        <f t="shared" si="5"/>
        <v>0</v>
      </c>
      <c r="K108" s="114">
        <f t="shared" si="3"/>
        <v>0</v>
      </c>
      <c r="L108" s="114">
        <f t="shared" si="3"/>
        <v>0</v>
      </c>
      <c r="M108" s="114">
        <f t="shared" si="3"/>
        <v>0</v>
      </c>
      <c r="N108" s="114">
        <f t="shared" si="4"/>
        <v>0</v>
      </c>
      <c r="O108" s="165"/>
      <c r="P108" s="165"/>
      <c r="Q108" s="165"/>
      <c r="R108" s="116"/>
      <c r="S108" s="116"/>
      <c r="T108" s="116"/>
      <c r="U108" s="116"/>
      <c r="V108" s="116"/>
      <c r="W108" s="116"/>
      <c r="X108" s="116"/>
      <c r="Y108" s="116"/>
      <c r="Z108" s="116"/>
      <c r="AA108" s="116"/>
      <c r="AB108" s="116"/>
      <c r="AC108" s="116"/>
      <c r="AD108" s="116"/>
    </row>
    <row r="109" spans="1:30" ht="42" customHeight="1" x14ac:dyDescent="0.25">
      <c r="A109" s="114">
        <v>73</v>
      </c>
      <c r="B109" s="118" t="s">
        <v>43</v>
      </c>
      <c r="C109" s="118" t="s">
        <v>42</v>
      </c>
      <c r="D109" s="114" t="s">
        <v>91</v>
      </c>
      <c r="E109" s="122" t="s">
        <v>88</v>
      </c>
      <c r="F109" s="114" t="s">
        <v>92</v>
      </c>
      <c r="G109" s="115">
        <v>9478</v>
      </c>
      <c r="H109" s="115">
        <v>9952</v>
      </c>
      <c r="I109" s="115">
        <v>10450</v>
      </c>
      <c r="J109" s="114">
        <f t="shared" si="5"/>
        <v>0</v>
      </c>
      <c r="K109" s="114">
        <f t="shared" si="3"/>
        <v>0</v>
      </c>
      <c r="L109" s="114">
        <f t="shared" si="3"/>
        <v>0</v>
      </c>
      <c r="M109" s="114">
        <f t="shared" si="3"/>
        <v>0</v>
      </c>
      <c r="N109" s="114">
        <f t="shared" si="4"/>
        <v>0</v>
      </c>
      <c r="O109" s="165"/>
      <c r="P109" s="165"/>
      <c r="Q109" s="165"/>
      <c r="R109" s="116"/>
      <c r="S109" s="116"/>
      <c r="T109" s="116"/>
      <c r="U109" s="116"/>
      <c r="V109" s="116"/>
      <c r="W109" s="116"/>
      <c r="X109" s="116"/>
      <c r="Y109" s="116"/>
      <c r="Z109" s="116"/>
      <c r="AA109" s="116"/>
      <c r="AB109" s="116"/>
      <c r="AC109" s="116"/>
      <c r="AD109" s="116"/>
    </row>
    <row r="110" spans="1:30" ht="30" customHeight="1" x14ac:dyDescent="0.25">
      <c r="A110" s="114">
        <v>74</v>
      </c>
      <c r="B110" s="118" t="s">
        <v>44</v>
      </c>
      <c r="C110" s="118" t="s">
        <v>45</v>
      </c>
      <c r="D110" s="127" t="s">
        <v>87</v>
      </c>
      <c r="E110" s="122" t="s">
        <v>88</v>
      </c>
      <c r="F110" s="114" t="s">
        <v>89</v>
      </c>
      <c r="G110" s="115">
        <v>56392</v>
      </c>
      <c r="H110" s="115">
        <v>59212</v>
      </c>
      <c r="I110" s="115">
        <v>62173</v>
      </c>
      <c r="J110" s="114">
        <f t="shared" si="5"/>
        <v>0</v>
      </c>
      <c r="K110" s="114">
        <f t="shared" si="3"/>
        <v>0</v>
      </c>
      <c r="L110" s="114">
        <f t="shared" si="3"/>
        <v>0</v>
      </c>
      <c r="M110" s="114">
        <f t="shared" si="3"/>
        <v>0</v>
      </c>
      <c r="N110" s="114">
        <f t="shared" si="4"/>
        <v>0</v>
      </c>
      <c r="O110" s="165"/>
      <c r="P110" s="165"/>
      <c r="Q110" s="165"/>
      <c r="R110" s="116"/>
      <c r="S110" s="116"/>
      <c r="T110" s="116"/>
      <c r="U110" s="116"/>
      <c r="V110" s="116"/>
      <c r="W110" s="116"/>
      <c r="X110" s="116"/>
      <c r="Y110" s="116"/>
      <c r="Z110" s="116"/>
      <c r="AA110" s="116"/>
      <c r="AB110" s="116"/>
      <c r="AC110" s="116"/>
      <c r="AD110" s="116"/>
    </row>
    <row r="111" spans="1:30" ht="30" customHeight="1" x14ac:dyDescent="0.25">
      <c r="A111" s="114">
        <v>75</v>
      </c>
      <c r="B111" s="118" t="s">
        <v>46</v>
      </c>
      <c r="C111" s="118" t="s">
        <v>47</v>
      </c>
      <c r="D111" s="127" t="s">
        <v>91</v>
      </c>
      <c r="E111" s="122" t="s">
        <v>88</v>
      </c>
      <c r="F111" s="114" t="s">
        <v>92</v>
      </c>
      <c r="G111" s="115">
        <v>2736</v>
      </c>
      <c r="H111" s="115">
        <v>2873</v>
      </c>
      <c r="I111" s="115">
        <v>3017</v>
      </c>
      <c r="J111" s="114">
        <f t="shared" si="5"/>
        <v>0</v>
      </c>
      <c r="K111" s="114">
        <f t="shared" si="3"/>
        <v>0</v>
      </c>
      <c r="L111" s="114">
        <f t="shared" si="3"/>
        <v>0</v>
      </c>
      <c r="M111" s="114">
        <f t="shared" si="3"/>
        <v>0</v>
      </c>
      <c r="N111" s="114">
        <f t="shared" si="4"/>
        <v>0</v>
      </c>
      <c r="O111" s="165"/>
      <c r="P111" s="165"/>
      <c r="Q111" s="165"/>
      <c r="R111" s="116"/>
      <c r="S111" s="116"/>
      <c r="T111" s="116"/>
      <c r="U111" s="116"/>
      <c r="V111" s="116"/>
      <c r="W111" s="116"/>
      <c r="X111" s="116"/>
      <c r="Y111" s="116"/>
      <c r="Z111" s="116"/>
      <c r="AA111" s="116"/>
      <c r="AB111" s="116"/>
      <c r="AC111" s="116"/>
      <c r="AD111" s="116"/>
    </row>
    <row r="112" spans="1:30" ht="30" customHeight="1" x14ac:dyDescent="0.25">
      <c r="A112" s="114">
        <v>76</v>
      </c>
      <c r="B112" s="118" t="s">
        <v>48</v>
      </c>
      <c r="C112" s="118" t="s">
        <v>47</v>
      </c>
      <c r="D112" s="114" t="s">
        <v>91</v>
      </c>
      <c r="E112" s="122" t="s">
        <v>88</v>
      </c>
      <c r="F112" s="114" t="s">
        <v>92</v>
      </c>
      <c r="G112" s="115">
        <v>9185</v>
      </c>
      <c r="H112" s="115">
        <v>9644</v>
      </c>
      <c r="I112" s="115">
        <v>10126</v>
      </c>
      <c r="J112" s="114">
        <f t="shared" si="5"/>
        <v>0</v>
      </c>
      <c r="K112" s="114">
        <f t="shared" si="3"/>
        <v>0</v>
      </c>
      <c r="L112" s="114">
        <f t="shared" si="3"/>
        <v>0</v>
      </c>
      <c r="M112" s="114">
        <f t="shared" si="3"/>
        <v>0</v>
      </c>
      <c r="N112" s="114">
        <f t="shared" si="4"/>
        <v>0</v>
      </c>
      <c r="O112" s="165"/>
      <c r="P112" s="165"/>
      <c r="Q112" s="165"/>
      <c r="R112" s="116"/>
      <c r="S112" s="116"/>
      <c r="T112" s="116"/>
      <c r="U112" s="116"/>
      <c r="V112" s="116"/>
      <c r="W112" s="116"/>
      <c r="X112" s="116"/>
      <c r="Y112" s="116"/>
      <c r="Z112" s="116"/>
      <c r="AA112" s="116"/>
      <c r="AB112" s="116"/>
      <c r="AC112" s="116"/>
      <c r="AD112" s="116"/>
    </row>
    <row r="113" spans="1:30" ht="45" customHeight="1" x14ac:dyDescent="0.25">
      <c r="A113" s="114">
        <v>77</v>
      </c>
      <c r="B113" s="118" t="s">
        <v>49</v>
      </c>
      <c r="C113" s="118" t="s">
        <v>50</v>
      </c>
      <c r="D113" s="127" t="s">
        <v>87</v>
      </c>
      <c r="E113" s="122" t="s">
        <v>134</v>
      </c>
      <c r="F113" s="114" t="s">
        <v>89</v>
      </c>
      <c r="G113" s="115">
        <v>58918</v>
      </c>
      <c r="H113" s="115">
        <v>61864</v>
      </c>
      <c r="I113" s="115">
        <v>64957</v>
      </c>
      <c r="J113" s="114">
        <f t="shared" si="5"/>
        <v>0</v>
      </c>
      <c r="K113" s="114">
        <f t="shared" si="3"/>
        <v>0</v>
      </c>
      <c r="L113" s="114">
        <f t="shared" si="3"/>
        <v>0</v>
      </c>
      <c r="M113" s="114">
        <f t="shared" si="3"/>
        <v>0</v>
      </c>
      <c r="N113" s="114">
        <f t="shared" si="4"/>
        <v>0</v>
      </c>
      <c r="O113" s="165"/>
      <c r="P113" s="165"/>
      <c r="Q113" s="165"/>
      <c r="R113" s="116"/>
      <c r="S113" s="116"/>
      <c r="T113" s="116"/>
      <c r="U113" s="116"/>
      <c r="V113" s="116"/>
      <c r="W113" s="116"/>
      <c r="X113" s="116"/>
      <c r="Y113" s="116"/>
      <c r="Z113" s="116"/>
      <c r="AA113" s="116"/>
      <c r="AB113" s="116"/>
      <c r="AC113" s="116"/>
      <c r="AD113" s="116"/>
    </row>
    <row r="114" spans="1:30" ht="40.5" customHeight="1" x14ac:dyDescent="0.25">
      <c r="A114" s="114">
        <v>78</v>
      </c>
      <c r="B114" s="118" t="s">
        <v>51</v>
      </c>
      <c r="C114" s="118" t="s">
        <v>52</v>
      </c>
      <c r="D114" s="114" t="s">
        <v>91</v>
      </c>
      <c r="E114" s="122" t="s">
        <v>134</v>
      </c>
      <c r="F114" s="114" t="s">
        <v>92</v>
      </c>
      <c r="G114" s="115">
        <v>2736</v>
      </c>
      <c r="H114" s="115">
        <v>2873</v>
      </c>
      <c r="I114" s="115">
        <v>3017</v>
      </c>
      <c r="J114" s="114">
        <f t="shared" si="5"/>
        <v>0</v>
      </c>
      <c r="K114" s="114">
        <f t="shared" si="3"/>
        <v>0</v>
      </c>
      <c r="L114" s="114">
        <f t="shared" si="3"/>
        <v>0</v>
      </c>
      <c r="M114" s="114">
        <f t="shared" si="3"/>
        <v>0</v>
      </c>
      <c r="N114" s="114">
        <f t="shared" si="4"/>
        <v>0</v>
      </c>
      <c r="O114" s="165"/>
      <c r="P114" s="165"/>
      <c r="Q114" s="165"/>
      <c r="R114" s="116"/>
      <c r="S114" s="116"/>
      <c r="T114" s="116"/>
      <c r="U114" s="116"/>
      <c r="V114" s="128"/>
      <c r="W114" s="116"/>
      <c r="X114" s="116"/>
      <c r="Y114" s="116"/>
      <c r="Z114" s="116"/>
      <c r="AA114" s="116"/>
      <c r="AB114" s="116"/>
      <c r="AC114" s="116"/>
      <c r="AD114" s="116"/>
    </row>
    <row r="115" spans="1:30" ht="48" customHeight="1" x14ac:dyDescent="0.25">
      <c r="A115" s="114">
        <v>79</v>
      </c>
      <c r="B115" s="118" t="s">
        <v>53</v>
      </c>
      <c r="C115" s="118" t="s">
        <v>52</v>
      </c>
      <c r="D115" s="114" t="s">
        <v>91</v>
      </c>
      <c r="E115" s="122" t="s">
        <v>134</v>
      </c>
      <c r="F115" s="114" t="s">
        <v>92</v>
      </c>
      <c r="G115" s="115">
        <v>9494</v>
      </c>
      <c r="H115" s="115">
        <v>9969</v>
      </c>
      <c r="I115" s="115">
        <v>10467</v>
      </c>
      <c r="J115" s="114">
        <f t="shared" si="5"/>
        <v>0</v>
      </c>
      <c r="K115" s="114">
        <f t="shared" si="3"/>
        <v>0</v>
      </c>
      <c r="L115" s="114">
        <f t="shared" si="3"/>
        <v>0</v>
      </c>
      <c r="M115" s="114">
        <f t="shared" si="3"/>
        <v>0</v>
      </c>
      <c r="N115" s="114">
        <f t="shared" si="4"/>
        <v>0</v>
      </c>
      <c r="O115" s="165"/>
      <c r="P115" s="165"/>
      <c r="Q115" s="165"/>
      <c r="R115" s="116"/>
      <c r="S115" s="116"/>
      <c r="T115" s="116"/>
      <c r="U115" s="116"/>
      <c r="V115" s="128"/>
      <c r="W115" s="116"/>
      <c r="X115" s="116"/>
      <c r="Y115" s="116"/>
      <c r="Z115" s="116"/>
      <c r="AA115" s="116"/>
      <c r="AB115" s="116"/>
      <c r="AC115" s="116"/>
      <c r="AD115" s="116"/>
    </row>
    <row r="116" spans="1:30" ht="22.5" customHeight="1" x14ac:dyDescent="0.25">
      <c r="A116" s="114">
        <v>80</v>
      </c>
      <c r="B116" s="118" t="s">
        <v>54</v>
      </c>
      <c r="C116" s="129" t="s">
        <v>73</v>
      </c>
      <c r="D116" s="114" t="s">
        <v>96</v>
      </c>
      <c r="E116" s="122" t="s">
        <v>133</v>
      </c>
      <c r="F116" s="114" t="s">
        <v>89</v>
      </c>
      <c r="G116" s="115">
        <v>3063</v>
      </c>
      <c r="H116" s="115">
        <v>3216</v>
      </c>
      <c r="I116" s="115">
        <v>3377</v>
      </c>
      <c r="J116" s="114">
        <f t="shared" si="5"/>
        <v>0</v>
      </c>
      <c r="K116" s="114">
        <f t="shared" si="3"/>
        <v>0</v>
      </c>
      <c r="L116" s="114">
        <f t="shared" si="3"/>
        <v>0</v>
      </c>
      <c r="M116" s="114">
        <f t="shared" si="3"/>
        <v>0</v>
      </c>
      <c r="N116" s="114">
        <f t="shared" si="4"/>
        <v>0</v>
      </c>
      <c r="O116" s="165"/>
      <c r="P116" s="165"/>
      <c r="Q116" s="165"/>
      <c r="R116" s="116"/>
      <c r="S116" s="116"/>
      <c r="T116" s="116"/>
      <c r="U116" s="116"/>
      <c r="V116" s="128"/>
      <c r="W116" s="116"/>
      <c r="X116" s="116"/>
      <c r="Y116" s="116"/>
      <c r="Z116" s="116"/>
      <c r="AA116" s="116"/>
      <c r="AB116" s="116"/>
      <c r="AC116" s="116"/>
      <c r="AD116" s="116"/>
    </row>
    <row r="117" spans="1:30" ht="21.75" customHeight="1" x14ac:dyDescent="0.25">
      <c r="A117" s="114">
        <v>81</v>
      </c>
      <c r="B117" s="118" t="s">
        <v>54</v>
      </c>
      <c r="C117" s="129" t="s">
        <v>55</v>
      </c>
      <c r="D117" s="114" t="s">
        <v>96</v>
      </c>
      <c r="E117" s="122" t="s">
        <v>88</v>
      </c>
      <c r="F117" s="114" t="s">
        <v>89</v>
      </c>
      <c r="G117" s="115">
        <v>3088</v>
      </c>
      <c r="H117" s="115">
        <v>3242</v>
      </c>
      <c r="I117" s="115">
        <v>3404</v>
      </c>
      <c r="J117" s="114">
        <f t="shared" si="5"/>
        <v>0</v>
      </c>
      <c r="K117" s="114">
        <f t="shared" si="3"/>
        <v>0</v>
      </c>
      <c r="L117" s="114">
        <f t="shared" si="3"/>
        <v>0</v>
      </c>
      <c r="M117" s="114">
        <f t="shared" si="3"/>
        <v>0</v>
      </c>
      <c r="N117" s="114">
        <f t="shared" si="4"/>
        <v>0</v>
      </c>
      <c r="O117" s="165"/>
      <c r="P117" s="165"/>
      <c r="Q117" s="165"/>
      <c r="R117" s="116"/>
      <c r="S117" s="104"/>
      <c r="T117" s="116"/>
      <c r="U117" s="116"/>
      <c r="V117" s="128"/>
      <c r="W117" s="116"/>
      <c r="X117" s="116"/>
      <c r="Y117" s="116"/>
      <c r="Z117" s="116"/>
      <c r="AA117" s="116"/>
      <c r="AB117" s="116"/>
      <c r="AC117" s="116"/>
      <c r="AD117" s="116"/>
    </row>
    <row r="118" spans="1:30" ht="85.5" customHeight="1" x14ac:dyDescent="0.25">
      <c r="A118" s="114">
        <v>82</v>
      </c>
      <c r="B118" s="119" t="s">
        <v>56</v>
      </c>
      <c r="C118" s="177" t="s">
        <v>105</v>
      </c>
      <c r="D118" s="114" t="s">
        <v>96</v>
      </c>
      <c r="E118" s="122" t="s">
        <v>88</v>
      </c>
      <c r="F118" s="114" t="s">
        <v>89</v>
      </c>
      <c r="G118" s="115">
        <v>11795</v>
      </c>
      <c r="H118" s="115">
        <v>12385</v>
      </c>
      <c r="I118" s="115">
        <v>13004</v>
      </c>
      <c r="J118" s="114">
        <f t="shared" si="5"/>
        <v>0</v>
      </c>
      <c r="K118" s="114">
        <f t="shared" si="3"/>
        <v>0</v>
      </c>
      <c r="L118" s="114">
        <f t="shared" si="3"/>
        <v>0</v>
      </c>
      <c r="M118" s="114">
        <f t="shared" si="3"/>
        <v>0</v>
      </c>
      <c r="N118" s="114">
        <f t="shared" si="4"/>
        <v>0</v>
      </c>
      <c r="O118" s="165"/>
      <c r="P118" s="165"/>
      <c r="Q118" s="165"/>
      <c r="R118" s="116"/>
      <c r="S118" s="116"/>
      <c r="T118" s="116"/>
      <c r="U118" s="116"/>
      <c r="V118" s="131"/>
      <c r="W118" s="116"/>
      <c r="X118" s="116"/>
      <c r="Y118" s="116"/>
      <c r="Z118" s="116"/>
      <c r="AA118" s="116"/>
      <c r="AB118" s="116"/>
      <c r="AC118" s="116"/>
      <c r="AD118" s="116"/>
    </row>
    <row r="119" spans="1:30" ht="87" customHeight="1" x14ac:dyDescent="0.25">
      <c r="A119" s="114">
        <v>83</v>
      </c>
      <c r="B119" s="118" t="s">
        <v>57</v>
      </c>
      <c r="C119" s="176"/>
      <c r="D119" s="114" t="s">
        <v>96</v>
      </c>
      <c r="E119" s="122" t="s">
        <v>88</v>
      </c>
      <c r="F119" s="114" t="s">
        <v>89</v>
      </c>
      <c r="G119" s="115">
        <v>12394</v>
      </c>
      <c r="H119" s="115">
        <v>13014</v>
      </c>
      <c r="I119" s="115">
        <v>13665</v>
      </c>
      <c r="J119" s="114">
        <f t="shared" si="5"/>
        <v>0</v>
      </c>
      <c r="K119" s="114">
        <f t="shared" si="3"/>
        <v>0</v>
      </c>
      <c r="L119" s="114">
        <f t="shared" si="3"/>
        <v>0</v>
      </c>
      <c r="M119" s="114">
        <f t="shared" si="3"/>
        <v>0</v>
      </c>
      <c r="N119" s="114">
        <f t="shared" si="4"/>
        <v>0</v>
      </c>
      <c r="O119" s="165"/>
      <c r="P119" s="165"/>
      <c r="Q119" s="165"/>
      <c r="R119" s="116"/>
      <c r="S119" s="116"/>
      <c r="T119" s="116"/>
      <c r="U119" s="116"/>
      <c r="V119" s="132"/>
      <c r="W119" s="116"/>
      <c r="X119" s="116"/>
      <c r="Y119" s="116"/>
      <c r="Z119" s="116"/>
      <c r="AA119" s="116"/>
      <c r="AB119" s="116"/>
      <c r="AC119" s="116"/>
      <c r="AD119" s="116"/>
    </row>
    <row r="120" spans="1:30" x14ac:dyDescent="0.25">
      <c r="A120" s="133"/>
      <c r="B120" s="134"/>
      <c r="C120" s="135"/>
      <c r="D120" s="136"/>
      <c r="E120" s="137"/>
      <c r="F120" s="138"/>
      <c r="G120" s="139"/>
      <c r="H120" s="139"/>
      <c r="I120" s="139"/>
      <c r="J120" s="140">
        <f t="shared" ref="J120:Q120" si="6">SUM(J8:J119)</f>
        <v>21738717</v>
      </c>
      <c r="K120" s="140">
        <f t="shared" si="6"/>
        <v>8023176</v>
      </c>
      <c r="L120" s="140">
        <f t="shared" si="6"/>
        <v>5015636</v>
      </c>
      <c r="M120" s="140">
        <f t="shared" si="6"/>
        <v>8699905</v>
      </c>
      <c r="N120" s="141">
        <f t="shared" si="6"/>
        <v>3921</v>
      </c>
      <c r="O120" s="141">
        <f t="shared" si="6"/>
        <v>1454</v>
      </c>
      <c r="P120" s="141">
        <f t="shared" si="6"/>
        <v>1016</v>
      </c>
      <c r="Q120" s="141">
        <f t="shared" si="6"/>
        <v>1451</v>
      </c>
      <c r="R120" s="128"/>
      <c r="S120" s="128"/>
      <c r="T120" s="128"/>
      <c r="U120" s="128"/>
      <c r="V120" s="108"/>
      <c r="W120" s="142"/>
      <c r="X120" s="142"/>
      <c r="Y120" s="104"/>
      <c r="Z120" s="104"/>
      <c r="AA120" s="104"/>
      <c r="AB120" s="104"/>
      <c r="AC120" s="104"/>
      <c r="AD120" s="104"/>
    </row>
    <row r="121" spans="1:30" ht="17.25" customHeight="1" x14ac:dyDescent="0.25">
      <c r="A121" s="133"/>
      <c r="C121" s="109"/>
      <c r="E121" s="137"/>
      <c r="F121" s="138"/>
      <c r="G121" s="138"/>
      <c r="H121" s="138"/>
      <c r="I121" s="138"/>
      <c r="J121" s="138"/>
      <c r="K121" s="138"/>
      <c r="L121" s="138"/>
      <c r="M121" s="138"/>
      <c r="N121" s="138"/>
      <c r="O121" s="138"/>
      <c r="P121" s="138"/>
      <c r="Q121" s="138"/>
      <c r="R121" s="143"/>
      <c r="S121" s="128"/>
      <c r="T121" s="128"/>
      <c r="U121" s="128"/>
      <c r="V121" s="108"/>
      <c r="W121" s="142"/>
      <c r="X121" s="142"/>
    </row>
    <row r="122" spans="1:30" ht="26.25" customHeight="1" x14ac:dyDescent="0.25">
      <c r="A122" s="133"/>
      <c r="B122" s="178" t="s">
        <v>97</v>
      </c>
      <c r="C122" s="179"/>
      <c r="D122" s="180"/>
      <c r="E122" s="137"/>
      <c r="F122" s="138"/>
      <c r="G122" s="138"/>
      <c r="H122" s="138"/>
      <c r="I122" s="138"/>
      <c r="J122" s="138"/>
      <c r="K122" s="138"/>
      <c r="L122" s="138"/>
      <c r="M122" s="138"/>
      <c r="N122" s="138"/>
      <c r="O122" s="138"/>
      <c r="P122" s="138"/>
      <c r="Q122" s="138"/>
      <c r="R122" s="143"/>
      <c r="S122" s="128"/>
      <c r="T122" s="128"/>
      <c r="U122" s="128"/>
      <c r="V122" s="108"/>
      <c r="W122" s="142"/>
      <c r="X122" s="142"/>
    </row>
    <row r="123" spans="1:30" x14ac:dyDescent="0.25">
      <c r="A123" s="133"/>
      <c r="B123" s="134"/>
      <c r="C123" s="135"/>
      <c r="D123" s="136"/>
      <c r="E123" s="137"/>
      <c r="F123" s="138"/>
      <c r="G123" s="138"/>
      <c r="H123" s="138"/>
      <c r="I123" s="138"/>
      <c r="J123" s="138"/>
      <c r="K123" s="138"/>
      <c r="L123" s="138"/>
      <c r="M123" s="138"/>
      <c r="N123" s="138"/>
      <c r="O123" s="138"/>
      <c r="P123" s="138"/>
      <c r="Q123" s="138"/>
      <c r="R123" s="143"/>
      <c r="S123" s="128"/>
      <c r="T123" s="128"/>
      <c r="U123" s="128"/>
      <c r="V123" s="108"/>
      <c r="W123" s="142"/>
      <c r="X123" s="142"/>
    </row>
    <row r="124" spans="1:30" ht="18.75" x14ac:dyDescent="0.3">
      <c r="A124" s="133"/>
      <c r="B124" s="182" t="s">
        <v>110</v>
      </c>
      <c r="C124" s="182"/>
      <c r="D124" s="181"/>
      <c r="E124" s="181"/>
      <c r="F124" s="138"/>
      <c r="G124" s="138"/>
      <c r="H124" s="138"/>
      <c r="I124" s="138"/>
      <c r="J124" s="138"/>
      <c r="K124" s="138"/>
      <c r="L124" s="138"/>
      <c r="M124" s="138"/>
      <c r="N124" s="138"/>
      <c r="O124" s="138"/>
      <c r="P124" s="138"/>
      <c r="Q124" s="138"/>
      <c r="R124" s="143"/>
      <c r="S124" s="128"/>
      <c r="T124" s="128"/>
      <c r="U124" s="128"/>
      <c r="V124" s="108"/>
      <c r="W124" s="142"/>
      <c r="X124" s="142"/>
    </row>
    <row r="125" spans="1:30" ht="18.75" x14ac:dyDescent="0.3">
      <c r="A125" s="145"/>
      <c r="B125" s="144"/>
      <c r="C125" s="135"/>
      <c r="D125" s="146"/>
      <c r="E125" s="147"/>
      <c r="F125" s="145"/>
      <c r="G125" s="145"/>
      <c r="H125" s="145"/>
      <c r="I125" s="145"/>
      <c r="J125" s="145"/>
      <c r="K125" s="145"/>
      <c r="L125" s="145"/>
      <c r="M125" s="145"/>
      <c r="N125" s="145"/>
      <c r="O125" s="155"/>
      <c r="P125" s="155"/>
      <c r="Q125" s="155"/>
      <c r="R125" s="142"/>
      <c r="S125" s="130"/>
      <c r="T125" s="130"/>
      <c r="U125" s="130"/>
      <c r="V125" s="108"/>
      <c r="W125" s="142"/>
      <c r="X125" s="142"/>
    </row>
    <row r="126" spans="1:30" ht="18.75" x14ac:dyDescent="0.3">
      <c r="A126" s="145"/>
      <c r="B126" s="144"/>
      <c r="C126" s="148"/>
      <c r="D126" s="146"/>
      <c r="E126" s="147"/>
      <c r="F126" s="145"/>
      <c r="G126" s="145"/>
      <c r="H126" s="145"/>
      <c r="I126" s="145"/>
      <c r="J126" s="145"/>
      <c r="K126" s="145"/>
      <c r="L126" s="145"/>
      <c r="M126" s="145"/>
      <c r="N126" s="145"/>
      <c r="O126" s="156"/>
      <c r="P126" s="156"/>
      <c r="Q126" s="156"/>
      <c r="R126" s="149"/>
      <c r="S126" s="149"/>
      <c r="T126" s="149"/>
      <c r="U126" s="149"/>
      <c r="V126" s="108"/>
      <c r="W126" s="142"/>
      <c r="X126" s="142"/>
    </row>
    <row r="127" spans="1:30" ht="18.75" x14ac:dyDescent="0.3">
      <c r="A127" s="145"/>
      <c r="B127" s="144"/>
      <c r="C127" s="148"/>
      <c r="D127" s="146"/>
      <c r="E127" s="147"/>
      <c r="F127" s="145"/>
      <c r="G127" s="145"/>
      <c r="H127" s="145"/>
      <c r="I127" s="145"/>
      <c r="J127" s="145"/>
      <c r="K127" s="145"/>
      <c r="L127" s="145"/>
      <c r="M127" s="145"/>
      <c r="N127" s="145"/>
      <c r="O127" s="157"/>
      <c r="P127" s="157"/>
      <c r="Q127" s="157"/>
      <c r="R127" s="131"/>
      <c r="S127" s="131"/>
      <c r="T127" s="131"/>
      <c r="U127" s="131"/>
      <c r="V127" s="108"/>
      <c r="W127" s="142"/>
      <c r="X127" s="142"/>
    </row>
    <row r="128" spans="1:30" ht="18.75" x14ac:dyDescent="0.3">
      <c r="A128" s="145"/>
      <c r="B128" s="144"/>
      <c r="C128" s="148"/>
      <c r="D128" s="146"/>
      <c r="E128" s="147"/>
      <c r="F128" s="145"/>
      <c r="G128" s="145"/>
      <c r="H128" s="145"/>
      <c r="I128" s="145"/>
      <c r="J128" s="145"/>
      <c r="K128" s="145"/>
      <c r="L128" s="145"/>
      <c r="M128" s="145"/>
      <c r="N128" s="145"/>
      <c r="O128" s="158"/>
      <c r="P128" s="158"/>
      <c r="Q128" s="158"/>
      <c r="R128" s="132"/>
      <c r="S128" s="132"/>
      <c r="T128" s="132"/>
      <c r="U128" s="132"/>
      <c r="V128" s="108"/>
      <c r="W128" s="104"/>
      <c r="X128" s="104"/>
    </row>
    <row r="129" spans="1:24" x14ac:dyDescent="0.25">
      <c r="A129" s="145"/>
      <c r="B129" s="150"/>
      <c r="C129" s="148"/>
      <c r="D129" s="151"/>
      <c r="E129" s="145"/>
      <c r="F129" s="145"/>
      <c r="G129" s="145"/>
      <c r="H129" s="145"/>
      <c r="I129" s="145"/>
      <c r="J129" s="145"/>
      <c r="K129" s="145"/>
      <c r="L129" s="145"/>
      <c r="M129" s="145"/>
      <c r="N129" s="145"/>
      <c r="O129" s="145"/>
      <c r="P129" s="145"/>
      <c r="Q129" s="145"/>
      <c r="R129" s="104"/>
      <c r="S129" s="108"/>
      <c r="T129" s="108"/>
      <c r="U129" s="108"/>
      <c r="V129" s="108"/>
      <c r="W129" s="104"/>
      <c r="X129" s="104"/>
    </row>
    <row r="130" spans="1:24" x14ac:dyDescent="0.25">
      <c r="A130" s="145"/>
      <c r="B130" s="150"/>
      <c r="C130" s="148"/>
      <c r="D130" s="151"/>
      <c r="E130" s="145"/>
      <c r="F130" s="145"/>
      <c r="G130" s="145"/>
      <c r="H130" s="145"/>
      <c r="I130" s="145"/>
      <c r="J130" s="145"/>
      <c r="K130" s="145"/>
      <c r="L130" s="145"/>
      <c r="M130" s="145"/>
      <c r="N130" s="145"/>
      <c r="O130" s="145"/>
      <c r="P130" s="145"/>
      <c r="Q130" s="145"/>
      <c r="R130" s="104"/>
      <c r="S130" s="108"/>
      <c r="T130" s="108"/>
      <c r="U130" s="108"/>
      <c r="V130" s="108"/>
      <c r="W130" s="104"/>
      <c r="X130" s="104"/>
    </row>
    <row r="131" spans="1:24" x14ac:dyDescent="0.25">
      <c r="A131" s="145"/>
      <c r="B131" s="150"/>
      <c r="C131" s="148"/>
      <c r="D131" s="151"/>
      <c r="E131" s="145"/>
      <c r="F131" s="145"/>
      <c r="G131" s="145"/>
      <c r="H131" s="145"/>
      <c r="I131" s="145"/>
      <c r="J131" s="145"/>
      <c r="K131" s="145"/>
      <c r="L131" s="145"/>
      <c r="M131" s="145"/>
      <c r="N131" s="145"/>
      <c r="O131" s="145"/>
      <c r="P131" s="145"/>
      <c r="Q131" s="145"/>
      <c r="R131" s="104"/>
      <c r="S131" s="108"/>
      <c r="T131" s="108"/>
      <c r="U131" s="108"/>
      <c r="V131" s="108"/>
      <c r="W131" s="104"/>
      <c r="X131" s="104"/>
    </row>
    <row r="132" spans="1:24" x14ac:dyDescent="0.25">
      <c r="A132" s="145"/>
      <c r="B132" s="150"/>
      <c r="C132" s="148"/>
      <c r="D132" s="151"/>
      <c r="E132" s="145"/>
      <c r="F132" s="145"/>
      <c r="G132" s="145"/>
      <c r="H132" s="145"/>
      <c r="I132" s="145"/>
      <c r="J132" s="145"/>
      <c r="K132" s="145"/>
      <c r="L132" s="145"/>
      <c r="M132" s="145"/>
      <c r="N132" s="145"/>
      <c r="O132" s="145"/>
      <c r="P132" s="145"/>
      <c r="Q132" s="145"/>
      <c r="R132" s="104"/>
      <c r="S132" s="108"/>
      <c r="T132" s="108"/>
      <c r="U132" s="108"/>
      <c r="V132" s="108"/>
      <c r="W132" s="104"/>
      <c r="X132" s="104"/>
    </row>
    <row r="133" spans="1:24" x14ac:dyDescent="0.25">
      <c r="A133" s="145"/>
      <c r="B133" s="150"/>
      <c r="C133" s="148"/>
      <c r="D133" s="151"/>
      <c r="E133" s="145"/>
      <c r="F133" s="145"/>
      <c r="G133" s="145"/>
      <c r="H133" s="145"/>
      <c r="I133" s="145"/>
      <c r="J133" s="145"/>
      <c r="K133" s="145"/>
      <c r="L133" s="145"/>
      <c r="M133" s="145"/>
      <c r="N133" s="145"/>
      <c r="O133" s="145"/>
      <c r="P133" s="145"/>
      <c r="Q133" s="145"/>
      <c r="R133" s="104"/>
      <c r="S133" s="108"/>
      <c r="T133" s="108"/>
      <c r="U133" s="108"/>
      <c r="V133" s="108"/>
      <c r="W133" s="104"/>
      <c r="X133" s="104"/>
    </row>
    <row r="134" spans="1:24" x14ac:dyDescent="0.25">
      <c r="A134" s="145"/>
      <c r="B134" s="150"/>
      <c r="C134" s="148"/>
      <c r="D134" s="151"/>
      <c r="E134" s="145"/>
      <c r="F134" s="145"/>
      <c r="G134" s="145"/>
      <c r="H134" s="145"/>
      <c r="I134" s="145"/>
      <c r="J134" s="145"/>
      <c r="K134" s="145"/>
      <c r="L134" s="145"/>
      <c r="M134" s="145"/>
      <c r="N134" s="145"/>
      <c r="O134" s="145"/>
      <c r="P134" s="145"/>
      <c r="Q134" s="145"/>
      <c r="R134" s="104"/>
      <c r="S134" s="108"/>
      <c r="T134" s="108"/>
      <c r="U134" s="108"/>
      <c r="V134" s="108"/>
      <c r="W134" s="104"/>
      <c r="X134" s="104"/>
    </row>
    <row r="135" spans="1:24" x14ac:dyDescent="0.25">
      <c r="A135" s="145"/>
      <c r="B135" s="150"/>
      <c r="C135" s="148"/>
      <c r="D135" s="151"/>
      <c r="E135" s="145"/>
      <c r="F135" s="145"/>
      <c r="G135" s="145"/>
      <c r="H135" s="145"/>
      <c r="I135" s="145"/>
      <c r="J135" s="145"/>
      <c r="K135" s="145"/>
      <c r="L135" s="145"/>
      <c r="M135" s="145"/>
      <c r="N135" s="145"/>
      <c r="O135" s="145"/>
      <c r="P135" s="145"/>
      <c r="Q135" s="145"/>
      <c r="R135" s="104"/>
      <c r="S135" s="108"/>
      <c r="T135" s="108"/>
      <c r="U135" s="108"/>
      <c r="V135" s="108"/>
      <c r="W135" s="104"/>
      <c r="X135" s="104"/>
    </row>
    <row r="136" spans="1:24" x14ac:dyDescent="0.25">
      <c r="A136" s="145"/>
      <c r="B136" s="150"/>
      <c r="C136" s="148"/>
      <c r="D136" s="151"/>
      <c r="E136" s="145"/>
      <c r="F136" s="145"/>
      <c r="G136" s="145"/>
      <c r="H136" s="145"/>
      <c r="I136" s="145"/>
      <c r="J136" s="145"/>
      <c r="K136" s="145"/>
      <c r="L136" s="145"/>
      <c r="M136" s="145"/>
      <c r="N136" s="145"/>
      <c r="O136" s="145"/>
      <c r="P136" s="145"/>
      <c r="Q136" s="145"/>
      <c r="R136" s="104"/>
      <c r="S136" s="108"/>
      <c r="T136" s="108"/>
      <c r="U136" s="108"/>
      <c r="V136" s="108"/>
      <c r="W136" s="104"/>
      <c r="X136" s="104"/>
    </row>
    <row r="137" spans="1:24" x14ac:dyDescent="0.25">
      <c r="A137" s="145"/>
      <c r="B137" s="150"/>
      <c r="C137" s="148"/>
      <c r="D137" s="151"/>
      <c r="E137" s="145"/>
      <c r="F137" s="145"/>
      <c r="G137" s="145"/>
      <c r="H137" s="145"/>
      <c r="I137" s="145"/>
      <c r="J137" s="145"/>
      <c r="K137" s="145"/>
      <c r="L137" s="145"/>
      <c r="M137" s="145"/>
      <c r="N137" s="145"/>
      <c r="O137" s="145"/>
      <c r="P137" s="145"/>
      <c r="Q137" s="145"/>
      <c r="R137" s="104"/>
      <c r="S137" s="108"/>
      <c r="T137" s="108"/>
      <c r="U137" s="108"/>
      <c r="V137" s="108"/>
    </row>
    <row r="138" spans="1:24" x14ac:dyDescent="0.25">
      <c r="A138" s="145"/>
      <c r="B138" s="150"/>
      <c r="C138" s="148"/>
      <c r="D138" s="151"/>
      <c r="E138" s="145"/>
      <c r="F138" s="145"/>
      <c r="G138" s="145"/>
      <c r="H138" s="145"/>
      <c r="I138" s="145"/>
      <c r="J138" s="145"/>
      <c r="K138" s="145"/>
      <c r="L138" s="145"/>
      <c r="M138" s="145"/>
      <c r="N138" s="145"/>
      <c r="O138" s="145"/>
      <c r="P138" s="145"/>
      <c r="Q138" s="145"/>
      <c r="R138" s="104"/>
      <c r="S138" s="108"/>
      <c r="T138" s="108"/>
      <c r="U138" s="108"/>
      <c r="V138" s="108"/>
    </row>
    <row r="139" spans="1:24" x14ac:dyDescent="0.25">
      <c r="A139" s="145"/>
      <c r="B139" s="150"/>
      <c r="C139" s="148"/>
      <c r="D139" s="151"/>
      <c r="E139" s="145"/>
      <c r="F139" s="145"/>
      <c r="G139" s="145"/>
      <c r="H139" s="145"/>
      <c r="I139" s="145"/>
      <c r="J139" s="145"/>
      <c r="K139" s="145"/>
      <c r="L139" s="145"/>
      <c r="M139" s="145"/>
      <c r="N139" s="145"/>
      <c r="O139" s="145"/>
      <c r="P139" s="145"/>
      <c r="Q139" s="145"/>
      <c r="R139" s="104"/>
      <c r="S139" s="108"/>
      <c r="T139" s="108"/>
      <c r="U139" s="108"/>
      <c r="V139" s="108"/>
    </row>
    <row r="140" spans="1:24" x14ac:dyDescent="0.25">
      <c r="A140" s="145"/>
      <c r="B140" s="150"/>
      <c r="C140" s="148"/>
      <c r="D140" s="151"/>
      <c r="E140" s="145"/>
      <c r="F140" s="145"/>
      <c r="G140" s="145"/>
      <c r="H140" s="145"/>
      <c r="I140" s="145"/>
      <c r="J140" s="145"/>
      <c r="K140" s="145"/>
      <c r="L140" s="145"/>
      <c r="M140" s="145"/>
      <c r="N140" s="145"/>
      <c r="O140" s="145"/>
      <c r="P140" s="145"/>
      <c r="Q140" s="145"/>
      <c r="R140" s="104"/>
      <c r="S140" s="108"/>
      <c r="T140" s="108"/>
      <c r="U140" s="108"/>
      <c r="V140" s="108"/>
    </row>
    <row r="141" spans="1:24" x14ac:dyDescent="0.25">
      <c r="A141" s="145"/>
      <c r="B141" s="150"/>
      <c r="C141" s="148"/>
      <c r="D141" s="151"/>
      <c r="E141" s="145"/>
      <c r="F141" s="145"/>
      <c r="G141" s="145"/>
      <c r="H141" s="145"/>
      <c r="I141" s="145"/>
      <c r="J141" s="145"/>
      <c r="K141" s="145"/>
      <c r="L141" s="145"/>
      <c r="M141" s="145"/>
      <c r="N141" s="145"/>
      <c r="O141" s="145"/>
      <c r="P141" s="145"/>
      <c r="Q141" s="145"/>
      <c r="R141" s="104"/>
      <c r="S141" s="108"/>
      <c r="T141" s="108"/>
      <c r="U141" s="108"/>
      <c r="V141" s="108"/>
    </row>
    <row r="142" spans="1:24" x14ac:dyDescent="0.25">
      <c r="A142" s="145"/>
      <c r="B142" s="150"/>
      <c r="C142" s="148"/>
      <c r="D142" s="151"/>
      <c r="E142" s="145"/>
      <c r="F142" s="145"/>
      <c r="G142" s="145"/>
      <c r="H142" s="145"/>
      <c r="I142" s="145"/>
      <c r="J142" s="145"/>
      <c r="K142" s="145"/>
      <c r="L142" s="145"/>
      <c r="M142" s="145"/>
      <c r="N142" s="145"/>
      <c r="O142" s="145"/>
      <c r="P142" s="145"/>
      <c r="Q142" s="145"/>
      <c r="R142" s="104"/>
      <c r="S142" s="108"/>
      <c r="T142" s="108"/>
      <c r="U142" s="108"/>
      <c r="V142" s="108"/>
    </row>
    <row r="143" spans="1:24" x14ac:dyDescent="0.25">
      <c r="A143" s="145"/>
      <c r="B143" s="150"/>
      <c r="C143" s="148"/>
      <c r="D143" s="151"/>
      <c r="E143" s="145"/>
      <c r="F143" s="145"/>
      <c r="G143" s="145"/>
      <c r="H143" s="145"/>
      <c r="I143" s="145"/>
      <c r="J143" s="145"/>
      <c r="K143" s="145"/>
      <c r="L143" s="145"/>
      <c r="M143" s="145"/>
      <c r="N143" s="145"/>
      <c r="O143" s="145"/>
      <c r="P143" s="145"/>
      <c r="Q143" s="145"/>
      <c r="R143" s="104"/>
      <c r="S143" s="108"/>
      <c r="T143" s="108"/>
      <c r="U143" s="108"/>
      <c r="V143" s="108"/>
    </row>
    <row r="144" spans="1:24" x14ac:dyDescent="0.25">
      <c r="A144" s="145"/>
      <c r="B144" s="150"/>
      <c r="C144" s="148"/>
      <c r="D144" s="151"/>
      <c r="E144" s="145"/>
      <c r="F144" s="145"/>
      <c r="G144" s="145"/>
      <c r="H144" s="145"/>
      <c r="I144" s="145"/>
      <c r="J144" s="145"/>
      <c r="K144" s="145"/>
      <c r="L144" s="145"/>
      <c r="M144" s="145"/>
      <c r="N144" s="145"/>
      <c r="O144" s="145"/>
      <c r="P144" s="145"/>
      <c r="Q144" s="145"/>
      <c r="R144" s="104"/>
      <c r="S144" s="108"/>
      <c r="T144" s="108"/>
      <c r="U144" s="108"/>
      <c r="V144" s="108"/>
    </row>
    <row r="145" spans="1:22" x14ac:dyDescent="0.25">
      <c r="A145" s="145"/>
      <c r="B145" s="150"/>
      <c r="C145" s="148"/>
      <c r="D145" s="151"/>
      <c r="E145" s="145"/>
      <c r="F145" s="145"/>
      <c r="G145" s="145"/>
      <c r="H145" s="145"/>
      <c r="I145" s="145"/>
      <c r="J145" s="145"/>
      <c r="K145" s="145"/>
      <c r="L145" s="145"/>
      <c r="M145" s="145"/>
      <c r="N145" s="145"/>
      <c r="O145" s="145"/>
      <c r="P145" s="145"/>
      <c r="Q145" s="145"/>
      <c r="R145" s="104"/>
      <c r="S145" s="108"/>
      <c r="T145" s="108"/>
      <c r="U145" s="108"/>
      <c r="V145" s="108"/>
    </row>
    <row r="146" spans="1:22" x14ac:dyDescent="0.25">
      <c r="A146" s="145"/>
      <c r="B146" s="150"/>
      <c r="C146" s="148"/>
      <c r="D146" s="151"/>
      <c r="E146" s="145"/>
      <c r="F146" s="145"/>
      <c r="G146" s="145"/>
      <c r="H146" s="145"/>
      <c r="I146" s="145"/>
      <c r="J146" s="145"/>
      <c r="K146" s="145"/>
      <c r="L146" s="145"/>
      <c r="M146" s="145"/>
      <c r="N146" s="145"/>
      <c r="O146" s="145"/>
      <c r="P146" s="145"/>
      <c r="Q146" s="145"/>
      <c r="R146" s="104"/>
      <c r="S146" s="108"/>
      <c r="T146" s="108"/>
      <c r="U146" s="108"/>
      <c r="V146" s="108"/>
    </row>
    <row r="147" spans="1:22" x14ac:dyDescent="0.25">
      <c r="A147" s="145"/>
      <c r="B147" s="150"/>
      <c r="C147" s="148"/>
      <c r="D147" s="151"/>
      <c r="E147" s="145"/>
      <c r="F147" s="145"/>
      <c r="G147" s="145"/>
      <c r="H147" s="145"/>
      <c r="I147" s="145"/>
      <c r="J147" s="145"/>
      <c r="K147" s="145"/>
      <c r="L147" s="145"/>
      <c r="M147" s="145"/>
      <c r="N147" s="145"/>
      <c r="O147" s="145"/>
      <c r="P147" s="145"/>
      <c r="Q147" s="145"/>
      <c r="R147" s="104"/>
      <c r="S147" s="108"/>
      <c r="T147" s="108"/>
      <c r="U147" s="108"/>
      <c r="V147" s="108"/>
    </row>
    <row r="148" spans="1:22" x14ac:dyDescent="0.25">
      <c r="A148" s="145"/>
      <c r="B148" s="150"/>
      <c r="C148" s="148"/>
      <c r="D148" s="151"/>
      <c r="E148" s="145"/>
      <c r="F148" s="145"/>
      <c r="G148" s="145"/>
      <c r="H148" s="145"/>
      <c r="I148" s="145"/>
      <c r="J148" s="145"/>
      <c r="K148" s="145"/>
      <c r="L148" s="145"/>
      <c r="M148" s="145"/>
      <c r="N148" s="145"/>
      <c r="O148" s="145"/>
      <c r="P148" s="145"/>
      <c r="Q148" s="145"/>
      <c r="R148" s="104"/>
      <c r="S148" s="108"/>
      <c r="T148" s="108"/>
      <c r="U148" s="108"/>
      <c r="V148" s="108"/>
    </row>
    <row r="149" spans="1:22" x14ac:dyDescent="0.25">
      <c r="A149" s="145"/>
      <c r="B149" s="150"/>
      <c r="C149" s="148"/>
      <c r="D149" s="151"/>
      <c r="E149" s="145"/>
      <c r="F149" s="145"/>
      <c r="G149" s="145"/>
      <c r="H149" s="145"/>
      <c r="I149" s="145"/>
      <c r="J149" s="145"/>
      <c r="K149" s="145"/>
      <c r="L149" s="145"/>
      <c r="M149" s="145"/>
      <c r="N149" s="145"/>
      <c r="O149" s="145"/>
      <c r="P149" s="145"/>
      <c r="Q149" s="145"/>
      <c r="R149" s="104"/>
      <c r="S149" s="108"/>
      <c r="T149" s="108"/>
      <c r="U149" s="108"/>
      <c r="V149" s="108"/>
    </row>
    <row r="150" spans="1:22" x14ac:dyDescent="0.25">
      <c r="A150" s="145"/>
      <c r="B150" s="150"/>
      <c r="C150" s="148"/>
      <c r="D150" s="151"/>
      <c r="E150" s="145"/>
      <c r="F150" s="145"/>
      <c r="G150" s="145"/>
      <c r="H150" s="145"/>
      <c r="I150" s="145"/>
      <c r="J150" s="145"/>
      <c r="K150" s="145"/>
      <c r="L150" s="145"/>
      <c r="M150" s="145"/>
      <c r="N150" s="145"/>
      <c r="O150" s="145"/>
      <c r="P150" s="145"/>
      <c r="Q150" s="145"/>
      <c r="R150" s="104"/>
      <c r="S150" s="108"/>
      <c r="T150" s="108"/>
      <c r="U150" s="108"/>
      <c r="V150" s="108"/>
    </row>
    <row r="151" spans="1:22" x14ac:dyDescent="0.25">
      <c r="A151" s="145"/>
      <c r="B151" s="150"/>
      <c r="C151" s="148"/>
      <c r="D151" s="151"/>
      <c r="E151" s="145"/>
      <c r="F151" s="145"/>
      <c r="G151" s="145"/>
      <c r="H151" s="145"/>
      <c r="I151" s="145"/>
      <c r="J151" s="145"/>
      <c r="K151" s="145"/>
      <c r="L151" s="145"/>
      <c r="M151" s="145"/>
      <c r="N151" s="145"/>
      <c r="O151" s="145"/>
      <c r="P151" s="145"/>
      <c r="Q151" s="145"/>
      <c r="R151" s="104"/>
      <c r="S151" s="108"/>
      <c r="T151" s="108"/>
      <c r="U151" s="108"/>
      <c r="V151" s="108"/>
    </row>
    <row r="152" spans="1:22" x14ac:dyDescent="0.25">
      <c r="A152" s="145"/>
      <c r="B152" s="150"/>
      <c r="C152" s="148"/>
      <c r="D152" s="152"/>
      <c r="E152" s="145"/>
      <c r="F152" s="145"/>
      <c r="G152" s="145"/>
      <c r="H152" s="145"/>
      <c r="I152" s="145"/>
      <c r="J152" s="145"/>
      <c r="K152" s="145"/>
      <c r="L152" s="145"/>
      <c r="M152" s="145"/>
      <c r="N152" s="145"/>
      <c r="O152" s="145"/>
      <c r="P152" s="145"/>
      <c r="Q152" s="145"/>
      <c r="R152" s="104"/>
      <c r="S152" s="108"/>
      <c r="T152" s="108"/>
      <c r="U152" s="108"/>
      <c r="V152" s="108"/>
    </row>
    <row r="153" spans="1:22" x14ac:dyDescent="0.25">
      <c r="A153" s="145"/>
      <c r="B153" s="150"/>
      <c r="C153" s="148"/>
      <c r="D153" s="151"/>
      <c r="E153" s="145"/>
      <c r="F153" s="145"/>
      <c r="G153" s="145"/>
      <c r="H153" s="145"/>
      <c r="I153" s="145"/>
      <c r="J153" s="145"/>
      <c r="K153" s="145"/>
      <c r="L153" s="145"/>
      <c r="M153" s="145"/>
      <c r="N153" s="145"/>
      <c r="O153" s="145"/>
      <c r="P153" s="145"/>
      <c r="Q153" s="145"/>
      <c r="R153" s="104"/>
      <c r="S153" s="108"/>
      <c r="T153" s="108"/>
      <c r="U153" s="108"/>
      <c r="V153" s="108"/>
    </row>
    <row r="154" spans="1:22" x14ac:dyDescent="0.25">
      <c r="A154" s="145"/>
      <c r="B154" s="150"/>
      <c r="C154" s="148"/>
      <c r="D154" s="151"/>
      <c r="E154" s="145"/>
      <c r="F154" s="145"/>
      <c r="G154" s="145"/>
      <c r="H154" s="145"/>
      <c r="I154" s="145"/>
      <c r="J154" s="145"/>
      <c r="K154" s="145"/>
      <c r="L154" s="145"/>
      <c r="M154" s="145"/>
      <c r="N154" s="145"/>
      <c r="O154" s="145"/>
      <c r="P154" s="145"/>
      <c r="Q154" s="145"/>
      <c r="R154" s="104"/>
      <c r="S154" s="108"/>
      <c r="T154" s="108"/>
      <c r="U154" s="108"/>
      <c r="V154" s="108"/>
    </row>
    <row r="155" spans="1:22" x14ac:dyDescent="0.25">
      <c r="A155" s="145"/>
      <c r="B155" s="150"/>
      <c r="C155" s="148"/>
      <c r="D155" s="151"/>
      <c r="E155" s="145"/>
      <c r="F155" s="145"/>
      <c r="G155" s="145"/>
      <c r="H155" s="145"/>
      <c r="I155" s="145"/>
      <c r="J155" s="145"/>
      <c r="K155" s="145"/>
      <c r="L155" s="145"/>
      <c r="M155" s="145"/>
      <c r="N155" s="145"/>
      <c r="O155" s="145"/>
      <c r="P155" s="145"/>
      <c r="Q155" s="145"/>
      <c r="R155" s="104"/>
      <c r="S155" s="108"/>
      <c r="T155" s="108"/>
      <c r="U155" s="108"/>
      <c r="V155" s="108"/>
    </row>
    <row r="156" spans="1:22" x14ac:dyDescent="0.25">
      <c r="A156" s="145"/>
      <c r="B156" s="150"/>
      <c r="C156" s="148"/>
      <c r="D156" s="151"/>
      <c r="E156" s="145"/>
      <c r="F156" s="145"/>
      <c r="G156" s="145"/>
      <c r="H156" s="145"/>
      <c r="I156" s="145"/>
      <c r="J156" s="145"/>
      <c r="K156" s="145"/>
      <c r="L156" s="145"/>
      <c r="M156" s="145"/>
      <c r="N156" s="145"/>
      <c r="O156" s="145"/>
      <c r="P156" s="145"/>
      <c r="Q156" s="145"/>
      <c r="R156" s="104"/>
      <c r="S156" s="108"/>
      <c r="T156" s="108"/>
      <c r="U156" s="108"/>
      <c r="V156" s="108"/>
    </row>
    <row r="157" spans="1:22" x14ac:dyDescent="0.25">
      <c r="A157" s="145"/>
      <c r="B157" s="150"/>
      <c r="C157" s="148"/>
      <c r="D157" s="151"/>
      <c r="E157" s="145"/>
      <c r="F157" s="145"/>
      <c r="G157" s="145"/>
      <c r="H157" s="145"/>
      <c r="I157" s="145"/>
      <c r="J157" s="145"/>
      <c r="K157" s="145"/>
      <c r="L157" s="145"/>
      <c r="M157" s="145"/>
      <c r="N157" s="145"/>
      <c r="O157" s="145"/>
      <c r="P157" s="145"/>
      <c r="Q157" s="145"/>
      <c r="R157" s="104"/>
      <c r="S157" s="108"/>
      <c r="T157" s="108"/>
      <c r="U157" s="108"/>
      <c r="V157" s="108"/>
    </row>
    <row r="158" spans="1:22" x14ac:dyDescent="0.25">
      <c r="A158" s="145"/>
      <c r="B158" s="150"/>
      <c r="C158" s="148"/>
      <c r="D158" s="151"/>
      <c r="E158" s="145"/>
      <c r="F158" s="145"/>
      <c r="G158" s="145"/>
      <c r="H158" s="145"/>
      <c r="I158" s="145"/>
      <c r="J158" s="145"/>
      <c r="K158" s="145"/>
      <c r="L158" s="145"/>
      <c r="M158" s="145"/>
      <c r="N158" s="145"/>
      <c r="O158" s="145"/>
      <c r="P158" s="145"/>
      <c r="Q158" s="145"/>
      <c r="R158" s="104"/>
      <c r="S158" s="108"/>
      <c r="T158" s="108"/>
      <c r="U158" s="108"/>
      <c r="V158" s="108"/>
    </row>
    <row r="159" spans="1:22" x14ac:dyDescent="0.25">
      <c r="A159" s="145"/>
      <c r="B159" s="150"/>
      <c r="C159" s="148"/>
      <c r="D159" s="151"/>
      <c r="E159" s="145"/>
      <c r="F159" s="145"/>
      <c r="G159" s="145"/>
      <c r="H159" s="145"/>
      <c r="I159" s="145"/>
      <c r="J159" s="145"/>
      <c r="K159" s="145"/>
      <c r="L159" s="145"/>
      <c r="M159" s="145"/>
      <c r="N159" s="145"/>
      <c r="O159" s="145"/>
      <c r="P159" s="145"/>
      <c r="Q159" s="145"/>
      <c r="R159" s="104"/>
      <c r="S159" s="108"/>
      <c r="T159" s="108"/>
      <c r="U159" s="108"/>
      <c r="V159" s="108"/>
    </row>
    <row r="160" spans="1:22" x14ac:dyDescent="0.25">
      <c r="A160" s="145"/>
      <c r="B160" s="150"/>
      <c r="C160" s="148"/>
      <c r="D160" s="151"/>
      <c r="E160" s="145"/>
      <c r="F160" s="145"/>
      <c r="G160" s="145"/>
      <c r="H160" s="145"/>
      <c r="I160" s="145"/>
      <c r="J160" s="145"/>
      <c r="K160" s="145"/>
      <c r="L160" s="145"/>
      <c r="M160" s="145"/>
      <c r="N160" s="145"/>
      <c r="O160" s="145"/>
      <c r="P160" s="145"/>
      <c r="Q160" s="145"/>
      <c r="R160" s="104"/>
      <c r="S160" s="108"/>
      <c r="T160" s="108"/>
      <c r="U160" s="108"/>
      <c r="V160" s="108"/>
    </row>
    <row r="161" spans="1:22" x14ac:dyDescent="0.25">
      <c r="A161" s="145"/>
      <c r="B161" s="150"/>
      <c r="C161" s="148"/>
      <c r="D161" s="151"/>
      <c r="E161" s="145"/>
      <c r="F161" s="145"/>
      <c r="G161" s="145"/>
      <c r="H161" s="145"/>
      <c r="I161" s="145"/>
      <c r="J161" s="145"/>
      <c r="K161" s="145"/>
      <c r="L161" s="145"/>
      <c r="M161" s="145"/>
      <c r="N161" s="145"/>
      <c r="O161" s="145"/>
      <c r="P161" s="145"/>
      <c r="Q161" s="145"/>
      <c r="R161" s="104"/>
      <c r="S161" s="108"/>
      <c r="T161" s="108"/>
      <c r="U161" s="108"/>
      <c r="V161" s="108"/>
    </row>
    <row r="162" spans="1:22" x14ac:dyDescent="0.25">
      <c r="A162" s="145"/>
      <c r="B162" s="150"/>
      <c r="C162" s="148"/>
      <c r="D162" s="151"/>
      <c r="E162" s="145"/>
      <c r="F162" s="145"/>
      <c r="G162" s="145"/>
      <c r="H162" s="145"/>
      <c r="I162" s="145"/>
      <c r="J162" s="145"/>
      <c r="K162" s="145"/>
      <c r="L162" s="145"/>
      <c r="M162" s="145"/>
      <c r="N162" s="145"/>
      <c r="O162" s="145"/>
      <c r="P162" s="145"/>
      <c r="Q162" s="145"/>
      <c r="R162" s="104"/>
      <c r="S162" s="108"/>
      <c r="T162" s="108"/>
      <c r="U162" s="108"/>
      <c r="V162" s="108"/>
    </row>
    <row r="163" spans="1:22" x14ac:dyDescent="0.25">
      <c r="A163" s="145"/>
      <c r="B163" s="150"/>
      <c r="C163" s="148"/>
      <c r="D163" s="151"/>
      <c r="E163" s="145"/>
      <c r="F163" s="145"/>
      <c r="G163" s="145"/>
      <c r="H163" s="145"/>
      <c r="I163" s="145"/>
      <c r="J163" s="145"/>
      <c r="K163" s="145"/>
      <c r="L163" s="145"/>
      <c r="M163" s="145"/>
      <c r="N163" s="145"/>
      <c r="O163" s="145"/>
      <c r="P163" s="145"/>
      <c r="Q163" s="145"/>
      <c r="R163" s="104"/>
      <c r="S163" s="108"/>
      <c r="T163" s="108"/>
      <c r="U163" s="108"/>
      <c r="V163" s="108"/>
    </row>
    <row r="164" spans="1:22" x14ac:dyDescent="0.25">
      <c r="A164" s="145"/>
      <c r="B164" s="150"/>
      <c r="C164" s="148"/>
      <c r="D164" s="151"/>
      <c r="E164" s="145"/>
      <c r="F164" s="145"/>
      <c r="G164" s="145"/>
      <c r="H164" s="145"/>
      <c r="I164" s="145"/>
      <c r="J164" s="145"/>
      <c r="K164" s="145"/>
      <c r="L164" s="145"/>
      <c r="M164" s="145"/>
      <c r="N164" s="145"/>
      <c r="O164" s="145"/>
      <c r="P164" s="145"/>
      <c r="Q164" s="145"/>
      <c r="R164" s="104"/>
      <c r="S164" s="108"/>
      <c r="T164" s="108"/>
      <c r="U164" s="108"/>
      <c r="V164" s="108"/>
    </row>
    <row r="165" spans="1:22" x14ac:dyDescent="0.25">
      <c r="A165" s="145"/>
      <c r="B165" s="150"/>
      <c r="C165" s="148"/>
      <c r="D165" s="151"/>
      <c r="E165" s="145"/>
      <c r="F165" s="145"/>
      <c r="G165" s="145"/>
      <c r="H165" s="145"/>
      <c r="I165" s="145"/>
      <c r="J165" s="145"/>
      <c r="K165" s="145"/>
      <c r="L165" s="145"/>
      <c r="M165" s="145"/>
      <c r="N165" s="145"/>
      <c r="O165" s="145"/>
      <c r="P165" s="145"/>
      <c r="Q165" s="145"/>
      <c r="R165" s="104"/>
      <c r="S165" s="108"/>
      <c r="T165" s="108"/>
      <c r="U165" s="108"/>
      <c r="V165" s="108"/>
    </row>
    <row r="166" spans="1:22" x14ac:dyDescent="0.25">
      <c r="A166" s="145"/>
      <c r="B166" s="150"/>
      <c r="C166" s="148"/>
      <c r="D166" s="151"/>
      <c r="E166" s="145"/>
      <c r="F166" s="145"/>
      <c r="G166" s="145"/>
      <c r="H166" s="145"/>
      <c r="I166" s="145"/>
      <c r="J166" s="145"/>
      <c r="K166" s="145"/>
      <c r="L166" s="145"/>
      <c r="M166" s="145"/>
      <c r="N166" s="145"/>
      <c r="O166" s="145"/>
      <c r="P166" s="145"/>
      <c r="Q166" s="145"/>
      <c r="R166" s="104"/>
      <c r="S166" s="108"/>
      <c r="T166" s="108"/>
      <c r="U166" s="108"/>
      <c r="V166" s="108"/>
    </row>
    <row r="167" spans="1:22" x14ac:dyDescent="0.25">
      <c r="A167" s="145"/>
      <c r="B167" s="150"/>
      <c r="C167" s="148"/>
      <c r="D167" s="151"/>
      <c r="E167" s="145"/>
      <c r="F167" s="145"/>
      <c r="G167" s="145"/>
      <c r="H167" s="145"/>
      <c r="I167" s="145"/>
      <c r="J167" s="145"/>
      <c r="K167" s="145"/>
      <c r="L167" s="145"/>
      <c r="M167" s="145"/>
      <c r="N167" s="145"/>
      <c r="O167" s="145"/>
      <c r="P167" s="145"/>
      <c r="Q167" s="145"/>
      <c r="R167" s="104"/>
      <c r="S167" s="108"/>
      <c r="T167" s="108"/>
      <c r="U167" s="108"/>
      <c r="V167" s="108"/>
    </row>
    <row r="168" spans="1:22" x14ac:dyDescent="0.25">
      <c r="A168" s="145"/>
      <c r="B168" s="150"/>
      <c r="C168" s="148"/>
      <c r="D168" s="151"/>
      <c r="E168" s="145"/>
      <c r="F168" s="145"/>
      <c r="G168" s="145"/>
      <c r="H168" s="145"/>
      <c r="I168" s="145"/>
      <c r="J168" s="145"/>
      <c r="K168" s="145"/>
      <c r="L168" s="145"/>
      <c r="M168" s="145"/>
      <c r="N168" s="145"/>
      <c r="O168" s="145"/>
      <c r="P168" s="145"/>
      <c r="Q168" s="145"/>
      <c r="R168" s="104"/>
      <c r="S168" s="108"/>
      <c r="T168" s="108"/>
      <c r="U168" s="108"/>
      <c r="V168" s="108"/>
    </row>
    <row r="169" spans="1:22" x14ac:dyDescent="0.25">
      <c r="A169" s="145"/>
      <c r="B169" s="150"/>
      <c r="C169" s="148"/>
      <c r="D169" s="151"/>
      <c r="E169" s="145"/>
      <c r="F169" s="145"/>
      <c r="G169" s="145"/>
      <c r="H169" s="145"/>
      <c r="I169" s="145"/>
      <c r="J169" s="145"/>
      <c r="K169" s="145"/>
      <c r="L169" s="145"/>
      <c r="M169" s="145"/>
      <c r="N169" s="145"/>
      <c r="O169" s="145"/>
      <c r="P169" s="145"/>
      <c r="Q169" s="145"/>
      <c r="R169" s="104"/>
      <c r="S169" s="108"/>
      <c r="T169" s="108"/>
      <c r="U169" s="108"/>
      <c r="V169" s="108"/>
    </row>
    <row r="170" spans="1:22" x14ac:dyDescent="0.25">
      <c r="A170" s="145"/>
      <c r="B170" s="150"/>
      <c r="C170" s="148"/>
      <c r="D170" s="151"/>
      <c r="E170" s="145"/>
      <c r="F170" s="145"/>
      <c r="G170" s="145"/>
      <c r="H170" s="145"/>
      <c r="I170" s="145"/>
      <c r="J170" s="145"/>
      <c r="K170" s="145"/>
      <c r="L170" s="145"/>
      <c r="M170" s="145"/>
      <c r="N170" s="145"/>
      <c r="O170" s="145"/>
      <c r="P170" s="145"/>
      <c r="Q170" s="145"/>
      <c r="R170" s="104"/>
      <c r="S170" s="108"/>
      <c r="T170" s="108"/>
      <c r="U170" s="108"/>
      <c r="V170" s="108"/>
    </row>
    <row r="171" spans="1:22" x14ac:dyDescent="0.25">
      <c r="A171" s="145"/>
      <c r="B171" s="150"/>
      <c r="C171" s="148"/>
      <c r="D171" s="151"/>
      <c r="E171" s="145"/>
      <c r="F171" s="145"/>
      <c r="G171" s="145"/>
      <c r="H171" s="145"/>
      <c r="I171" s="145"/>
      <c r="J171" s="145"/>
      <c r="K171" s="145"/>
      <c r="L171" s="145"/>
      <c r="M171" s="145"/>
      <c r="N171" s="145"/>
      <c r="O171" s="145"/>
      <c r="P171" s="145"/>
      <c r="Q171" s="145"/>
      <c r="R171" s="104"/>
      <c r="S171" s="108"/>
      <c r="T171" s="108"/>
      <c r="U171" s="108"/>
      <c r="V171" s="108"/>
    </row>
    <row r="172" spans="1:22" x14ac:dyDescent="0.25">
      <c r="A172" s="145"/>
      <c r="B172" s="150"/>
      <c r="C172" s="148"/>
      <c r="D172" s="151"/>
      <c r="E172" s="145"/>
      <c r="F172" s="145"/>
      <c r="G172" s="145"/>
      <c r="H172" s="145"/>
      <c r="I172" s="145"/>
      <c r="J172" s="145"/>
      <c r="K172" s="145"/>
      <c r="L172" s="145"/>
      <c r="M172" s="145"/>
      <c r="N172" s="145"/>
      <c r="O172" s="145"/>
      <c r="P172" s="145"/>
      <c r="Q172" s="145"/>
      <c r="R172" s="104"/>
      <c r="S172" s="108"/>
      <c r="T172" s="108"/>
      <c r="U172" s="108"/>
      <c r="V172" s="108"/>
    </row>
    <row r="173" spans="1:22" x14ac:dyDescent="0.25">
      <c r="A173" s="145"/>
      <c r="B173" s="150"/>
      <c r="C173" s="148"/>
      <c r="D173" s="151"/>
      <c r="E173" s="145"/>
      <c r="F173" s="145"/>
      <c r="G173" s="145"/>
      <c r="H173" s="145"/>
      <c r="I173" s="145"/>
      <c r="J173" s="145"/>
      <c r="K173" s="145"/>
      <c r="L173" s="145"/>
      <c r="M173" s="145"/>
      <c r="N173" s="145"/>
      <c r="O173" s="145"/>
      <c r="P173" s="145"/>
      <c r="Q173" s="145"/>
      <c r="R173" s="104"/>
      <c r="S173" s="108"/>
      <c r="T173" s="108"/>
      <c r="U173" s="108"/>
      <c r="V173" s="108"/>
    </row>
    <row r="174" spans="1:22" x14ac:dyDescent="0.25">
      <c r="A174" s="145"/>
      <c r="B174" s="150"/>
      <c r="C174" s="148"/>
      <c r="D174" s="151"/>
      <c r="E174" s="145"/>
      <c r="F174" s="145"/>
      <c r="G174" s="145"/>
      <c r="H174" s="145"/>
      <c r="I174" s="145"/>
      <c r="J174" s="145"/>
      <c r="K174" s="145"/>
      <c r="L174" s="145"/>
      <c r="M174" s="145"/>
      <c r="N174" s="145"/>
      <c r="O174" s="145"/>
      <c r="P174" s="145"/>
      <c r="Q174" s="145"/>
      <c r="R174" s="104"/>
      <c r="S174" s="108"/>
      <c r="T174" s="108"/>
      <c r="U174" s="108"/>
      <c r="V174" s="108"/>
    </row>
    <row r="175" spans="1:22" x14ac:dyDescent="0.25">
      <c r="A175" s="145"/>
      <c r="B175" s="150"/>
      <c r="C175" s="148"/>
      <c r="D175" s="151"/>
      <c r="E175" s="145"/>
      <c r="F175" s="145"/>
      <c r="G175" s="145"/>
      <c r="H175" s="145"/>
      <c r="I175" s="145"/>
      <c r="J175" s="145"/>
      <c r="K175" s="145"/>
      <c r="L175" s="145"/>
      <c r="M175" s="145"/>
      <c r="N175" s="145"/>
      <c r="O175" s="145"/>
      <c r="P175" s="145"/>
      <c r="Q175" s="145"/>
      <c r="R175" s="104"/>
      <c r="S175" s="108"/>
      <c r="T175" s="108"/>
      <c r="U175" s="108"/>
      <c r="V175" s="108"/>
    </row>
    <row r="176" spans="1:22" x14ac:dyDescent="0.25">
      <c r="A176" s="145"/>
      <c r="B176" s="150"/>
      <c r="C176" s="148"/>
      <c r="D176" s="151"/>
      <c r="E176" s="145"/>
      <c r="F176" s="145"/>
      <c r="G176" s="145"/>
      <c r="H176" s="145"/>
      <c r="I176" s="145"/>
      <c r="J176" s="145"/>
      <c r="K176" s="145"/>
      <c r="L176" s="145"/>
      <c r="M176" s="145"/>
      <c r="N176" s="145"/>
      <c r="O176" s="145"/>
      <c r="P176" s="145"/>
      <c r="Q176" s="145"/>
      <c r="R176" s="104"/>
      <c r="S176" s="108"/>
      <c r="T176" s="108"/>
      <c r="U176" s="108"/>
      <c r="V176" s="108"/>
    </row>
    <row r="177" spans="1:22" x14ac:dyDescent="0.25">
      <c r="A177" s="145"/>
      <c r="B177" s="150"/>
      <c r="C177" s="148"/>
      <c r="D177" s="151"/>
      <c r="E177" s="145"/>
      <c r="F177" s="145"/>
      <c r="G177" s="145"/>
      <c r="H177" s="145"/>
      <c r="I177" s="145"/>
      <c r="J177" s="145"/>
      <c r="K177" s="145"/>
      <c r="L177" s="145"/>
      <c r="M177" s="145"/>
      <c r="N177" s="145"/>
      <c r="O177" s="145"/>
      <c r="P177" s="145"/>
      <c r="Q177" s="145"/>
      <c r="R177" s="104"/>
      <c r="S177" s="108"/>
      <c r="T177" s="108"/>
      <c r="U177" s="108"/>
      <c r="V177" s="108"/>
    </row>
    <row r="178" spans="1:22" x14ac:dyDescent="0.25">
      <c r="A178" s="145"/>
      <c r="B178" s="150"/>
      <c r="C178" s="148"/>
      <c r="D178" s="151"/>
      <c r="E178" s="145"/>
      <c r="F178" s="145"/>
      <c r="G178" s="145"/>
      <c r="H178" s="145"/>
      <c r="I178" s="145"/>
      <c r="J178" s="145"/>
      <c r="K178" s="145"/>
      <c r="L178" s="145"/>
      <c r="M178" s="145"/>
      <c r="N178" s="145"/>
      <c r="O178" s="145"/>
      <c r="P178" s="145"/>
      <c r="Q178" s="145"/>
      <c r="R178" s="104"/>
      <c r="S178" s="108"/>
      <c r="T178" s="108"/>
      <c r="U178" s="108"/>
      <c r="V178" s="108"/>
    </row>
    <row r="179" spans="1:22" x14ac:dyDescent="0.25">
      <c r="A179" s="145"/>
      <c r="B179" s="150"/>
      <c r="C179" s="148"/>
      <c r="D179" s="151"/>
      <c r="E179" s="145"/>
      <c r="F179" s="145"/>
      <c r="G179" s="145"/>
      <c r="H179" s="145"/>
      <c r="I179" s="145"/>
      <c r="J179" s="145"/>
      <c r="K179" s="145"/>
      <c r="L179" s="145"/>
      <c r="M179" s="145"/>
      <c r="N179" s="145"/>
      <c r="O179" s="145"/>
      <c r="P179" s="145"/>
      <c r="Q179" s="145"/>
      <c r="R179" s="104"/>
      <c r="S179" s="108"/>
      <c r="T179" s="108"/>
      <c r="U179" s="108"/>
      <c r="V179" s="108"/>
    </row>
    <row r="180" spans="1:22" x14ac:dyDescent="0.25">
      <c r="A180" s="145"/>
      <c r="B180" s="150"/>
      <c r="C180" s="148"/>
      <c r="D180" s="151"/>
      <c r="E180" s="145"/>
      <c r="F180" s="145"/>
      <c r="G180" s="145"/>
      <c r="H180" s="145"/>
      <c r="I180" s="145"/>
      <c r="J180" s="145"/>
      <c r="K180" s="145"/>
      <c r="L180" s="145"/>
      <c r="M180" s="145"/>
      <c r="N180" s="145"/>
      <c r="O180" s="145"/>
      <c r="P180" s="145"/>
      <c r="Q180" s="145"/>
      <c r="R180" s="104"/>
      <c r="S180" s="108"/>
      <c r="T180" s="108"/>
      <c r="U180" s="108"/>
      <c r="V180" s="108"/>
    </row>
    <row r="181" spans="1:22" x14ac:dyDescent="0.25">
      <c r="A181" s="145"/>
      <c r="B181" s="150"/>
      <c r="C181" s="148"/>
      <c r="D181" s="151"/>
      <c r="E181" s="145"/>
      <c r="F181" s="145"/>
      <c r="G181" s="145"/>
      <c r="H181" s="145"/>
      <c r="I181" s="145"/>
      <c r="J181" s="145"/>
      <c r="K181" s="145"/>
      <c r="L181" s="145"/>
      <c r="M181" s="145"/>
      <c r="N181" s="145"/>
      <c r="O181" s="145"/>
      <c r="P181" s="145"/>
      <c r="Q181" s="145"/>
      <c r="R181" s="104"/>
      <c r="S181" s="108"/>
      <c r="T181" s="108"/>
      <c r="U181" s="108"/>
      <c r="V181" s="108"/>
    </row>
    <row r="182" spans="1:22" x14ac:dyDescent="0.25">
      <c r="A182" s="145"/>
      <c r="B182" s="150"/>
      <c r="C182" s="148"/>
      <c r="D182" s="151"/>
      <c r="E182" s="145"/>
      <c r="F182" s="145"/>
      <c r="G182" s="145"/>
      <c r="H182" s="145"/>
      <c r="I182" s="145"/>
      <c r="J182" s="145"/>
      <c r="K182" s="145"/>
      <c r="L182" s="145"/>
      <c r="M182" s="145"/>
      <c r="N182" s="145"/>
      <c r="O182" s="145"/>
      <c r="P182" s="145"/>
      <c r="Q182" s="145"/>
      <c r="R182" s="104"/>
      <c r="S182" s="108"/>
      <c r="T182" s="108"/>
      <c r="U182" s="108"/>
      <c r="V182" s="108"/>
    </row>
    <row r="183" spans="1:22" x14ac:dyDescent="0.25">
      <c r="A183" s="145"/>
      <c r="B183" s="150"/>
      <c r="C183" s="148"/>
      <c r="D183" s="151"/>
      <c r="E183" s="145"/>
      <c r="F183" s="145"/>
      <c r="G183" s="145"/>
      <c r="H183" s="145"/>
      <c r="I183" s="145"/>
      <c r="J183" s="145"/>
      <c r="K183" s="145"/>
      <c r="L183" s="145"/>
      <c r="M183" s="145"/>
      <c r="N183" s="145"/>
      <c r="O183" s="145"/>
      <c r="P183" s="145"/>
      <c r="Q183" s="145"/>
      <c r="R183" s="104"/>
      <c r="S183" s="108"/>
      <c r="T183" s="108"/>
      <c r="U183" s="108"/>
      <c r="V183" s="108"/>
    </row>
    <row r="184" spans="1:22" x14ac:dyDescent="0.25">
      <c r="A184" s="145"/>
      <c r="B184" s="150"/>
      <c r="C184" s="148"/>
      <c r="D184" s="151"/>
      <c r="E184" s="145"/>
      <c r="F184" s="145"/>
      <c r="G184" s="145"/>
      <c r="H184" s="145"/>
      <c r="I184" s="145"/>
      <c r="J184" s="145"/>
      <c r="K184" s="145"/>
      <c r="L184" s="145"/>
      <c r="M184" s="145"/>
      <c r="N184" s="145"/>
      <c r="O184" s="145"/>
      <c r="P184" s="145"/>
      <c r="Q184" s="145"/>
      <c r="R184" s="104"/>
      <c r="S184" s="108"/>
      <c r="T184" s="108"/>
      <c r="U184" s="108"/>
      <c r="V184" s="108"/>
    </row>
    <row r="185" spans="1:22" x14ac:dyDescent="0.25">
      <c r="A185" s="145"/>
      <c r="B185" s="150"/>
      <c r="C185" s="148"/>
      <c r="D185" s="151"/>
      <c r="E185" s="145"/>
      <c r="F185" s="145"/>
      <c r="G185" s="145"/>
      <c r="H185" s="145"/>
      <c r="I185" s="145"/>
      <c r="J185" s="145"/>
      <c r="K185" s="145"/>
      <c r="L185" s="145"/>
      <c r="M185" s="145"/>
      <c r="N185" s="145"/>
      <c r="O185" s="145"/>
      <c r="P185" s="145"/>
      <c r="Q185" s="145"/>
      <c r="R185" s="104"/>
      <c r="S185" s="108"/>
      <c r="T185" s="108"/>
      <c r="U185" s="108"/>
      <c r="V185" s="108"/>
    </row>
    <row r="186" spans="1:22" x14ac:dyDescent="0.25">
      <c r="A186" s="145"/>
      <c r="B186" s="150"/>
      <c r="C186" s="148"/>
      <c r="D186" s="151"/>
      <c r="E186" s="145"/>
      <c r="F186" s="145"/>
      <c r="G186" s="145"/>
      <c r="H186" s="145"/>
      <c r="I186" s="145"/>
      <c r="J186" s="145"/>
      <c r="K186" s="145"/>
      <c r="L186" s="145"/>
      <c r="M186" s="145"/>
      <c r="N186" s="145"/>
      <c r="O186" s="145"/>
      <c r="P186" s="145"/>
      <c r="Q186" s="145"/>
      <c r="R186" s="104"/>
      <c r="S186" s="108"/>
      <c r="T186" s="108"/>
      <c r="U186" s="108"/>
      <c r="V186" s="108"/>
    </row>
    <row r="187" spans="1:22" x14ac:dyDescent="0.25">
      <c r="A187" s="145"/>
      <c r="B187" s="150"/>
      <c r="C187" s="148"/>
      <c r="D187" s="151"/>
      <c r="E187" s="145"/>
      <c r="F187" s="145"/>
      <c r="G187" s="145"/>
      <c r="H187" s="145"/>
      <c r="I187" s="145"/>
      <c r="J187" s="145"/>
      <c r="K187" s="145"/>
      <c r="L187" s="145"/>
      <c r="M187" s="145"/>
      <c r="N187" s="145"/>
      <c r="O187" s="145"/>
      <c r="P187" s="145"/>
      <c r="Q187" s="145"/>
      <c r="R187" s="104"/>
      <c r="S187" s="108"/>
      <c r="T187" s="108"/>
      <c r="U187" s="108"/>
      <c r="V187" s="108"/>
    </row>
    <row r="188" spans="1:22" x14ac:dyDescent="0.25">
      <c r="A188" s="145"/>
      <c r="B188" s="150"/>
      <c r="C188" s="148"/>
      <c r="D188" s="151"/>
      <c r="E188" s="145"/>
      <c r="F188" s="145"/>
      <c r="G188" s="145"/>
      <c r="H188" s="145"/>
      <c r="I188" s="145"/>
      <c r="J188" s="145"/>
      <c r="K188" s="145"/>
      <c r="L188" s="145"/>
      <c r="M188" s="145"/>
      <c r="N188" s="145"/>
      <c r="O188" s="145"/>
      <c r="P188" s="145"/>
      <c r="Q188" s="145"/>
      <c r="R188" s="104"/>
      <c r="S188" s="108"/>
      <c r="T188" s="108"/>
      <c r="U188" s="108"/>
      <c r="V188" s="108"/>
    </row>
    <row r="189" spans="1:22" x14ac:dyDescent="0.25">
      <c r="A189" s="145"/>
      <c r="B189" s="150"/>
      <c r="C189" s="148"/>
      <c r="D189" s="151"/>
      <c r="E189" s="145"/>
      <c r="F189" s="145"/>
      <c r="G189" s="145"/>
      <c r="H189" s="145"/>
      <c r="I189" s="145"/>
      <c r="J189" s="145"/>
      <c r="K189" s="145"/>
      <c r="L189" s="145"/>
      <c r="M189" s="145"/>
      <c r="N189" s="145"/>
      <c r="O189" s="145"/>
      <c r="P189" s="145"/>
      <c r="Q189" s="145"/>
      <c r="R189" s="104"/>
      <c r="S189" s="108"/>
      <c r="T189" s="108"/>
      <c r="U189" s="108"/>
      <c r="V189" s="108"/>
    </row>
    <row r="190" spans="1:22" x14ac:dyDescent="0.25">
      <c r="A190" s="145"/>
      <c r="B190" s="150"/>
      <c r="C190" s="148"/>
      <c r="D190" s="151"/>
      <c r="E190" s="145"/>
      <c r="F190" s="145"/>
      <c r="G190" s="145"/>
      <c r="H190" s="145"/>
      <c r="I190" s="145"/>
      <c r="J190" s="145"/>
      <c r="K190" s="145"/>
      <c r="L190" s="145"/>
      <c r="M190" s="145"/>
      <c r="N190" s="145"/>
      <c r="O190" s="145"/>
      <c r="P190" s="145"/>
      <c r="Q190" s="145"/>
      <c r="R190" s="104"/>
      <c r="S190" s="108"/>
      <c r="T190" s="108"/>
      <c r="U190" s="108"/>
      <c r="V190" s="108"/>
    </row>
    <row r="191" spans="1:22" x14ac:dyDescent="0.25">
      <c r="A191" s="145"/>
      <c r="B191" s="150"/>
      <c r="C191" s="148"/>
      <c r="D191" s="151"/>
      <c r="E191" s="145"/>
      <c r="F191" s="145"/>
      <c r="G191" s="145"/>
      <c r="H191" s="145"/>
      <c r="I191" s="145"/>
      <c r="J191" s="145"/>
      <c r="K191" s="145"/>
      <c r="L191" s="145"/>
      <c r="M191" s="145"/>
      <c r="N191" s="145"/>
      <c r="O191" s="145"/>
      <c r="P191" s="145"/>
      <c r="Q191" s="145"/>
      <c r="R191" s="104"/>
      <c r="S191" s="108"/>
      <c r="T191" s="108"/>
      <c r="U191" s="108"/>
      <c r="V191" s="108"/>
    </row>
    <row r="192" spans="1:22" x14ac:dyDescent="0.25">
      <c r="A192" s="145"/>
      <c r="B192" s="150"/>
      <c r="C192" s="148"/>
      <c r="D192" s="151"/>
      <c r="E192" s="145"/>
      <c r="F192" s="145"/>
      <c r="G192" s="145"/>
      <c r="H192" s="145"/>
      <c r="I192" s="145"/>
      <c r="J192" s="145"/>
      <c r="K192" s="145"/>
      <c r="L192" s="145"/>
      <c r="M192" s="145"/>
      <c r="N192" s="145"/>
      <c r="O192" s="145"/>
      <c r="P192" s="145"/>
      <c r="Q192" s="145"/>
      <c r="R192" s="104"/>
      <c r="S192" s="108"/>
      <c r="T192" s="108"/>
      <c r="U192" s="108"/>
      <c r="V192" s="108"/>
    </row>
    <row r="193" spans="1:22" x14ac:dyDescent="0.25">
      <c r="A193" s="145"/>
      <c r="B193" s="150"/>
      <c r="C193" s="148"/>
      <c r="D193" s="151"/>
      <c r="E193" s="145"/>
      <c r="F193" s="145"/>
      <c r="G193" s="145"/>
      <c r="H193" s="145"/>
      <c r="I193" s="145"/>
      <c r="J193" s="145"/>
      <c r="K193" s="145"/>
      <c r="L193" s="145"/>
      <c r="M193" s="145"/>
      <c r="N193" s="145"/>
      <c r="O193" s="145"/>
      <c r="P193" s="145"/>
      <c r="Q193" s="145"/>
      <c r="R193" s="104"/>
      <c r="S193" s="108"/>
      <c r="T193" s="108"/>
      <c r="U193" s="108"/>
      <c r="V193" s="108"/>
    </row>
    <row r="194" spans="1:22" x14ac:dyDescent="0.25">
      <c r="A194" s="145"/>
      <c r="B194" s="150"/>
      <c r="C194" s="148"/>
      <c r="D194" s="151"/>
      <c r="E194" s="145"/>
      <c r="F194" s="145"/>
      <c r="G194" s="145"/>
      <c r="H194" s="145"/>
      <c r="I194" s="145"/>
      <c r="J194" s="145"/>
      <c r="K194" s="145"/>
      <c r="L194" s="145"/>
      <c r="M194" s="145"/>
      <c r="N194" s="145"/>
      <c r="O194" s="145"/>
      <c r="P194" s="145"/>
      <c r="Q194" s="145"/>
      <c r="R194" s="104"/>
      <c r="S194" s="108"/>
      <c r="T194" s="108"/>
      <c r="U194" s="108"/>
      <c r="V194" s="108"/>
    </row>
    <row r="195" spans="1:22" x14ac:dyDescent="0.25">
      <c r="A195" s="145"/>
      <c r="B195" s="150"/>
      <c r="C195" s="148"/>
      <c r="D195" s="151"/>
      <c r="E195" s="145"/>
      <c r="F195" s="145"/>
      <c r="G195" s="145"/>
      <c r="H195" s="145"/>
      <c r="I195" s="145"/>
      <c r="J195" s="145"/>
      <c r="K195" s="145"/>
      <c r="L195" s="145"/>
      <c r="M195" s="145"/>
      <c r="N195" s="145"/>
      <c r="O195" s="145"/>
      <c r="P195" s="145"/>
      <c r="Q195" s="145"/>
      <c r="R195" s="104"/>
      <c r="S195" s="108"/>
      <c r="T195" s="108"/>
      <c r="U195" s="108"/>
      <c r="V195" s="108"/>
    </row>
    <row r="196" spans="1:22" x14ac:dyDescent="0.25">
      <c r="A196" s="145"/>
      <c r="B196" s="150"/>
      <c r="C196" s="148"/>
      <c r="D196" s="151"/>
      <c r="E196" s="145"/>
      <c r="F196" s="145"/>
      <c r="G196" s="145"/>
      <c r="H196" s="145"/>
      <c r="I196" s="145"/>
      <c r="J196" s="145"/>
      <c r="K196" s="145"/>
      <c r="L196" s="145"/>
      <c r="M196" s="145"/>
      <c r="N196" s="145"/>
      <c r="O196" s="145"/>
      <c r="P196" s="145"/>
      <c r="Q196" s="145"/>
      <c r="R196" s="104"/>
      <c r="S196" s="108"/>
      <c r="T196" s="108"/>
      <c r="U196" s="108"/>
      <c r="V196" s="108"/>
    </row>
    <row r="197" spans="1:22" x14ac:dyDescent="0.25">
      <c r="A197" s="145"/>
      <c r="B197" s="150"/>
      <c r="C197" s="148"/>
      <c r="D197" s="151"/>
      <c r="E197" s="145"/>
      <c r="F197" s="145"/>
      <c r="G197" s="145"/>
      <c r="H197" s="145"/>
      <c r="I197" s="145"/>
      <c r="J197" s="145"/>
      <c r="K197" s="145"/>
      <c r="L197" s="145"/>
      <c r="M197" s="145"/>
      <c r="N197" s="145"/>
      <c r="O197" s="145"/>
      <c r="P197" s="145"/>
      <c r="Q197" s="145"/>
      <c r="R197" s="104"/>
      <c r="S197" s="108"/>
      <c r="T197" s="108"/>
      <c r="U197" s="108"/>
      <c r="V197" s="108"/>
    </row>
    <row r="198" spans="1:22" x14ac:dyDescent="0.25">
      <c r="A198" s="145"/>
      <c r="B198" s="150"/>
      <c r="C198" s="148"/>
      <c r="D198" s="151"/>
      <c r="E198" s="145"/>
      <c r="F198" s="145"/>
      <c r="G198" s="145"/>
      <c r="H198" s="145"/>
      <c r="I198" s="145"/>
      <c r="J198" s="145"/>
      <c r="K198" s="145"/>
      <c r="L198" s="145"/>
      <c r="M198" s="145"/>
      <c r="N198" s="145"/>
      <c r="O198" s="145"/>
      <c r="P198" s="145"/>
      <c r="Q198" s="145"/>
      <c r="R198" s="104"/>
      <c r="S198" s="108"/>
      <c r="T198" s="108"/>
      <c r="U198" s="108"/>
      <c r="V198" s="108"/>
    </row>
    <row r="199" spans="1:22" x14ac:dyDescent="0.25">
      <c r="A199" s="145"/>
      <c r="B199" s="150"/>
      <c r="C199" s="148"/>
      <c r="D199" s="151"/>
      <c r="E199" s="145"/>
      <c r="F199" s="145"/>
      <c r="G199" s="145"/>
      <c r="H199" s="145"/>
      <c r="I199" s="145"/>
      <c r="J199" s="145"/>
      <c r="K199" s="145"/>
      <c r="L199" s="145"/>
      <c r="M199" s="145"/>
      <c r="N199" s="145"/>
      <c r="O199" s="145"/>
      <c r="P199" s="145"/>
      <c r="Q199" s="145"/>
      <c r="R199" s="104"/>
      <c r="S199" s="108"/>
      <c r="T199" s="108"/>
      <c r="U199" s="108"/>
      <c r="V199" s="108"/>
    </row>
    <row r="200" spans="1:22" x14ac:dyDescent="0.25">
      <c r="A200" s="145"/>
      <c r="B200" s="150"/>
      <c r="C200" s="148"/>
      <c r="D200" s="151"/>
      <c r="E200" s="145"/>
      <c r="F200" s="145"/>
      <c r="G200" s="145"/>
      <c r="H200" s="145"/>
      <c r="I200" s="145"/>
      <c r="J200" s="145"/>
      <c r="K200" s="145"/>
      <c r="L200" s="145"/>
      <c r="M200" s="145"/>
      <c r="N200" s="145"/>
      <c r="O200" s="145"/>
      <c r="P200" s="145"/>
      <c r="Q200" s="145"/>
      <c r="R200" s="104"/>
      <c r="S200" s="108"/>
      <c r="T200" s="108"/>
      <c r="U200" s="108"/>
      <c r="V200" s="108"/>
    </row>
    <row r="201" spans="1:22" x14ac:dyDescent="0.25">
      <c r="A201" s="145"/>
      <c r="B201" s="150"/>
      <c r="C201" s="148"/>
      <c r="D201" s="151"/>
      <c r="E201" s="145"/>
      <c r="F201" s="145"/>
      <c r="G201" s="145"/>
      <c r="H201" s="145"/>
      <c r="I201" s="145"/>
      <c r="J201" s="145"/>
      <c r="K201" s="145"/>
      <c r="L201" s="145"/>
      <c r="M201" s="145"/>
      <c r="N201" s="145"/>
      <c r="O201" s="145"/>
      <c r="P201" s="145"/>
      <c r="Q201" s="145"/>
      <c r="R201" s="104"/>
      <c r="S201" s="108"/>
      <c r="T201" s="108"/>
      <c r="U201" s="108"/>
      <c r="V201" s="108"/>
    </row>
    <row r="202" spans="1:22" x14ac:dyDescent="0.25">
      <c r="A202" s="145"/>
      <c r="B202" s="150"/>
      <c r="C202" s="148"/>
      <c r="D202" s="151"/>
      <c r="E202" s="145"/>
      <c r="F202" s="145"/>
      <c r="G202" s="145"/>
      <c r="H202" s="145"/>
      <c r="I202" s="145"/>
      <c r="J202" s="145"/>
      <c r="K202" s="145"/>
      <c r="L202" s="145"/>
      <c r="M202" s="145"/>
      <c r="N202" s="145"/>
      <c r="O202" s="145"/>
      <c r="P202" s="145"/>
      <c r="Q202" s="145"/>
      <c r="R202" s="104"/>
      <c r="S202" s="108"/>
      <c r="T202" s="108"/>
      <c r="U202" s="108"/>
      <c r="V202" s="108"/>
    </row>
    <row r="203" spans="1:22" x14ac:dyDescent="0.25">
      <c r="A203" s="145"/>
      <c r="B203" s="150"/>
      <c r="C203" s="148"/>
      <c r="D203" s="151"/>
      <c r="E203" s="145"/>
      <c r="F203" s="145"/>
      <c r="G203" s="145"/>
      <c r="H203" s="145"/>
      <c r="I203" s="145"/>
      <c r="J203" s="145"/>
      <c r="K203" s="145"/>
      <c r="L203" s="145"/>
      <c r="M203" s="145"/>
      <c r="N203" s="145"/>
      <c r="O203" s="145"/>
      <c r="P203" s="145"/>
      <c r="Q203" s="145"/>
      <c r="R203" s="104"/>
      <c r="S203" s="108"/>
      <c r="T203" s="108"/>
      <c r="U203" s="108"/>
      <c r="V203" s="108"/>
    </row>
    <row r="204" spans="1:22" x14ac:dyDescent="0.25">
      <c r="A204" s="145"/>
      <c r="B204" s="150"/>
      <c r="C204" s="148"/>
      <c r="D204" s="151"/>
      <c r="E204" s="145"/>
      <c r="F204" s="145"/>
      <c r="G204" s="145"/>
      <c r="H204" s="145"/>
      <c r="I204" s="145"/>
      <c r="J204" s="145"/>
      <c r="K204" s="145"/>
      <c r="L204" s="145"/>
      <c r="M204" s="145"/>
      <c r="N204" s="145"/>
      <c r="O204" s="145"/>
      <c r="P204" s="145"/>
      <c r="Q204" s="145"/>
      <c r="R204" s="104"/>
      <c r="S204" s="108"/>
      <c r="T204" s="108"/>
      <c r="U204" s="108"/>
      <c r="V204" s="108"/>
    </row>
    <row r="205" spans="1:22" x14ac:dyDescent="0.25">
      <c r="A205" s="145"/>
      <c r="B205" s="150"/>
      <c r="C205" s="148"/>
      <c r="D205" s="151"/>
      <c r="E205" s="145"/>
      <c r="F205" s="145"/>
      <c r="G205" s="145"/>
      <c r="H205" s="145"/>
      <c r="I205" s="145"/>
      <c r="J205" s="145"/>
      <c r="K205" s="145"/>
      <c r="L205" s="145"/>
      <c r="M205" s="145"/>
      <c r="N205" s="145"/>
      <c r="O205" s="145"/>
      <c r="P205" s="145"/>
      <c r="Q205" s="145"/>
      <c r="R205" s="104"/>
      <c r="S205" s="108"/>
      <c r="T205" s="108"/>
      <c r="U205" s="108"/>
      <c r="V205" s="108"/>
    </row>
    <row r="206" spans="1:22" x14ac:dyDescent="0.25">
      <c r="A206" s="145"/>
      <c r="B206" s="150"/>
      <c r="C206" s="148"/>
      <c r="D206" s="151"/>
      <c r="E206" s="145"/>
      <c r="F206" s="145"/>
      <c r="G206" s="145"/>
      <c r="H206" s="145"/>
      <c r="I206" s="145"/>
      <c r="J206" s="145"/>
      <c r="K206" s="145"/>
      <c r="L206" s="145"/>
      <c r="M206" s="145"/>
      <c r="N206" s="145"/>
      <c r="O206" s="145"/>
      <c r="P206" s="145"/>
      <c r="Q206" s="145"/>
      <c r="R206" s="104"/>
      <c r="S206" s="108"/>
      <c r="T206" s="108"/>
      <c r="U206" s="108"/>
      <c r="V206" s="108"/>
    </row>
    <row r="207" spans="1:22" x14ac:dyDescent="0.25">
      <c r="A207" s="145"/>
      <c r="B207" s="150"/>
      <c r="C207" s="148"/>
      <c r="D207" s="151"/>
      <c r="E207" s="145"/>
      <c r="F207" s="145"/>
      <c r="G207" s="145"/>
      <c r="H207" s="145"/>
      <c r="I207" s="145"/>
      <c r="J207" s="145"/>
      <c r="K207" s="145"/>
      <c r="L207" s="145"/>
      <c r="M207" s="145"/>
      <c r="N207" s="145"/>
      <c r="O207" s="145"/>
      <c r="P207" s="145"/>
      <c r="Q207" s="145"/>
      <c r="R207" s="104"/>
      <c r="S207" s="108"/>
      <c r="T207" s="108"/>
      <c r="U207" s="108"/>
      <c r="V207" s="108"/>
    </row>
    <row r="208" spans="1:22" x14ac:dyDescent="0.25">
      <c r="A208" s="145"/>
      <c r="B208" s="150"/>
      <c r="C208" s="148"/>
      <c r="D208" s="151"/>
      <c r="E208" s="145"/>
      <c r="F208" s="145"/>
      <c r="G208" s="145"/>
      <c r="H208" s="145"/>
      <c r="I208" s="145"/>
      <c r="J208" s="145"/>
      <c r="K208" s="145"/>
      <c r="L208" s="145"/>
      <c r="M208" s="145"/>
      <c r="N208" s="145"/>
      <c r="O208" s="145"/>
      <c r="P208" s="145"/>
      <c r="Q208" s="145"/>
      <c r="R208" s="104"/>
      <c r="S208" s="108"/>
      <c r="T208" s="108"/>
      <c r="U208" s="108"/>
      <c r="V208" s="108"/>
    </row>
    <row r="209" spans="1:22" x14ac:dyDescent="0.25">
      <c r="A209" s="145"/>
      <c r="B209" s="150"/>
      <c r="C209" s="148"/>
      <c r="D209" s="151"/>
      <c r="E209" s="145"/>
      <c r="F209" s="145"/>
      <c r="G209" s="145"/>
      <c r="H209" s="145"/>
      <c r="I209" s="145"/>
      <c r="J209" s="145"/>
      <c r="K209" s="145"/>
      <c r="L209" s="145"/>
      <c r="M209" s="145"/>
      <c r="N209" s="145"/>
      <c r="O209" s="145"/>
      <c r="P209" s="145"/>
      <c r="Q209" s="145"/>
      <c r="R209" s="104"/>
      <c r="S209" s="108"/>
      <c r="T209" s="108"/>
      <c r="U209" s="108"/>
      <c r="V209" s="108"/>
    </row>
    <row r="210" spans="1:22" x14ac:dyDescent="0.25">
      <c r="A210" s="145"/>
      <c r="B210" s="150"/>
      <c r="C210" s="148"/>
      <c r="D210" s="151"/>
      <c r="E210" s="145"/>
      <c r="F210" s="145"/>
      <c r="G210" s="145"/>
      <c r="H210" s="145"/>
      <c r="I210" s="145"/>
      <c r="J210" s="145"/>
      <c r="K210" s="145"/>
      <c r="L210" s="145"/>
      <c r="M210" s="145"/>
      <c r="N210" s="145"/>
      <c r="O210" s="145"/>
      <c r="P210" s="145"/>
      <c r="Q210" s="145"/>
      <c r="R210" s="104"/>
      <c r="S210" s="108"/>
      <c r="T210" s="108"/>
      <c r="U210" s="108"/>
      <c r="V210" s="108"/>
    </row>
    <row r="211" spans="1:22" x14ac:dyDescent="0.25">
      <c r="A211" s="145"/>
      <c r="B211" s="150"/>
      <c r="C211" s="148"/>
      <c r="D211" s="151"/>
      <c r="E211" s="145"/>
      <c r="F211" s="145"/>
      <c r="G211" s="145"/>
      <c r="H211" s="145"/>
      <c r="I211" s="145"/>
      <c r="J211" s="145"/>
      <c r="K211" s="145"/>
      <c r="L211" s="145"/>
      <c r="M211" s="145"/>
      <c r="N211" s="145"/>
      <c r="O211" s="145"/>
      <c r="P211" s="145"/>
      <c r="Q211" s="145"/>
      <c r="R211" s="104"/>
      <c r="S211" s="108"/>
      <c r="T211" s="108"/>
      <c r="U211" s="108"/>
      <c r="V211" s="108"/>
    </row>
    <row r="212" spans="1:22" x14ac:dyDescent="0.25">
      <c r="A212" s="145"/>
      <c r="B212" s="150"/>
      <c r="C212" s="148"/>
      <c r="D212" s="151"/>
      <c r="E212" s="145"/>
      <c r="F212" s="145"/>
      <c r="G212" s="145"/>
      <c r="H212" s="145"/>
      <c r="I212" s="145"/>
      <c r="J212" s="145"/>
      <c r="K212" s="145"/>
      <c r="L212" s="145"/>
      <c r="M212" s="145"/>
      <c r="N212" s="145"/>
      <c r="O212" s="145"/>
      <c r="P212" s="145"/>
      <c r="Q212" s="145"/>
      <c r="R212" s="104"/>
      <c r="S212" s="108"/>
      <c r="T212" s="108"/>
      <c r="U212" s="108"/>
      <c r="V212" s="108"/>
    </row>
    <row r="213" spans="1:22" x14ac:dyDescent="0.25">
      <c r="A213" s="145"/>
      <c r="B213" s="150"/>
      <c r="D213" s="151"/>
      <c r="E213" s="145"/>
      <c r="F213" s="145"/>
      <c r="G213" s="145"/>
      <c r="H213" s="145"/>
      <c r="I213" s="145"/>
      <c r="J213" s="145"/>
      <c r="K213" s="145"/>
      <c r="L213" s="145"/>
      <c r="M213" s="145"/>
      <c r="N213" s="145"/>
      <c r="O213" s="145"/>
      <c r="P213" s="145"/>
      <c r="Q213" s="145"/>
      <c r="R213" s="104"/>
      <c r="S213" s="108"/>
      <c r="T213" s="108"/>
      <c r="U213" s="108"/>
      <c r="V213" s="108"/>
    </row>
    <row r="214" spans="1:22" x14ac:dyDescent="0.25">
      <c r="A214" s="145"/>
      <c r="B214" s="150"/>
      <c r="D214" s="151"/>
      <c r="E214" s="145"/>
      <c r="F214" s="145"/>
      <c r="G214" s="145"/>
      <c r="H214" s="145"/>
      <c r="I214" s="145"/>
      <c r="J214" s="145"/>
      <c r="K214" s="145"/>
      <c r="L214" s="145"/>
      <c r="M214" s="145"/>
      <c r="N214" s="145"/>
      <c r="O214" s="145"/>
      <c r="P214" s="145"/>
      <c r="Q214" s="145"/>
      <c r="R214" s="104"/>
      <c r="S214" s="108"/>
      <c r="T214" s="108"/>
      <c r="U214" s="108"/>
      <c r="V214" s="108"/>
    </row>
    <row r="215" spans="1:22" x14ac:dyDescent="0.25">
      <c r="A215" s="145"/>
      <c r="B215" s="150"/>
      <c r="D215" s="151"/>
      <c r="E215" s="145"/>
      <c r="F215" s="145"/>
      <c r="G215" s="145"/>
      <c r="H215" s="145"/>
      <c r="I215" s="145"/>
      <c r="J215" s="145"/>
      <c r="K215" s="145"/>
      <c r="L215" s="145"/>
      <c r="M215" s="145"/>
      <c r="N215" s="145"/>
      <c r="O215" s="145"/>
      <c r="P215" s="145"/>
      <c r="Q215" s="145"/>
      <c r="R215" s="104"/>
      <c r="S215" s="108"/>
      <c r="T215" s="108"/>
      <c r="U215" s="108"/>
      <c r="V215" s="108"/>
    </row>
    <row r="216" spans="1:22" x14ac:dyDescent="0.25">
      <c r="A216" s="145"/>
      <c r="B216" s="150"/>
      <c r="D216" s="151"/>
      <c r="E216" s="145"/>
      <c r="F216" s="145"/>
      <c r="G216" s="145"/>
      <c r="H216" s="145"/>
      <c r="I216" s="145"/>
      <c r="J216" s="145"/>
      <c r="K216" s="145"/>
      <c r="L216" s="145"/>
      <c r="M216" s="145"/>
      <c r="N216" s="145"/>
      <c r="O216" s="145"/>
      <c r="P216" s="145"/>
      <c r="Q216" s="145"/>
      <c r="R216" s="104"/>
      <c r="S216" s="108"/>
      <c r="T216" s="108"/>
      <c r="U216" s="108"/>
      <c r="V216" s="108"/>
    </row>
    <row r="217" spans="1:22" x14ac:dyDescent="0.25">
      <c r="A217" s="145"/>
      <c r="B217" s="150"/>
      <c r="D217" s="151"/>
      <c r="E217" s="145"/>
      <c r="F217" s="145"/>
      <c r="G217" s="145"/>
      <c r="H217" s="145"/>
      <c r="I217" s="145"/>
      <c r="J217" s="145"/>
      <c r="K217" s="145"/>
      <c r="L217" s="145"/>
      <c r="M217" s="145"/>
      <c r="N217" s="145"/>
      <c r="O217" s="145"/>
      <c r="P217" s="145"/>
      <c r="Q217" s="145"/>
      <c r="R217" s="104"/>
      <c r="S217" s="108"/>
      <c r="T217" s="108"/>
      <c r="U217" s="108"/>
      <c r="V217" s="108"/>
    </row>
    <row r="218" spans="1:22" x14ac:dyDescent="0.25">
      <c r="A218" s="145"/>
      <c r="B218" s="150"/>
      <c r="D218" s="151"/>
      <c r="E218" s="145"/>
      <c r="F218" s="145"/>
      <c r="G218" s="145"/>
      <c r="H218" s="145"/>
      <c r="I218" s="145"/>
      <c r="J218" s="145"/>
      <c r="K218" s="145"/>
      <c r="L218" s="145"/>
      <c r="M218" s="145"/>
      <c r="N218" s="145"/>
      <c r="O218" s="145"/>
      <c r="P218" s="145"/>
      <c r="Q218" s="145"/>
      <c r="R218" s="104"/>
      <c r="S218" s="108"/>
      <c r="T218" s="108"/>
      <c r="U218" s="108"/>
      <c r="V218" s="108"/>
    </row>
    <row r="219" spans="1:22" x14ac:dyDescent="0.25">
      <c r="A219" s="145"/>
      <c r="B219" s="150"/>
      <c r="D219" s="151"/>
      <c r="E219" s="145"/>
      <c r="F219" s="145"/>
      <c r="G219" s="145"/>
      <c r="H219" s="145"/>
      <c r="I219" s="145"/>
      <c r="J219" s="145"/>
      <c r="K219" s="145"/>
      <c r="L219" s="145"/>
      <c r="M219" s="145"/>
      <c r="N219" s="145"/>
      <c r="O219" s="145"/>
      <c r="P219" s="145"/>
      <c r="Q219" s="145"/>
      <c r="R219" s="104"/>
      <c r="S219" s="108"/>
      <c r="T219" s="108"/>
      <c r="U219" s="108"/>
      <c r="V219" s="108"/>
    </row>
    <row r="220" spans="1:22" x14ac:dyDescent="0.25">
      <c r="A220" s="145"/>
      <c r="B220" s="150"/>
      <c r="D220" s="151"/>
      <c r="E220" s="145"/>
      <c r="F220" s="145"/>
      <c r="G220" s="145"/>
      <c r="H220" s="145"/>
      <c r="I220" s="145"/>
      <c r="J220" s="145"/>
      <c r="K220" s="145"/>
      <c r="L220" s="145"/>
      <c r="M220" s="145"/>
      <c r="N220" s="145"/>
      <c r="O220" s="145"/>
      <c r="P220" s="145"/>
      <c r="Q220" s="145"/>
      <c r="R220" s="104"/>
      <c r="S220" s="108"/>
      <c r="T220" s="108"/>
      <c r="U220" s="108"/>
      <c r="V220" s="108"/>
    </row>
    <row r="221" spans="1:22" x14ac:dyDescent="0.25">
      <c r="A221" s="145"/>
      <c r="B221" s="150"/>
      <c r="D221" s="151"/>
      <c r="E221" s="145"/>
      <c r="F221" s="145"/>
      <c r="G221" s="145"/>
      <c r="H221" s="145"/>
      <c r="I221" s="145"/>
      <c r="J221" s="145"/>
      <c r="K221" s="145"/>
      <c r="L221" s="145"/>
      <c r="M221" s="145"/>
      <c r="N221" s="145"/>
      <c r="O221" s="145"/>
      <c r="P221" s="145"/>
      <c r="Q221" s="145"/>
      <c r="R221" s="104"/>
      <c r="S221" s="108"/>
      <c r="T221" s="108"/>
      <c r="U221" s="108"/>
      <c r="V221" s="108"/>
    </row>
    <row r="222" spans="1:22" x14ac:dyDescent="0.25">
      <c r="A222" s="145"/>
      <c r="B222" s="150"/>
      <c r="D222" s="151"/>
      <c r="E222" s="145"/>
      <c r="F222" s="145"/>
      <c r="G222" s="145"/>
      <c r="H222" s="145"/>
      <c r="I222" s="145"/>
      <c r="J222" s="145"/>
      <c r="K222" s="145"/>
      <c r="L222" s="145"/>
      <c r="M222" s="145"/>
      <c r="N222" s="145"/>
      <c r="O222" s="145"/>
      <c r="P222" s="145"/>
      <c r="Q222" s="145"/>
      <c r="R222" s="104"/>
      <c r="S222" s="108"/>
      <c r="T222" s="108"/>
      <c r="U222" s="108"/>
      <c r="V222" s="108"/>
    </row>
    <row r="223" spans="1:22" x14ac:dyDescent="0.25">
      <c r="A223" s="145"/>
      <c r="B223" s="150"/>
      <c r="D223" s="151"/>
      <c r="E223" s="145"/>
      <c r="F223" s="145"/>
      <c r="G223" s="145"/>
      <c r="H223" s="145"/>
      <c r="I223" s="145"/>
      <c r="J223" s="145"/>
      <c r="K223" s="145"/>
      <c r="L223" s="145"/>
      <c r="M223" s="145"/>
      <c r="N223" s="145"/>
      <c r="O223" s="145"/>
      <c r="P223" s="145"/>
      <c r="Q223" s="145"/>
      <c r="R223" s="104"/>
      <c r="S223" s="108"/>
      <c r="T223" s="108"/>
      <c r="U223" s="108"/>
      <c r="V223" s="108"/>
    </row>
    <row r="224" spans="1:22" x14ac:dyDescent="0.25">
      <c r="A224" s="145"/>
      <c r="B224" s="150"/>
      <c r="D224" s="151"/>
      <c r="E224" s="145"/>
      <c r="F224" s="145"/>
      <c r="G224" s="145"/>
      <c r="H224" s="145"/>
      <c r="I224" s="145"/>
      <c r="J224" s="145"/>
      <c r="K224" s="145"/>
      <c r="L224" s="145"/>
      <c r="M224" s="145"/>
      <c r="N224" s="145"/>
      <c r="O224" s="145"/>
      <c r="P224" s="145"/>
      <c r="Q224" s="145"/>
      <c r="R224" s="104"/>
      <c r="S224" s="108"/>
      <c r="T224" s="108"/>
      <c r="U224" s="108"/>
      <c r="V224" s="108"/>
    </row>
    <row r="225" spans="1:22" x14ac:dyDescent="0.25">
      <c r="A225" s="145"/>
      <c r="B225" s="150"/>
      <c r="D225" s="151"/>
      <c r="E225" s="145"/>
      <c r="F225" s="145"/>
      <c r="G225" s="145"/>
      <c r="H225" s="145"/>
      <c r="I225" s="145"/>
      <c r="J225" s="145"/>
      <c r="K225" s="145"/>
      <c r="L225" s="145"/>
      <c r="M225" s="145"/>
      <c r="N225" s="145"/>
      <c r="O225" s="145"/>
      <c r="P225" s="145"/>
      <c r="Q225" s="145"/>
      <c r="R225" s="104"/>
      <c r="S225" s="108"/>
      <c r="T225" s="108"/>
      <c r="U225" s="108"/>
      <c r="V225" s="108"/>
    </row>
    <row r="226" spans="1:22" x14ac:dyDescent="0.25">
      <c r="A226" s="145"/>
      <c r="B226" s="150"/>
      <c r="D226" s="151"/>
      <c r="E226" s="145"/>
      <c r="F226" s="145"/>
      <c r="G226" s="145"/>
      <c r="H226" s="145"/>
      <c r="I226" s="145"/>
      <c r="J226" s="145"/>
      <c r="K226" s="145"/>
      <c r="L226" s="145"/>
      <c r="M226" s="145"/>
      <c r="N226" s="145"/>
      <c r="O226" s="145"/>
      <c r="P226" s="145"/>
      <c r="Q226" s="145"/>
      <c r="R226" s="104"/>
      <c r="S226" s="108"/>
      <c r="T226" s="108"/>
      <c r="U226" s="108"/>
      <c r="V226" s="108"/>
    </row>
    <row r="227" spans="1:22" x14ac:dyDescent="0.25">
      <c r="A227" s="145"/>
      <c r="B227" s="150"/>
      <c r="D227" s="151"/>
      <c r="E227" s="145"/>
      <c r="F227" s="145"/>
      <c r="G227" s="145"/>
      <c r="H227" s="145"/>
      <c r="I227" s="145"/>
      <c r="J227" s="145"/>
      <c r="K227" s="145"/>
      <c r="L227" s="145"/>
      <c r="M227" s="145"/>
      <c r="N227" s="145"/>
      <c r="O227" s="145"/>
      <c r="P227" s="145"/>
      <c r="Q227" s="145"/>
      <c r="R227" s="104"/>
      <c r="S227" s="108"/>
      <c r="T227" s="108"/>
      <c r="U227" s="108"/>
      <c r="V227" s="108"/>
    </row>
    <row r="228" spans="1:22" x14ac:dyDescent="0.25">
      <c r="A228" s="145"/>
      <c r="B228" s="150"/>
      <c r="D228" s="151"/>
      <c r="E228" s="145"/>
      <c r="F228" s="145"/>
      <c r="G228" s="145"/>
      <c r="H228" s="145"/>
      <c r="I228" s="145"/>
      <c r="J228" s="145"/>
      <c r="K228" s="145"/>
      <c r="L228" s="145"/>
      <c r="M228" s="145"/>
      <c r="N228" s="145"/>
      <c r="O228" s="145"/>
      <c r="P228" s="145"/>
      <c r="Q228" s="145"/>
      <c r="R228" s="104"/>
      <c r="S228" s="108"/>
      <c r="T228" s="108"/>
      <c r="U228" s="108"/>
      <c r="V228" s="108"/>
    </row>
    <row r="229" spans="1:22" x14ac:dyDescent="0.25">
      <c r="A229" s="145"/>
      <c r="B229" s="150"/>
      <c r="D229" s="151"/>
      <c r="E229" s="145"/>
      <c r="F229" s="145"/>
      <c r="G229" s="145"/>
      <c r="H229" s="145"/>
      <c r="I229" s="145"/>
      <c r="J229" s="145"/>
      <c r="K229" s="145"/>
      <c r="L229" s="145"/>
      <c r="M229" s="145"/>
      <c r="N229" s="145"/>
      <c r="O229" s="145"/>
      <c r="P229" s="145"/>
      <c r="Q229" s="145"/>
      <c r="R229" s="104"/>
      <c r="S229" s="108"/>
      <c r="T229" s="108"/>
      <c r="U229" s="108"/>
      <c r="V229" s="108"/>
    </row>
    <row r="230" spans="1:22" x14ac:dyDescent="0.25">
      <c r="A230" s="145"/>
      <c r="B230" s="150"/>
      <c r="D230" s="151"/>
      <c r="E230" s="145"/>
      <c r="F230" s="145"/>
      <c r="G230" s="145"/>
      <c r="H230" s="145"/>
      <c r="I230" s="145"/>
      <c r="J230" s="145"/>
      <c r="K230" s="145"/>
      <c r="L230" s="145"/>
      <c r="M230" s="145"/>
      <c r="N230" s="145"/>
      <c r="O230" s="145"/>
      <c r="P230" s="145"/>
      <c r="Q230" s="145"/>
      <c r="R230" s="104"/>
      <c r="S230" s="108"/>
      <c r="T230" s="108"/>
      <c r="U230" s="108"/>
      <c r="V230" s="108"/>
    </row>
    <row r="231" spans="1:22" x14ac:dyDescent="0.25">
      <c r="A231" s="145"/>
      <c r="B231" s="150"/>
      <c r="D231" s="151"/>
      <c r="E231" s="145"/>
      <c r="F231" s="145"/>
      <c r="G231" s="145"/>
      <c r="H231" s="145"/>
      <c r="I231" s="145"/>
      <c r="J231" s="145"/>
      <c r="K231" s="145"/>
      <c r="L231" s="145"/>
      <c r="M231" s="145"/>
      <c r="N231" s="145"/>
      <c r="O231" s="145"/>
      <c r="P231" s="145"/>
      <c r="Q231" s="145"/>
      <c r="R231" s="104"/>
      <c r="S231" s="108"/>
      <c r="T231" s="108"/>
      <c r="U231" s="108"/>
      <c r="V231" s="108"/>
    </row>
    <row r="232" spans="1:22" x14ac:dyDescent="0.25">
      <c r="A232" s="145"/>
      <c r="B232" s="150"/>
      <c r="D232" s="151"/>
      <c r="E232" s="145"/>
      <c r="F232" s="145"/>
      <c r="G232" s="145"/>
      <c r="H232" s="145"/>
      <c r="I232" s="145"/>
      <c r="J232" s="145"/>
      <c r="K232" s="145"/>
      <c r="L232" s="145"/>
      <c r="M232" s="145"/>
      <c r="N232" s="145"/>
      <c r="O232" s="145"/>
      <c r="P232" s="145"/>
      <c r="Q232" s="145"/>
      <c r="R232" s="104"/>
      <c r="S232" s="108"/>
      <c r="T232" s="108"/>
      <c r="U232" s="108"/>
      <c r="V232" s="108"/>
    </row>
    <row r="233" spans="1:22" x14ac:dyDescent="0.25">
      <c r="A233" s="145"/>
      <c r="B233" s="150"/>
      <c r="D233" s="151"/>
      <c r="E233" s="145"/>
      <c r="F233" s="145"/>
      <c r="G233" s="145"/>
      <c r="H233" s="145"/>
      <c r="I233" s="145"/>
      <c r="J233" s="145"/>
      <c r="K233" s="145"/>
      <c r="L233" s="145"/>
      <c r="M233" s="145"/>
      <c r="N233" s="145"/>
      <c r="O233" s="145"/>
      <c r="P233" s="145"/>
      <c r="Q233" s="145"/>
      <c r="R233" s="104"/>
      <c r="S233" s="108"/>
      <c r="T233" s="108"/>
      <c r="U233" s="108"/>
      <c r="V233" s="108"/>
    </row>
    <row r="234" spans="1:22" x14ac:dyDescent="0.25">
      <c r="A234" s="145"/>
      <c r="B234" s="150"/>
      <c r="D234" s="151"/>
      <c r="E234" s="145"/>
      <c r="F234" s="145"/>
      <c r="G234" s="145"/>
      <c r="H234" s="145"/>
      <c r="I234" s="145"/>
      <c r="J234" s="145"/>
      <c r="K234" s="145"/>
      <c r="L234" s="145"/>
      <c r="M234" s="145"/>
      <c r="N234" s="145"/>
      <c r="O234" s="145"/>
      <c r="P234" s="145"/>
      <c r="Q234" s="145"/>
      <c r="R234" s="104"/>
      <c r="S234" s="108"/>
      <c r="T234" s="108"/>
      <c r="U234" s="108"/>
      <c r="V234" s="108"/>
    </row>
    <row r="235" spans="1:22" x14ac:dyDescent="0.25">
      <c r="A235" s="145"/>
      <c r="B235" s="150"/>
      <c r="D235" s="151"/>
      <c r="E235" s="145"/>
      <c r="F235" s="145"/>
      <c r="G235" s="145"/>
      <c r="H235" s="145"/>
      <c r="I235" s="145"/>
      <c r="J235" s="145"/>
      <c r="K235" s="145"/>
      <c r="L235" s="145"/>
      <c r="M235" s="145"/>
      <c r="N235" s="145"/>
      <c r="O235" s="145"/>
      <c r="P235" s="145"/>
      <c r="Q235" s="145"/>
      <c r="R235" s="104"/>
      <c r="S235" s="108"/>
      <c r="T235" s="108"/>
      <c r="U235" s="108"/>
      <c r="V235" s="108"/>
    </row>
    <row r="236" spans="1:22" x14ac:dyDescent="0.25">
      <c r="A236" s="145"/>
      <c r="B236" s="150"/>
      <c r="D236" s="151"/>
      <c r="E236" s="145"/>
      <c r="F236" s="145"/>
      <c r="G236" s="145"/>
      <c r="H236" s="145"/>
      <c r="I236" s="145"/>
      <c r="J236" s="145"/>
      <c r="K236" s="145"/>
      <c r="L236" s="145"/>
      <c r="M236" s="145"/>
      <c r="N236" s="145"/>
      <c r="O236" s="145"/>
      <c r="P236" s="145"/>
      <c r="Q236" s="145"/>
      <c r="R236" s="104"/>
      <c r="S236" s="108"/>
      <c r="T236" s="108"/>
      <c r="U236" s="108"/>
      <c r="V236" s="108"/>
    </row>
    <row r="237" spans="1:22" x14ac:dyDescent="0.25">
      <c r="A237" s="145"/>
      <c r="B237" s="150"/>
      <c r="D237" s="151"/>
      <c r="E237" s="145"/>
      <c r="F237" s="145"/>
      <c r="G237" s="145"/>
      <c r="H237" s="145"/>
      <c r="I237" s="145"/>
      <c r="J237" s="145"/>
      <c r="K237" s="145"/>
      <c r="L237" s="145"/>
      <c r="M237" s="145"/>
      <c r="N237" s="145"/>
      <c r="O237" s="145"/>
      <c r="P237" s="145"/>
      <c r="Q237" s="145"/>
      <c r="R237" s="104"/>
      <c r="S237" s="108"/>
      <c r="T237" s="108"/>
      <c r="U237" s="108"/>
      <c r="V237" s="108"/>
    </row>
    <row r="238" spans="1:22" x14ac:dyDescent="0.25">
      <c r="A238" s="145"/>
      <c r="B238" s="150"/>
      <c r="D238" s="151"/>
      <c r="E238" s="145"/>
      <c r="F238" s="145"/>
      <c r="G238" s="145"/>
      <c r="H238" s="145"/>
      <c r="I238" s="145"/>
      <c r="J238" s="145"/>
      <c r="K238" s="145"/>
      <c r="L238" s="145"/>
      <c r="M238" s="145"/>
      <c r="N238" s="145"/>
      <c r="O238" s="145"/>
      <c r="P238" s="145"/>
      <c r="Q238" s="145"/>
      <c r="R238" s="104"/>
      <c r="S238" s="108"/>
      <c r="T238" s="108"/>
      <c r="U238" s="108"/>
      <c r="V238" s="108"/>
    </row>
    <row r="239" spans="1:22" x14ac:dyDescent="0.25">
      <c r="A239" s="145"/>
      <c r="B239" s="150"/>
      <c r="D239" s="151"/>
      <c r="E239" s="145"/>
      <c r="F239" s="145"/>
      <c r="G239" s="145"/>
      <c r="H239" s="145"/>
      <c r="I239" s="145"/>
      <c r="J239" s="145"/>
      <c r="K239" s="145"/>
      <c r="L239" s="145"/>
      <c r="M239" s="145"/>
      <c r="N239" s="145"/>
      <c r="O239" s="145"/>
      <c r="P239" s="145"/>
      <c r="Q239" s="145"/>
      <c r="R239" s="104"/>
      <c r="S239" s="108"/>
      <c r="T239" s="108"/>
      <c r="U239" s="108"/>
      <c r="V239" s="108"/>
    </row>
    <row r="240" spans="1:22" x14ac:dyDescent="0.25">
      <c r="A240" s="145"/>
      <c r="B240" s="150"/>
      <c r="D240" s="151"/>
      <c r="E240" s="145"/>
      <c r="F240" s="145"/>
      <c r="G240" s="145"/>
      <c r="H240" s="145"/>
      <c r="I240" s="145"/>
      <c r="J240" s="145"/>
      <c r="K240" s="145"/>
      <c r="L240" s="145"/>
      <c r="M240" s="145"/>
      <c r="N240" s="145"/>
      <c r="O240" s="145"/>
      <c r="P240" s="145"/>
      <c r="Q240" s="145"/>
      <c r="R240" s="104"/>
      <c r="S240" s="108"/>
      <c r="T240" s="108"/>
      <c r="U240" s="108"/>
      <c r="V240" s="108"/>
    </row>
    <row r="241" spans="1:22" x14ac:dyDescent="0.25">
      <c r="A241" s="145"/>
      <c r="B241" s="150"/>
      <c r="D241" s="151"/>
      <c r="E241" s="145"/>
      <c r="F241" s="145"/>
      <c r="G241" s="145"/>
      <c r="H241" s="145"/>
      <c r="I241" s="145"/>
      <c r="J241" s="145"/>
      <c r="K241" s="145"/>
      <c r="L241" s="145"/>
      <c r="M241" s="145"/>
      <c r="N241" s="145"/>
      <c r="O241" s="145"/>
      <c r="P241" s="145"/>
      <c r="Q241" s="145"/>
      <c r="R241" s="104"/>
      <c r="S241" s="108"/>
      <c r="T241" s="108"/>
      <c r="U241" s="108"/>
      <c r="V241" s="108"/>
    </row>
    <row r="242" spans="1:22" x14ac:dyDescent="0.25">
      <c r="A242" s="145"/>
      <c r="B242" s="150"/>
      <c r="D242" s="151"/>
      <c r="E242" s="145"/>
      <c r="F242" s="145"/>
      <c r="G242" s="145"/>
      <c r="H242" s="145"/>
      <c r="I242" s="145"/>
      <c r="J242" s="145"/>
      <c r="K242" s="145"/>
      <c r="L242" s="145"/>
      <c r="M242" s="145"/>
      <c r="N242" s="145"/>
      <c r="O242" s="145"/>
      <c r="P242" s="145"/>
      <c r="Q242" s="145"/>
      <c r="R242" s="104"/>
      <c r="S242" s="108"/>
      <c r="T242" s="108"/>
      <c r="U242" s="108"/>
      <c r="V242" s="108"/>
    </row>
    <row r="243" spans="1:22" x14ac:dyDescent="0.25">
      <c r="A243" s="145"/>
      <c r="B243" s="150"/>
      <c r="D243" s="151"/>
      <c r="E243" s="145"/>
      <c r="F243" s="145"/>
      <c r="G243" s="145"/>
      <c r="H243" s="145"/>
      <c r="I243" s="145"/>
      <c r="J243" s="145"/>
      <c r="K243" s="145"/>
      <c r="L243" s="145"/>
      <c r="M243" s="145"/>
      <c r="N243" s="145"/>
      <c r="O243" s="145"/>
      <c r="P243" s="145"/>
      <c r="Q243" s="145"/>
      <c r="R243" s="104"/>
      <c r="S243" s="108"/>
      <c r="T243" s="108"/>
      <c r="U243" s="108"/>
      <c r="V243" s="108"/>
    </row>
    <row r="244" spans="1:22" x14ac:dyDescent="0.25">
      <c r="A244" s="145"/>
      <c r="B244" s="150"/>
      <c r="D244" s="151"/>
      <c r="E244" s="145"/>
      <c r="F244" s="145"/>
      <c r="G244" s="145"/>
      <c r="H244" s="145"/>
      <c r="I244" s="145"/>
      <c r="J244" s="145"/>
      <c r="K244" s="145"/>
      <c r="L244" s="145"/>
      <c r="M244" s="145"/>
      <c r="N244" s="145"/>
      <c r="O244" s="145"/>
      <c r="P244" s="145"/>
      <c r="Q244" s="145"/>
      <c r="R244" s="104"/>
      <c r="S244" s="108"/>
      <c r="T244" s="108"/>
      <c r="U244" s="108"/>
      <c r="V244" s="108"/>
    </row>
    <row r="245" spans="1:22" x14ac:dyDescent="0.25">
      <c r="A245" s="145"/>
      <c r="B245" s="150"/>
      <c r="D245" s="151"/>
      <c r="E245" s="145"/>
      <c r="F245" s="145"/>
      <c r="G245" s="145"/>
      <c r="H245" s="145"/>
      <c r="I245" s="145"/>
      <c r="J245" s="145"/>
      <c r="K245" s="145"/>
      <c r="L245" s="145"/>
      <c r="M245" s="145"/>
      <c r="N245" s="145"/>
      <c r="O245" s="145"/>
      <c r="P245" s="145"/>
      <c r="Q245" s="145"/>
      <c r="R245" s="104"/>
      <c r="S245" s="108"/>
      <c r="T245" s="108"/>
      <c r="U245" s="108"/>
      <c r="V245" s="108"/>
    </row>
    <row r="246" spans="1:22" x14ac:dyDescent="0.25">
      <c r="A246" s="145"/>
      <c r="B246" s="150"/>
      <c r="D246" s="151"/>
      <c r="E246" s="145"/>
      <c r="F246" s="145"/>
      <c r="G246" s="145"/>
      <c r="H246" s="145"/>
      <c r="I246" s="145"/>
      <c r="J246" s="145"/>
      <c r="K246" s="145"/>
      <c r="L246" s="145"/>
      <c r="M246" s="145"/>
      <c r="N246" s="145"/>
      <c r="O246" s="145"/>
      <c r="P246" s="145"/>
      <c r="Q246" s="145"/>
      <c r="R246" s="104"/>
      <c r="S246" s="108"/>
      <c r="T246" s="108"/>
      <c r="U246" s="108"/>
      <c r="V246" s="108"/>
    </row>
    <row r="247" spans="1:22" x14ac:dyDescent="0.25">
      <c r="A247" s="145"/>
      <c r="B247" s="150"/>
      <c r="D247" s="151"/>
      <c r="E247" s="145"/>
      <c r="F247" s="145"/>
      <c r="G247" s="145"/>
      <c r="H247" s="145"/>
      <c r="I247" s="145"/>
      <c r="J247" s="145"/>
      <c r="K247" s="145"/>
      <c r="L247" s="145"/>
      <c r="M247" s="145"/>
      <c r="N247" s="145"/>
      <c r="O247" s="145"/>
      <c r="P247" s="145"/>
      <c r="Q247" s="145"/>
      <c r="R247" s="104"/>
      <c r="S247" s="108"/>
      <c r="T247" s="108"/>
      <c r="U247" s="108"/>
      <c r="V247" s="108"/>
    </row>
    <row r="248" spans="1:22" x14ac:dyDescent="0.25">
      <c r="A248" s="145"/>
      <c r="B248" s="150"/>
      <c r="D248" s="151"/>
      <c r="E248" s="145"/>
      <c r="F248" s="145"/>
      <c r="G248" s="145"/>
      <c r="H248" s="145"/>
      <c r="I248" s="145"/>
      <c r="J248" s="145"/>
      <c r="K248" s="145"/>
      <c r="L248" s="145"/>
      <c r="M248" s="145"/>
      <c r="N248" s="145"/>
      <c r="O248" s="145"/>
      <c r="P248" s="145"/>
      <c r="Q248" s="145"/>
      <c r="R248" s="104"/>
      <c r="S248" s="108"/>
      <c r="T248" s="108"/>
      <c r="U248" s="108"/>
      <c r="V248" s="108"/>
    </row>
    <row r="249" spans="1:22" x14ac:dyDescent="0.25">
      <c r="A249" s="145"/>
      <c r="B249" s="150"/>
      <c r="D249" s="151"/>
      <c r="E249" s="145"/>
      <c r="F249" s="145"/>
      <c r="G249" s="145"/>
      <c r="H249" s="145"/>
      <c r="I249" s="145"/>
      <c r="J249" s="145"/>
      <c r="K249" s="145"/>
      <c r="L249" s="145"/>
      <c r="M249" s="145"/>
      <c r="N249" s="145"/>
      <c r="O249" s="145"/>
      <c r="P249" s="145"/>
      <c r="Q249" s="145"/>
      <c r="R249" s="104"/>
      <c r="S249" s="108"/>
      <c r="T249" s="108"/>
      <c r="U249" s="108"/>
      <c r="V249" s="108"/>
    </row>
    <row r="250" spans="1:22" x14ac:dyDescent="0.25">
      <c r="A250" s="145"/>
      <c r="B250" s="150"/>
      <c r="D250" s="151"/>
      <c r="E250" s="145"/>
      <c r="F250" s="145"/>
      <c r="G250" s="145"/>
      <c r="H250" s="145"/>
      <c r="I250" s="145"/>
      <c r="J250" s="145"/>
      <c r="K250" s="145"/>
      <c r="L250" s="145"/>
      <c r="M250" s="145"/>
      <c r="N250" s="145"/>
      <c r="O250" s="145"/>
      <c r="P250" s="145"/>
      <c r="Q250" s="145"/>
      <c r="R250" s="104"/>
      <c r="S250" s="108"/>
      <c r="T250" s="108"/>
      <c r="U250" s="108"/>
      <c r="V250" s="108"/>
    </row>
    <row r="251" spans="1:22" x14ac:dyDescent="0.25">
      <c r="A251" s="145"/>
      <c r="B251" s="150"/>
      <c r="D251" s="151"/>
      <c r="E251" s="145"/>
      <c r="F251" s="145"/>
      <c r="G251" s="145"/>
      <c r="H251" s="145"/>
      <c r="I251" s="145"/>
      <c r="J251" s="145"/>
      <c r="K251" s="145"/>
      <c r="L251" s="145"/>
      <c r="M251" s="145"/>
      <c r="N251" s="145"/>
      <c r="O251" s="145"/>
      <c r="P251" s="145"/>
      <c r="Q251" s="145"/>
      <c r="R251" s="104"/>
      <c r="S251" s="108"/>
      <c r="T251" s="108"/>
      <c r="U251" s="108"/>
      <c r="V251" s="108"/>
    </row>
    <row r="252" spans="1:22" x14ac:dyDescent="0.25">
      <c r="A252" s="145"/>
      <c r="B252" s="150"/>
      <c r="D252" s="151"/>
      <c r="E252" s="145"/>
      <c r="F252" s="145"/>
      <c r="G252" s="145"/>
      <c r="H252" s="145"/>
      <c r="I252" s="145"/>
      <c r="J252" s="145"/>
      <c r="K252" s="145"/>
      <c r="L252" s="145"/>
      <c r="M252" s="145"/>
      <c r="N252" s="145"/>
      <c r="O252" s="145"/>
      <c r="P252" s="145"/>
      <c r="Q252" s="145"/>
      <c r="R252" s="104"/>
      <c r="S252" s="108"/>
      <c r="T252" s="108"/>
      <c r="U252" s="108"/>
      <c r="V252" s="108"/>
    </row>
    <row r="253" spans="1:22" x14ac:dyDescent="0.25">
      <c r="A253" s="145"/>
      <c r="B253" s="150"/>
      <c r="D253" s="151"/>
      <c r="E253" s="145"/>
      <c r="F253" s="145"/>
      <c r="G253" s="145"/>
      <c r="H253" s="145"/>
      <c r="I253" s="145"/>
      <c r="J253" s="145"/>
      <c r="K253" s="145"/>
      <c r="L253" s="145"/>
      <c r="M253" s="145"/>
      <c r="N253" s="145"/>
      <c r="O253" s="145"/>
      <c r="P253" s="145"/>
      <c r="Q253" s="145"/>
      <c r="R253" s="104"/>
      <c r="S253" s="108"/>
      <c r="T253" s="108"/>
      <c r="U253" s="108"/>
      <c r="V253" s="108"/>
    </row>
    <row r="254" spans="1:22" x14ac:dyDescent="0.25">
      <c r="A254" s="145"/>
      <c r="B254" s="150"/>
      <c r="D254" s="151"/>
      <c r="E254" s="145"/>
      <c r="F254" s="145"/>
      <c r="G254" s="145"/>
      <c r="H254" s="145"/>
      <c r="I254" s="145"/>
      <c r="J254" s="145"/>
      <c r="K254" s="145"/>
      <c r="L254" s="145"/>
      <c r="M254" s="145"/>
      <c r="N254" s="145"/>
      <c r="O254" s="145"/>
      <c r="P254" s="145"/>
      <c r="Q254" s="145"/>
      <c r="R254" s="104"/>
      <c r="S254" s="108"/>
      <c r="T254" s="108"/>
      <c r="U254" s="108"/>
      <c r="V254" s="108"/>
    </row>
    <row r="255" spans="1:22" x14ac:dyDescent="0.25">
      <c r="A255" s="145"/>
      <c r="B255" s="150"/>
      <c r="D255" s="151"/>
      <c r="E255" s="145"/>
      <c r="F255" s="145"/>
      <c r="G255" s="145"/>
      <c r="H255" s="145"/>
      <c r="I255" s="145"/>
      <c r="J255" s="145"/>
      <c r="K255" s="145"/>
      <c r="L255" s="145"/>
      <c r="M255" s="145"/>
      <c r="N255" s="145"/>
      <c r="O255" s="145"/>
      <c r="P255" s="145"/>
      <c r="Q255" s="145"/>
      <c r="R255" s="104"/>
      <c r="S255" s="108"/>
      <c r="T255" s="108"/>
      <c r="U255" s="108"/>
      <c r="V255" s="108"/>
    </row>
    <row r="256" spans="1:22" x14ac:dyDescent="0.25">
      <c r="A256" s="145"/>
      <c r="B256" s="150"/>
      <c r="D256" s="151"/>
      <c r="E256" s="145"/>
      <c r="F256" s="145"/>
      <c r="G256" s="145"/>
      <c r="H256" s="145"/>
      <c r="I256" s="145"/>
      <c r="J256" s="145"/>
      <c r="K256" s="145"/>
      <c r="L256" s="145"/>
      <c r="M256" s="145"/>
      <c r="N256" s="145"/>
      <c r="O256" s="145"/>
      <c r="P256" s="145"/>
      <c r="Q256" s="145"/>
      <c r="R256" s="104"/>
      <c r="S256" s="108"/>
      <c r="T256" s="108"/>
      <c r="U256" s="108"/>
      <c r="V256" s="108"/>
    </row>
    <row r="257" spans="1:22" x14ac:dyDescent="0.25">
      <c r="A257" s="145"/>
      <c r="B257" s="150"/>
      <c r="D257" s="151"/>
      <c r="E257" s="145"/>
      <c r="F257" s="145"/>
      <c r="G257" s="145"/>
      <c r="H257" s="145"/>
      <c r="I257" s="145"/>
      <c r="J257" s="145"/>
      <c r="K257" s="145"/>
      <c r="L257" s="145"/>
      <c r="M257" s="145"/>
      <c r="N257" s="145"/>
      <c r="O257" s="145"/>
      <c r="P257" s="145"/>
      <c r="Q257" s="145"/>
      <c r="R257" s="104"/>
      <c r="S257" s="108"/>
      <c r="T257" s="108"/>
      <c r="U257" s="108"/>
      <c r="V257" s="108"/>
    </row>
    <row r="258" spans="1:22" x14ac:dyDescent="0.25">
      <c r="A258" s="145"/>
      <c r="B258" s="150"/>
      <c r="D258" s="151"/>
      <c r="E258" s="145"/>
      <c r="F258" s="145"/>
      <c r="G258" s="145"/>
      <c r="H258" s="145"/>
      <c r="I258" s="145"/>
      <c r="J258" s="145"/>
      <c r="K258" s="145"/>
      <c r="L258" s="145"/>
      <c r="M258" s="145"/>
      <c r="N258" s="145"/>
      <c r="O258" s="145"/>
      <c r="P258" s="145"/>
      <c r="Q258" s="145"/>
      <c r="R258" s="104"/>
      <c r="S258" s="108"/>
      <c r="T258" s="108"/>
      <c r="U258" s="108"/>
      <c r="V258" s="108"/>
    </row>
    <row r="259" spans="1:22" x14ac:dyDescent="0.25">
      <c r="A259" s="145"/>
      <c r="B259" s="150"/>
      <c r="D259" s="151"/>
      <c r="E259" s="145"/>
      <c r="F259" s="145"/>
      <c r="G259" s="145"/>
      <c r="H259" s="145"/>
      <c r="I259" s="145"/>
      <c r="J259" s="145"/>
      <c r="K259" s="145"/>
      <c r="L259" s="145"/>
      <c r="M259" s="145"/>
      <c r="N259" s="145"/>
      <c r="O259" s="145"/>
      <c r="P259" s="145"/>
      <c r="Q259" s="145"/>
      <c r="R259" s="104"/>
      <c r="S259" s="108"/>
      <c r="T259" s="108"/>
      <c r="U259" s="108"/>
      <c r="V259" s="108"/>
    </row>
    <row r="260" spans="1:22" x14ac:dyDescent="0.25">
      <c r="A260" s="145"/>
      <c r="B260" s="150"/>
      <c r="D260" s="151"/>
      <c r="E260" s="145"/>
      <c r="F260" s="145"/>
      <c r="G260" s="145"/>
      <c r="H260" s="145"/>
      <c r="I260" s="145"/>
      <c r="J260" s="145"/>
      <c r="K260" s="145"/>
      <c r="L260" s="145"/>
      <c r="M260" s="145"/>
      <c r="N260" s="145"/>
      <c r="O260" s="145"/>
      <c r="P260" s="145"/>
      <c r="Q260" s="145"/>
    </row>
    <row r="261" spans="1:22" x14ac:dyDescent="0.25">
      <c r="A261" s="145"/>
      <c r="B261" s="150"/>
      <c r="D261" s="151"/>
      <c r="E261" s="145"/>
      <c r="F261" s="145"/>
      <c r="G261" s="145"/>
      <c r="H261" s="145"/>
      <c r="I261" s="145"/>
      <c r="J261" s="145"/>
      <c r="K261" s="145"/>
      <c r="L261" s="145"/>
      <c r="M261" s="145"/>
      <c r="N261" s="145"/>
      <c r="O261" s="145"/>
      <c r="P261" s="145"/>
      <c r="Q261" s="145"/>
    </row>
    <row r="262" spans="1:22" x14ac:dyDescent="0.25">
      <c r="A262" s="145"/>
      <c r="B262" s="150"/>
      <c r="D262" s="151"/>
      <c r="E262" s="145"/>
      <c r="F262" s="145"/>
      <c r="G262" s="145"/>
      <c r="H262" s="145"/>
      <c r="I262" s="145"/>
      <c r="J262" s="145"/>
      <c r="K262" s="145"/>
      <c r="L262" s="145"/>
      <c r="M262" s="145"/>
      <c r="N262" s="145"/>
      <c r="O262" s="145"/>
      <c r="P262" s="145"/>
      <c r="Q262" s="145"/>
    </row>
    <row r="263" spans="1:22" x14ac:dyDescent="0.25">
      <c r="A263" s="145"/>
      <c r="B263" s="150"/>
      <c r="D263" s="151"/>
      <c r="E263" s="145"/>
      <c r="F263" s="145"/>
      <c r="G263" s="145"/>
      <c r="H263" s="145"/>
      <c r="I263" s="145"/>
      <c r="J263" s="145"/>
      <c r="K263" s="145"/>
      <c r="L263" s="145"/>
      <c r="M263" s="145"/>
      <c r="N263" s="145"/>
      <c r="O263" s="145"/>
      <c r="P263" s="145"/>
      <c r="Q263" s="145"/>
    </row>
    <row r="264" spans="1:22" x14ac:dyDescent="0.25">
      <c r="A264" s="145"/>
      <c r="B264" s="150"/>
      <c r="D264" s="151"/>
      <c r="E264" s="145"/>
      <c r="F264" s="145"/>
      <c r="G264" s="145"/>
      <c r="H264" s="145"/>
      <c r="I264" s="145"/>
      <c r="J264" s="145"/>
      <c r="K264" s="145"/>
      <c r="L264" s="145"/>
      <c r="M264" s="145"/>
      <c r="N264" s="145"/>
      <c r="O264" s="145"/>
      <c r="P264" s="145"/>
      <c r="Q264" s="145"/>
    </row>
  </sheetData>
  <protectedRanges>
    <protectedRange algorithmName="SHA-512" hashValue="R/ipREbn9wycHg/cWr59UHp+la9yBnF9zmE7EhcS2wLYi7u1QMRBymOcnECXN6np9gxSFb7+IpqWYf7p64HITg==" saltValue="/R4WvNOlIAhSM2Nw+bqTYQ==" spinCount="100000" sqref="D8:D119" name="Диапазон1_1"/>
    <protectedRange algorithmName="SHA-512" hashValue="R/ipREbn9wycHg/cWr59UHp+la9yBnF9zmE7EhcS2wLYi7u1QMRBymOcnECXN6np9gxSFb7+IpqWYf7p64HITg==" saltValue="/R4WvNOlIAhSM2Nw+bqTYQ==" spinCount="100000" sqref="G8:I27 G32:I43" name="Диапазон1_2_1_2_2"/>
    <protectedRange algorithmName="SHA-512" hashValue="R/ipREbn9wycHg/cWr59UHp+la9yBnF9zmE7EhcS2wLYi7u1QMRBymOcnECXN6np9gxSFb7+IpqWYf7p64HITg==" saltValue="/R4WvNOlIAhSM2Nw+bqTYQ==" spinCount="100000" sqref="G44:I47 G60:I67 G72:I79 G52:I55 G69:I69 G116:I117 G82:I110" name="Диапазон1_2_2_2_3"/>
    <protectedRange algorithmName="SHA-512" hashValue="R/ipREbn9wycHg/cWr59UHp+la9yBnF9zmE7EhcS2wLYi7u1QMRBymOcnECXN6np9gxSFb7+IpqWYf7p64HITg==" saltValue="/R4WvNOlIAhSM2Nw+bqTYQ==" spinCount="100000" sqref="G70:I71" name="Диапазон1_2_2_2_2_1"/>
    <protectedRange algorithmName="SHA-512" hashValue="R/ipREbn9wycHg/cWr59UHp+la9yBnF9zmE7EhcS2wLYi7u1QMRBymOcnECXN6np9gxSFb7+IpqWYf7p64HITg==" saltValue="/R4WvNOlIAhSM2Nw+bqTYQ==" spinCount="100000" sqref="G28:I31" name="Диапазон1_2_1_2_3_1"/>
    <protectedRange algorithmName="SHA-512" hashValue="R/ipREbn9wycHg/cWr59UHp+la9yBnF9zmE7EhcS2wLYi7u1QMRBymOcnECXN6np9gxSFb7+IpqWYf7p64HITg==" saltValue="/R4WvNOlIAhSM2Nw+bqTYQ==" spinCount="100000" sqref="G48:I51" name="Диапазон1_2_2_2_1_1_1"/>
    <protectedRange algorithmName="SHA-512" hashValue="R/ipREbn9wycHg/cWr59UHp+la9yBnF9zmE7EhcS2wLYi7u1QMRBymOcnECXN6np9gxSFb7+IpqWYf7p64HITg==" saltValue="/R4WvNOlIAhSM2Nw+bqTYQ==" spinCount="100000" sqref="G56:I57" name="Диапазон1_2_2_2_5_2"/>
    <protectedRange algorithmName="SHA-512" hashValue="R/ipREbn9wycHg/cWr59UHp+la9yBnF9zmE7EhcS2wLYi7u1QMRBymOcnECXN6np9gxSFb7+IpqWYf7p64HITg==" saltValue="/R4WvNOlIAhSM2Nw+bqTYQ==" spinCount="100000" sqref="G58:I59" name="Диапазон1_2_2_2_2_2_1"/>
    <protectedRange algorithmName="SHA-512" hashValue="R/ipREbn9wycHg/cWr59UHp+la9yBnF9zmE7EhcS2wLYi7u1QMRBymOcnECXN6np9gxSFb7+IpqWYf7p64HITg==" saltValue="/R4WvNOlIAhSM2Nw+bqTYQ==" spinCount="100000" sqref="G68:I68" name="Диапазон1_2_2_2_6_1"/>
    <protectedRange algorithmName="SHA-512" hashValue="R/ipREbn9wycHg/cWr59UHp+la9yBnF9zmE7EhcS2wLYi7u1QMRBymOcnECXN6np9gxSFb7+IpqWYf7p64HITg==" saltValue="/R4WvNOlIAhSM2Nw+bqTYQ==" spinCount="100000" sqref="G80:I81" name="Диапазон1_2_2_2_7_1"/>
    <protectedRange algorithmName="SHA-512" hashValue="R/ipREbn9wycHg/cWr59UHp+la9yBnF9zmE7EhcS2wLYi7u1QMRBymOcnECXN6np9gxSFb7+IpqWYf7p64HITg==" saltValue="/R4WvNOlIAhSM2Nw+bqTYQ==" spinCount="100000" sqref="G111:I115" name="Диапазон1_2_2_2_5_1_1"/>
    <protectedRange algorithmName="SHA-512" hashValue="R/ipREbn9wycHg/cWr59UHp+la9yBnF9zmE7EhcS2wLYi7u1QMRBymOcnECXN6np9gxSFb7+IpqWYf7p64HITg==" saltValue="/R4WvNOlIAhSM2Nw+bqTYQ==" spinCount="100000" sqref="C1:C7 C123 C125" name="Диапазон1_3"/>
    <protectedRange algorithmName="SHA-512" hashValue="R/ipREbn9wycHg/cWr59UHp+la9yBnF9zmE7EhcS2wLYi7u1QMRBymOcnECXN6np9gxSFb7+IpqWYf7p64HITg==" saltValue="/R4WvNOlIAhSM2Nw+bqTYQ==" spinCount="100000" sqref="B119 B8:B117" name="Диапазон1_1_1_1"/>
    <protectedRange algorithmName="SHA-512" hashValue="R/ipREbn9wycHg/cWr59UHp+la9yBnF9zmE7EhcS2wLYi7u1QMRBymOcnECXN6np9gxSFb7+IpqWYf7p64HITg==" saltValue="/R4WvNOlIAhSM2Nw+bqTYQ==" spinCount="100000" sqref="C8:C115" name="Диапазон1"/>
    <protectedRange algorithmName="SHA-512" hashValue="R/ipREbn9wycHg/cWr59UHp+la9yBnF9zmE7EhcS2wLYi7u1QMRBymOcnECXN6np9gxSFb7+IpqWYf7p64HITg==" saltValue="/R4WvNOlIAhSM2Nw+bqTYQ==" spinCount="100000" sqref="A8:A119" name="Диапазон1_1_1_1_1"/>
    <protectedRange algorithmName="SHA-512" hashValue="R/ipREbn9wycHg/cWr59UHp+la9yBnF9zmE7EhcS2wLYi7u1QMRBymOcnECXN6np9gxSFb7+IpqWYf7p64HITg==" saltValue="/R4WvNOlIAhSM2Nw+bqTYQ==" spinCount="100000" sqref="C116:C117" name="Диапазон1_3_1"/>
  </protectedRanges>
  <mergeCells count="116">
    <mergeCell ref="J6:M6"/>
    <mergeCell ref="N6:Q6"/>
    <mergeCell ref="R6:S6"/>
    <mergeCell ref="A8:A9"/>
    <mergeCell ref="B8:B9"/>
    <mergeCell ref="C8:C11"/>
    <mergeCell ref="E8:E9"/>
    <mergeCell ref="A10:A11"/>
    <mergeCell ref="B10:B11"/>
    <mergeCell ref="E10:E11"/>
    <mergeCell ref="A12:A13"/>
    <mergeCell ref="B12:B13"/>
    <mergeCell ref="C12:C15"/>
    <mergeCell ref="E12:E13"/>
    <mergeCell ref="A14:A15"/>
    <mergeCell ref="B14:B15"/>
    <mergeCell ref="E14:E15"/>
    <mergeCell ref="A6:G6"/>
    <mergeCell ref="A20:A21"/>
    <mergeCell ref="B20:B21"/>
    <mergeCell ref="C20:C23"/>
    <mergeCell ref="E20:E21"/>
    <mergeCell ref="A22:A23"/>
    <mergeCell ref="B22:B23"/>
    <mergeCell ref="E22:E23"/>
    <mergeCell ref="A16:A17"/>
    <mergeCell ref="B16:B17"/>
    <mergeCell ref="C16:C19"/>
    <mergeCell ref="E16:E17"/>
    <mergeCell ref="A18:A19"/>
    <mergeCell ref="B18:B19"/>
    <mergeCell ref="E18:E19"/>
    <mergeCell ref="A28:A29"/>
    <mergeCell ref="B28:B29"/>
    <mergeCell ref="C28:C31"/>
    <mergeCell ref="E28:E29"/>
    <mergeCell ref="A30:A31"/>
    <mergeCell ref="B30:B31"/>
    <mergeCell ref="E30:E31"/>
    <mergeCell ref="A24:A25"/>
    <mergeCell ref="B24:B25"/>
    <mergeCell ref="C24:C27"/>
    <mergeCell ref="E24:E25"/>
    <mergeCell ref="A26:A27"/>
    <mergeCell ref="B26:B27"/>
    <mergeCell ref="E26:E27"/>
    <mergeCell ref="A36:A37"/>
    <mergeCell ref="B36:B37"/>
    <mergeCell ref="C36:C39"/>
    <mergeCell ref="E36:E37"/>
    <mergeCell ref="A38:A39"/>
    <mergeCell ref="B38:B39"/>
    <mergeCell ref="E38:E39"/>
    <mergeCell ref="A32:A33"/>
    <mergeCell ref="B32:B33"/>
    <mergeCell ref="C32:C35"/>
    <mergeCell ref="E32:E33"/>
    <mergeCell ref="A34:A35"/>
    <mergeCell ref="B34:B35"/>
    <mergeCell ref="E34:E35"/>
    <mergeCell ref="A44:A45"/>
    <mergeCell ref="B44:B45"/>
    <mergeCell ref="C44:C47"/>
    <mergeCell ref="E44:E45"/>
    <mergeCell ref="A46:A47"/>
    <mergeCell ref="B46:B47"/>
    <mergeCell ref="E46:E47"/>
    <mergeCell ref="A40:A41"/>
    <mergeCell ref="B40:B41"/>
    <mergeCell ref="C40:C43"/>
    <mergeCell ref="E40:E41"/>
    <mergeCell ref="A42:A43"/>
    <mergeCell ref="B42:B43"/>
    <mergeCell ref="E42:E43"/>
    <mergeCell ref="A52:A53"/>
    <mergeCell ref="B52:B53"/>
    <mergeCell ref="C52:C53"/>
    <mergeCell ref="E52:E53"/>
    <mergeCell ref="A54:A55"/>
    <mergeCell ref="B54:B55"/>
    <mergeCell ref="C54:C55"/>
    <mergeCell ref="E54:E55"/>
    <mergeCell ref="A48:A49"/>
    <mergeCell ref="B48:B49"/>
    <mergeCell ref="C48:C51"/>
    <mergeCell ref="E48:E49"/>
    <mergeCell ref="A50:A51"/>
    <mergeCell ref="B50:B51"/>
    <mergeCell ref="E50:E51"/>
    <mergeCell ref="E60:E61"/>
    <mergeCell ref="E62:E63"/>
    <mergeCell ref="E64:E65"/>
    <mergeCell ref="E66:E67"/>
    <mergeCell ref="E68:E69"/>
    <mergeCell ref="E70:E71"/>
    <mergeCell ref="A56:A57"/>
    <mergeCell ref="B56:B57"/>
    <mergeCell ref="C56:C57"/>
    <mergeCell ref="E56:E57"/>
    <mergeCell ref="A58:A59"/>
    <mergeCell ref="B58:B59"/>
    <mergeCell ref="C58:C59"/>
    <mergeCell ref="E58:E59"/>
    <mergeCell ref="A102:A103"/>
    <mergeCell ref="B102:B103"/>
    <mergeCell ref="C102:C103"/>
    <mergeCell ref="C118:C119"/>
    <mergeCell ref="B122:D122"/>
    <mergeCell ref="B124:C124"/>
    <mergeCell ref="D124:E124"/>
    <mergeCell ref="A98:A99"/>
    <mergeCell ref="B98:B99"/>
    <mergeCell ref="C98:C99"/>
    <mergeCell ref="A100:A101"/>
    <mergeCell ref="B100:B101"/>
    <mergeCell ref="C100:C10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D264"/>
  <sheetViews>
    <sheetView topLeftCell="A118" workbookViewId="0">
      <selection activeCell="L118" sqref="L118"/>
    </sheetView>
  </sheetViews>
  <sheetFormatPr defaultRowHeight="15" x14ac:dyDescent="0.25"/>
  <cols>
    <col min="1" max="1" width="4.85546875" style="7" customWidth="1"/>
    <col min="2" max="2" width="25" style="7" customWidth="1"/>
    <col min="3" max="3" width="30.42578125" style="4" customWidth="1"/>
    <col min="4" max="4" width="13.140625" style="7" customWidth="1"/>
    <col min="5" max="5" width="15.5703125" style="7" customWidth="1"/>
    <col min="6" max="6" width="9.140625" style="7" customWidth="1"/>
    <col min="7" max="9" width="12.140625" style="2" customWidth="1"/>
    <col min="10" max="10" width="12.28515625" style="7" customWidth="1"/>
    <col min="11" max="11" width="14.140625" style="7" customWidth="1"/>
    <col min="12" max="12" width="14.85546875" style="7" customWidth="1"/>
    <col min="13" max="13" width="13" style="7" customWidth="1"/>
    <col min="14" max="14" width="9.140625" style="7" customWidth="1"/>
    <col min="15" max="15" width="9.140625" style="7"/>
    <col min="16" max="16" width="9.140625" style="7" customWidth="1"/>
    <col min="17" max="17" width="7.5703125" style="7" customWidth="1"/>
    <col min="18" max="18" width="13.42578125" style="7" customWidth="1"/>
    <col min="19" max="30" width="9.140625" style="7" customWidth="1"/>
    <col min="31" max="16384" width="9.140625" style="7"/>
  </cols>
  <sheetData>
    <row r="1" spans="1:30" x14ac:dyDescent="0.25">
      <c r="A1" s="2"/>
      <c r="B1" s="3"/>
      <c r="D1" s="5"/>
      <c r="E1" s="2"/>
      <c r="F1" s="2"/>
      <c r="J1" s="2"/>
      <c r="K1" s="2"/>
      <c r="L1" s="2"/>
      <c r="M1" s="2"/>
      <c r="N1" s="2"/>
      <c r="O1" s="2"/>
      <c r="P1" s="2"/>
      <c r="Q1" s="2"/>
      <c r="R1" s="2"/>
      <c r="S1" s="6"/>
      <c r="T1" s="6"/>
      <c r="U1" s="6"/>
      <c r="V1" s="6"/>
      <c r="W1" s="2"/>
      <c r="X1" s="2"/>
      <c r="Y1" s="2"/>
      <c r="Z1" s="2"/>
      <c r="AA1" s="2"/>
      <c r="AB1" s="2"/>
      <c r="AC1" s="2"/>
      <c r="AD1" s="2"/>
    </row>
    <row r="2" spans="1:30" x14ac:dyDescent="0.25">
      <c r="A2" s="2"/>
      <c r="B2" s="3"/>
      <c r="D2" s="5"/>
      <c r="E2" s="2"/>
      <c r="F2" s="8"/>
      <c r="G2" s="8"/>
      <c r="H2" s="8"/>
      <c r="I2" s="8"/>
      <c r="J2" s="8"/>
      <c r="K2" s="8"/>
      <c r="L2" s="8"/>
      <c r="M2" s="8"/>
      <c r="N2" s="8"/>
      <c r="P2" s="8"/>
      <c r="Q2" s="8"/>
      <c r="R2" s="8"/>
      <c r="S2" s="8"/>
      <c r="T2" s="8"/>
      <c r="U2" s="8"/>
      <c r="V2" s="8"/>
      <c r="W2" s="8"/>
      <c r="X2" s="8" t="s">
        <v>100</v>
      </c>
      <c r="Y2" s="8"/>
      <c r="Z2" s="8"/>
      <c r="AA2" s="8"/>
      <c r="AB2" s="8"/>
      <c r="AC2" s="8"/>
      <c r="AD2" s="8"/>
    </row>
    <row r="3" spans="1:30" ht="23.25" x14ac:dyDescent="0.35">
      <c r="A3" s="2"/>
      <c r="B3" s="3"/>
      <c r="D3" s="5"/>
      <c r="E3" s="2"/>
      <c r="F3" s="8"/>
      <c r="G3" s="8"/>
      <c r="H3" s="8"/>
      <c r="I3" s="8"/>
      <c r="J3" s="8"/>
      <c r="K3" s="8"/>
      <c r="L3" s="8"/>
      <c r="M3" s="8"/>
      <c r="N3" s="8"/>
      <c r="O3" s="51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x14ac:dyDescent="0.25">
      <c r="A4" s="2"/>
      <c r="B4" s="3"/>
      <c r="D4" s="5"/>
      <c r="E4" s="2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9"/>
      <c r="AC4" s="9"/>
      <c r="AD4" s="9"/>
    </row>
    <row r="5" spans="1:30" x14ac:dyDescent="0.25">
      <c r="A5" s="2"/>
      <c r="B5" s="3"/>
      <c r="D5" s="5"/>
      <c r="E5" s="2"/>
      <c r="F5" s="2"/>
      <c r="J5" s="2"/>
      <c r="K5" s="2"/>
      <c r="L5" s="2"/>
      <c r="M5" s="2"/>
      <c r="N5" s="2"/>
      <c r="O5" s="2"/>
      <c r="P5" s="2"/>
      <c r="Q5" s="2"/>
      <c r="R5" s="2"/>
      <c r="S5" s="6"/>
      <c r="T5" s="6"/>
      <c r="U5" s="6"/>
      <c r="V5" s="6"/>
      <c r="W5" s="2"/>
      <c r="X5" s="2"/>
      <c r="Y5" s="2"/>
      <c r="Z5" s="2"/>
      <c r="AA5" s="2"/>
      <c r="AB5" s="2"/>
      <c r="AC5" s="2"/>
      <c r="AD5" s="2"/>
    </row>
    <row r="6" spans="1:30" s="61" customFormat="1" ht="28.5" customHeight="1" x14ac:dyDescent="0.25">
      <c r="A6" s="196" t="s">
        <v>130</v>
      </c>
      <c r="B6" s="197"/>
      <c r="C6" s="197"/>
      <c r="D6" s="197"/>
      <c r="E6" s="197"/>
      <c r="F6" s="197"/>
      <c r="G6" s="198"/>
      <c r="H6" s="67"/>
      <c r="I6" s="67"/>
      <c r="J6" s="191" t="s">
        <v>132</v>
      </c>
      <c r="K6" s="192"/>
      <c r="L6" s="192"/>
      <c r="M6" s="193"/>
      <c r="N6" s="191" t="s">
        <v>131</v>
      </c>
      <c r="O6" s="192"/>
      <c r="P6" s="192"/>
      <c r="Q6" s="193"/>
      <c r="R6" s="194" t="s">
        <v>74</v>
      </c>
      <c r="S6" s="195"/>
      <c r="T6" s="59"/>
      <c r="U6" s="59"/>
      <c r="V6" s="59"/>
      <c r="W6" s="59"/>
      <c r="X6" s="59"/>
      <c r="Y6" s="59"/>
      <c r="Z6" s="59"/>
      <c r="AA6" s="59"/>
      <c r="AB6" s="59"/>
      <c r="AC6" s="59"/>
      <c r="AD6" s="60"/>
    </row>
    <row r="7" spans="1:30" ht="78.75" x14ac:dyDescent="0.25">
      <c r="A7" s="1" t="s">
        <v>0</v>
      </c>
      <c r="B7" s="1" t="s">
        <v>1</v>
      </c>
      <c r="C7" s="1" t="s">
        <v>78</v>
      </c>
      <c r="D7" s="1" t="s">
        <v>75</v>
      </c>
      <c r="E7" s="1" t="s">
        <v>76</v>
      </c>
      <c r="F7" s="1" t="s">
        <v>77</v>
      </c>
      <c r="G7" s="10" t="s">
        <v>142</v>
      </c>
      <c r="H7" s="10" t="s">
        <v>143</v>
      </c>
      <c r="I7" s="10" t="s">
        <v>144</v>
      </c>
      <c r="J7" s="1" t="s">
        <v>137</v>
      </c>
      <c r="K7" s="1" t="s">
        <v>138</v>
      </c>
      <c r="L7" s="1" t="s">
        <v>139</v>
      </c>
      <c r="M7" s="1" t="s">
        <v>140</v>
      </c>
      <c r="N7" s="1" t="s">
        <v>141</v>
      </c>
      <c r="O7" s="1">
        <v>2024</v>
      </c>
      <c r="P7" s="1">
        <v>2025</v>
      </c>
      <c r="Q7" s="1">
        <v>2026</v>
      </c>
      <c r="R7" s="1" t="s">
        <v>1</v>
      </c>
      <c r="S7" s="1" t="s">
        <v>78</v>
      </c>
      <c r="T7" s="1" t="s">
        <v>75</v>
      </c>
      <c r="U7" s="1" t="s">
        <v>76</v>
      </c>
      <c r="V7" s="1" t="s">
        <v>79</v>
      </c>
      <c r="W7" s="1" t="s">
        <v>80</v>
      </c>
      <c r="X7" s="1" t="s">
        <v>81</v>
      </c>
      <c r="Y7" s="1" t="s">
        <v>77</v>
      </c>
      <c r="Z7" s="1" t="s">
        <v>82</v>
      </c>
      <c r="AA7" s="10" t="s">
        <v>83</v>
      </c>
      <c r="AB7" s="11" t="s">
        <v>84</v>
      </c>
      <c r="AC7" s="1" t="s">
        <v>85</v>
      </c>
      <c r="AD7" s="10" t="s">
        <v>86</v>
      </c>
    </row>
    <row r="8" spans="1:30" ht="21.75" customHeight="1" x14ac:dyDescent="0.25">
      <c r="A8" s="190">
        <v>1</v>
      </c>
      <c r="B8" s="174" t="s">
        <v>2</v>
      </c>
      <c r="C8" s="174" t="s">
        <v>101</v>
      </c>
      <c r="D8" s="68" t="s">
        <v>87</v>
      </c>
      <c r="E8" s="183" t="s">
        <v>88</v>
      </c>
      <c r="F8" s="68" t="s">
        <v>89</v>
      </c>
      <c r="G8" s="13">
        <v>15911</v>
      </c>
      <c r="H8" s="13">
        <v>16707</v>
      </c>
      <c r="I8" s="13">
        <v>17542</v>
      </c>
      <c r="J8" s="68">
        <f>K8+L8+M8</f>
        <v>0</v>
      </c>
      <c r="K8" s="68">
        <f>O8*G8</f>
        <v>0</v>
      </c>
      <c r="L8" s="68">
        <f>P8*H8</f>
        <v>0</v>
      </c>
      <c r="M8" s="68">
        <f>Q8*I8</f>
        <v>0</v>
      </c>
      <c r="N8" s="68">
        <f t="shared" ref="N8:N71" si="0">O8+P8+Q8</f>
        <v>0</v>
      </c>
      <c r="O8" s="52"/>
      <c r="P8" s="52"/>
      <c r="Q8" s="52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 ht="16.5" customHeight="1" x14ac:dyDescent="0.25">
      <c r="A9" s="186"/>
      <c r="B9" s="175"/>
      <c r="C9" s="177"/>
      <c r="D9" s="68" t="s">
        <v>90</v>
      </c>
      <c r="E9" s="184"/>
      <c r="F9" s="68" t="s">
        <v>89</v>
      </c>
      <c r="G9" s="13">
        <v>15911</v>
      </c>
      <c r="H9" s="13">
        <v>16707</v>
      </c>
      <c r="I9" s="13">
        <v>17542</v>
      </c>
      <c r="J9" s="68">
        <f t="shared" ref="J9:J72" si="1">K9+L9+M9</f>
        <v>0</v>
      </c>
      <c r="K9" s="68">
        <f t="shared" ref="K9:M64" si="2">O9*G9</f>
        <v>0</v>
      </c>
      <c r="L9" s="68">
        <f t="shared" si="2"/>
        <v>0</v>
      </c>
      <c r="M9" s="68">
        <f t="shared" si="2"/>
        <v>0</v>
      </c>
      <c r="N9" s="68">
        <f t="shared" si="0"/>
        <v>0</v>
      </c>
      <c r="O9" s="52"/>
      <c r="P9" s="52"/>
      <c r="Q9" s="52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20.25" customHeight="1" x14ac:dyDescent="0.25">
      <c r="A10" s="190">
        <v>2</v>
      </c>
      <c r="B10" s="174" t="s">
        <v>3</v>
      </c>
      <c r="C10" s="177"/>
      <c r="D10" s="68" t="s">
        <v>87</v>
      </c>
      <c r="E10" s="183" t="s">
        <v>88</v>
      </c>
      <c r="F10" s="68" t="s">
        <v>89</v>
      </c>
      <c r="G10" s="13">
        <v>16433</v>
      </c>
      <c r="H10" s="13">
        <v>17255</v>
      </c>
      <c r="I10" s="13">
        <v>18118</v>
      </c>
      <c r="J10" s="68">
        <f t="shared" si="1"/>
        <v>0</v>
      </c>
      <c r="K10" s="68">
        <f t="shared" si="2"/>
        <v>0</v>
      </c>
      <c r="L10" s="68">
        <f t="shared" si="2"/>
        <v>0</v>
      </c>
      <c r="M10" s="68">
        <f t="shared" si="2"/>
        <v>0</v>
      </c>
      <c r="N10" s="68">
        <f t="shared" si="0"/>
        <v>0</v>
      </c>
      <c r="O10" s="52"/>
      <c r="P10" s="52"/>
      <c r="Q10" s="52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 ht="20.25" customHeight="1" x14ac:dyDescent="0.25">
      <c r="A11" s="186"/>
      <c r="B11" s="176"/>
      <c r="C11" s="176"/>
      <c r="D11" s="68" t="s">
        <v>90</v>
      </c>
      <c r="E11" s="184"/>
      <c r="F11" s="68" t="s">
        <v>89</v>
      </c>
      <c r="G11" s="13">
        <v>16433</v>
      </c>
      <c r="H11" s="13">
        <v>17255</v>
      </c>
      <c r="I11" s="13">
        <v>18118</v>
      </c>
      <c r="J11" s="68">
        <f t="shared" si="1"/>
        <v>0</v>
      </c>
      <c r="K11" s="68">
        <f t="shared" si="2"/>
        <v>0</v>
      </c>
      <c r="L11" s="68">
        <f t="shared" si="2"/>
        <v>0</v>
      </c>
      <c r="M11" s="68">
        <f t="shared" si="2"/>
        <v>0</v>
      </c>
      <c r="N11" s="68">
        <f t="shared" si="0"/>
        <v>0</v>
      </c>
      <c r="O11" s="52"/>
      <c r="P11" s="52"/>
      <c r="Q11" s="52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 ht="18.75" customHeight="1" x14ac:dyDescent="0.25">
      <c r="A12" s="190">
        <v>3</v>
      </c>
      <c r="B12" s="174" t="s">
        <v>2</v>
      </c>
      <c r="C12" s="174" t="s">
        <v>102</v>
      </c>
      <c r="D12" s="68" t="s">
        <v>87</v>
      </c>
      <c r="E12" s="183" t="s">
        <v>88</v>
      </c>
      <c r="F12" s="68" t="s">
        <v>89</v>
      </c>
      <c r="G12" s="13">
        <v>16521</v>
      </c>
      <c r="H12" s="13">
        <v>17347</v>
      </c>
      <c r="I12" s="13">
        <v>18214</v>
      </c>
      <c r="J12" s="68">
        <f t="shared" si="1"/>
        <v>0</v>
      </c>
      <c r="K12" s="68">
        <f t="shared" si="2"/>
        <v>0</v>
      </c>
      <c r="L12" s="68">
        <f t="shared" si="2"/>
        <v>0</v>
      </c>
      <c r="M12" s="68">
        <f t="shared" si="2"/>
        <v>0</v>
      </c>
      <c r="N12" s="68">
        <f t="shared" si="0"/>
        <v>0</v>
      </c>
      <c r="O12" s="52"/>
      <c r="P12" s="52"/>
      <c r="Q12" s="52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20.25" customHeight="1" x14ac:dyDescent="0.25">
      <c r="A13" s="186"/>
      <c r="B13" s="189"/>
      <c r="C13" s="177"/>
      <c r="D13" s="68" t="s">
        <v>90</v>
      </c>
      <c r="E13" s="184"/>
      <c r="F13" s="68" t="s">
        <v>89</v>
      </c>
      <c r="G13" s="13">
        <v>16521</v>
      </c>
      <c r="H13" s="13">
        <v>17347</v>
      </c>
      <c r="I13" s="13">
        <v>18214</v>
      </c>
      <c r="J13" s="68">
        <f t="shared" si="1"/>
        <v>0</v>
      </c>
      <c r="K13" s="68">
        <f t="shared" si="2"/>
        <v>0</v>
      </c>
      <c r="L13" s="68">
        <f t="shared" si="2"/>
        <v>0</v>
      </c>
      <c r="M13" s="68">
        <f t="shared" si="2"/>
        <v>0</v>
      </c>
      <c r="N13" s="68">
        <f t="shared" si="0"/>
        <v>0</v>
      </c>
      <c r="O13" s="52"/>
      <c r="P13" s="52"/>
      <c r="Q13" s="52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20.25" customHeight="1" x14ac:dyDescent="0.25">
      <c r="A14" s="190">
        <v>4</v>
      </c>
      <c r="B14" s="174" t="s">
        <v>3</v>
      </c>
      <c r="C14" s="177"/>
      <c r="D14" s="68" t="s">
        <v>87</v>
      </c>
      <c r="E14" s="183" t="s">
        <v>88</v>
      </c>
      <c r="F14" s="68" t="s">
        <v>89</v>
      </c>
      <c r="G14" s="13">
        <v>17362</v>
      </c>
      <c r="H14" s="13">
        <v>18230</v>
      </c>
      <c r="I14" s="13">
        <v>19142</v>
      </c>
      <c r="J14" s="68">
        <f t="shared" si="1"/>
        <v>0</v>
      </c>
      <c r="K14" s="68">
        <f t="shared" si="2"/>
        <v>0</v>
      </c>
      <c r="L14" s="68">
        <f t="shared" si="2"/>
        <v>0</v>
      </c>
      <c r="M14" s="68">
        <f t="shared" si="2"/>
        <v>0</v>
      </c>
      <c r="N14" s="68">
        <f t="shared" si="0"/>
        <v>0</v>
      </c>
      <c r="O14" s="52"/>
      <c r="P14" s="52"/>
      <c r="Q14" s="52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25.5" customHeight="1" x14ac:dyDescent="0.25">
      <c r="A15" s="186"/>
      <c r="B15" s="189"/>
      <c r="C15" s="176"/>
      <c r="D15" s="68" t="s">
        <v>90</v>
      </c>
      <c r="E15" s="184"/>
      <c r="F15" s="68" t="s">
        <v>89</v>
      </c>
      <c r="G15" s="13">
        <v>17362</v>
      </c>
      <c r="H15" s="13">
        <v>18230</v>
      </c>
      <c r="I15" s="13">
        <v>19142</v>
      </c>
      <c r="J15" s="68">
        <f t="shared" si="1"/>
        <v>0</v>
      </c>
      <c r="K15" s="68">
        <f t="shared" si="2"/>
        <v>0</v>
      </c>
      <c r="L15" s="68">
        <f t="shared" si="2"/>
        <v>0</v>
      </c>
      <c r="M15" s="68">
        <f t="shared" si="2"/>
        <v>0</v>
      </c>
      <c r="N15" s="68">
        <f t="shared" si="0"/>
        <v>0</v>
      </c>
      <c r="O15" s="52"/>
      <c r="P15" s="52"/>
      <c r="Q15" s="52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19.5" customHeight="1" x14ac:dyDescent="0.25">
      <c r="A16" s="190">
        <v>5</v>
      </c>
      <c r="B16" s="174" t="s">
        <v>2</v>
      </c>
      <c r="C16" s="174" t="s">
        <v>109</v>
      </c>
      <c r="D16" s="68" t="s">
        <v>87</v>
      </c>
      <c r="E16" s="183" t="s">
        <v>88</v>
      </c>
      <c r="F16" s="68" t="s">
        <v>89</v>
      </c>
      <c r="G16" s="13">
        <v>16521</v>
      </c>
      <c r="H16" s="13">
        <v>17347</v>
      </c>
      <c r="I16" s="13">
        <v>18214</v>
      </c>
      <c r="J16" s="68">
        <f t="shared" si="1"/>
        <v>0</v>
      </c>
      <c r="K16" s="68">
        <f t="shared" si="2"/>
        <v>0</v>
      </c>
      <c r="L16" s="68">
        <f t="shared" si="2"/>
        <v>0</v>
      </c>
      <c r="M16" s="68">
        <f t="shared" si="2"/>
        <v>0</v>
      </c>
      <c r="N16" s="68">
        <f t="shared" si="0"/>
        <v>0</v>
      </c>
      <c r="O16" s="52"/>
      <c r="P16" s="52"/>
      <c r="Q16" s="52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20.25" customHeight="1" x14ac:dyDescent="0.25">
      <c r="A17" s="186"/>
      <c r="B17" s="189"/>
      <c r="C17" s="177"/>
      <c r="D17" s="68" t="s">
        <v>90</v>
      </c>
      <c r="E17" s="184"/>
      <c r="F17" s="68" t="s">
        <v>89</v>
      </c>
      <c r="G17" s="13">
        <v>16521</v>
      </c>
      <c r="H17" s="13">
        <v>17347</v>
      </c>
      <c r="I17" s="13">
        <v>18214</v>
      </c>
      <c r="J17" s="68">
        <f t="shared" si="1"/>
        <v>0</v>
      </c>
      <c r="K17" s="68">
        <f t="shared" si="2"/>
        <v>0</v>
      </c>
      <c r="L17" s="68">
        <f t="shared" si="2"/>
        <v>0</v>
      </c>
      <c r="M17" s="68">
        <f t="shared" si="2"/>
        <v>0</v>
      </c>
      <c r="N17" s="68">
        <f t="shared" si="0"/>
        <v>0</v>
      </c>
      <c r="O17" s="52"/>
      <c r="P17" s="52"/>
      <c r="Q17" s="52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20.25" customHeight="1" x14ac:dyDescent="0.25">
      <c r="A18" s="190">
        <v>6</v>
      </c>
      <c r="B18" s="174" t="s">
        <v>4</v>
      </c>
      <c r="C18" s="177"/>
      <c r="D18" s="68" t="s">
        <v>87</v>
      </c>
      <c r="E18" s="183" t="s">
        <v>88</v>
      </c>
      <c r="F18" s="68" t="s">
        <v>89</v>
      </c>
      <c r="G18" s="13">
        <v>17362</v>
      </c>
      <c r="H18" s="13">
        <v>18230</v>
      </c>
      <c r="I18" s="13">
        <v>19142</v>
      </c>
      <c r="J18" s="68">
        <f t="shared" si="1"/>
        <v>0</v>
      </c>
      <c r="K18" s="68">
        <f t="shared" si="2"/>
        <v>0</v>
      </c>
      <c r="L18" s="68">
        <f t="shared" si="2"/>
        <v>0</v>
      </c>
      <c r="M18" s="68">
        <f t="shared" si="2"/>
        <v>0</v>
      </c>
      <c r="N18" s="68">
        <f t="shared" si="0"/>
        <v>0</v>
      </c>
      <c r="O18" s="52"/>
      <c r="P18" s="52"/>
      <c r="Q18" s="52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20.25" customHeight="1" x14ac:dyDescent="0.25">
      <c r="A19" s="186"/>
      <c r="B19" s="189"/>
      <c r="C19" s="176"/>
      <c r="D19" s="68" t="s">
        <v>90</v>
      </c>
      <c r="E19" s="184"/>
      <c r="F19" s="68" t="s">
        <v>89</v>
      </c>
      <c r="G19" s="13">
        <v>17362</v>
      </c>
      <c r="H19" s="13">
        <v>18230</v>
      </c>
      <c r="I19" s="13">
        <v>19142</v>
      </c>
      <c r="J19" s="68">
        <f t="shared" si="1"/>
        <v>0</v>
      </c>
      <c r="K19" s="68">
        <f t="shared" si="2"/>
        <v>0</v>
      </c>
      <c r="L19" s="68">
        <f t="shared" si="2"/>
        <v>0</v>
      </c>
      <c r="M19" s="68">
        <f t="shared" si="2"/>
        <v>0</v>
      </c>
      <c r="N19" s="68">
        <f t="shared" si="0"/>
        <v>0</v>
      </c>
      <c r="O19" s="52"/>
      <c r="P19" s="52"/>
      <c r="Q19" s="52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20.25" customHeight="1" x14ac:dyDescent="0.25">
      <c r="A20" s="190">
        <v>7</v>
      </c>
      <c r="B20" s="174" t="s">
        <v>2</v>
      </c>
      <c r="C20" s="174" t="s">
        <v>108</v>
      </c>
      <c r="D20" s="68" t="s">
        <v>87</v>
      </c>
      <c r="E20" s="183" t="s">
        <v>88</v>
      </c>
      <c r="F20" s="68" t="s">
        <v>89</v>
      </c>
      <c r="G20" s="13">
        <v>17530</v>
      </c>
      <c r="H20" s="13">
        <v>18407</v>
      </c>
      <c r="I20" s="13">
        <v>19326</v>
      </c>
      <c r="J20" s="68">
        <f t="shared" si="1"/>
        <v>0</v>
      </c>
      <c r="K20" s="68">
        <f t="shared" si="2"/>
        <v>0</v>
      </c>
      <c r="L20" s="68">
        <f t="shared" si="2"/>
        <v>0</v>
      </c>
      <c r="M20" s="68">
        <f t="shared" si="2"/>
        <v>0</v>
      </c>
      <c r="N20" s="68">
        <f t="shared" si="0"/>
        <v>0</v>
      </c>
      <c r="O20" s="52"/>
      <c r="P20" s="52"/>
      <c r="Q20" s="52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20.25" customHeight="1" x14ac:dyDescent="0.25">
      <c r="A21" s="186"/>
      <c r="B21" s="175"/>
      <c r="C21" s="177"/>
      <c r="D21" s="68" t="s">
        <v>90</v>
      </c>
      <c r="E21" s="184"/>
      <c r="F21" s="68" t="s">
        <v>89</v>
      </c>
      <c r="G21" s="13">
        <v>17530</v>
      </c>
      <c r="H21" s="13">
        <v>18407</v>
      </c>
      <c r="I21" s="13">
        <v>19326</v>
      </c>
      <c r="J21" s="68">
        <f t="shared" si="1"/>
        <v>0</v>
      </c>
      <c r="K21" s="68">
        <f t="shared" si="2"/>
        <v>0</v>
      </c>
      <c r="L21" s="68">
        <f t="shared" si="2"/>
        <v>0</v>
      </c>
      <c r="M21" s="68">
        <f t="shared" si="2"/>
        <v>0</v>
      </c>
      <c r="N21" s="68">
        <f t="shared" si="0"/>
        <v>0</v>
      </c>
      <c r="O21" s="52"/>
      <c r="P21" s="52"/>
      <c r="Q21" s="52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20.25" customHeight="1" x14ac:dyDescent="0.25">
      <c r="A22" s="190">
        <v>8</v>
      </c>
      <c r="B22" s="174" t="s">
        <v>3</v>
      </c>
      <c r="C22" s="177"/>
      <c r="D22" s="68" t="s">
        <v>87</v>
      </c>
      <c r="E22" s="183" t="s">
        <v>88</v>
      </c>
      <c r="F22" s="68" t="s">
        <v>89</v>
      </c>
      <c r="G22" s="13">
        <v>18118</v>
      </c>
      <c r="H22" s="13">
        <v>19024</v>
      </c>
      <c r="I22" s="13">
        <v>19975</v>
      </c>
      <c r="J22" s="68">
        <f t="shared" si="1"/>
        <v>2969949</v>
      </c>
      <c r="K22" s="68">
        <f t="shared" si="2"/>
        <v>887782</v>
      </c>
      <c r="L22" s="68">
        <f t="shared" si="2"/>
        <v>1103392</v>
      </c>
      <c r="M22" s="68">
        <f t="shared" si="2"/>
        <v>978775</v>
      </c>
      <c r="N22" s="68">
        <f t="shared" si="0"/>
        <v>156</v>
      </c>
      <c r="O22" s="52">
        <v>49</v>
      </c>
      <c r="P22" s="52">
        <v>58</v>
      </c>
      <c r="Q22" s="52">
        <v>49</v>
      </c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15.75" customHeight="1" x14ac:dyDescent="0.25">
      <c r="A23" s="186"/>
      <c r="B23" s="175"/>
      <c r="C23" s="176"/>
      <c r="D23" s="68" t="s">
        <v>90</v>
      </c>
      <c r="E23" s="184"/>
      <c r="F23" s="68" t="s">
        <v>89</v>
      </c>
      <c r="G23" s="13">
        <v>18118</v>
      </c>
      <c r="H23" s="13">
        <v>19024</v>
      </c>
      <c r="I23" s="13">
        <v>19975</v>
      </c>
      <c r="J23" s="68">
        <f t="shared" si="1"/>
        <v>0</v>
      </c>
      <c r="K23" s="68">
        <f t="shared" si="2"/>
        <v>0</v>
      </c>
      <c r="L23" s="68">
        <f t="shared" si="2"/>
        <v>0</v>
      </c>
      <c r="M23" s="68">
        <f t="shared" si="2"/>
        <v>0</v>
      </c>
      <c r="N23" s="68">
        <f t="shared" si="0"/>
        <v>0</v>
      </c>
      <c r="O23" s="52"/>
      <c r="P23" s="52"/>
      <c r="Q23" s="52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25.5" customHeight="1" x14ac:dyDescent="0.25">
      <c r="A24" s="190">
        <v>9</v>
      </c>
      <c r="B24" s="174" t="s">
        <v>2</v>
      </c>
      <c r="C24" s="174" t="s">
        <v>136</v>
      </c>
      <c r="D24" s="68" t="s">
        <v>87</v>
      </c>
      <c r="E24" s="183" t="s">
        <v>88</v>
      </c>
      <c r="F24" s="68" t="s">
        <v>89</v>
      </c>
      <c r="G24" s="13">
        <v>18713</v>
      </c>
      <c r="H24" s="13">
        <v>19649</v>
      </c>
      <c r="I24" s="13">
        <v>20631</v>
      </c>
      <c r="J24" s="68">
        <f t="shared" si="1"/>
        <v>0</v>
      </c>
      <c r="K24" s="68">
        <f t="shared" si="2"/>
        <v>0</v>
      </c>
      <c r="L24" s="68">
        <f t="shared" si="2"/>
        <v>0</v>
      </c>
      <c r="M24" s="68">
        <f t="shared" si="2"/>
        <v>0</v>
      </c>
      <c r="N24" s="68">
        <f t="shared" si="0"/>
        <v>0</v>
      </c>
      <c r="O24" s="52"/>
      <c r="P24" s="52"/>
      <c r="Q24" s="52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20.25" customHeight="1" x14ac:dyDescent="0.25">
      <c r="A25" s="186"/>
      <c r="B25" s="175"/>
      <c r="C25" s="177"/>
      <c r="D25" s="68" t="s">
        <v>90</v>
      </c>
      <c r="E25" s="184"/>
      <c r="F25" s="68" t="s">
        <v>89</v>
      </c>
      <c r="G25" s="13">
        <v>18713</v>
      </c>
      <c r="H25" s="13">
        <v>19649</v>
      </c>
      <c r="I25" s="13">
        <v>20631</v>
      </c>
      <c r="J25" s="68">
        <f t="shared" si="1"/>
        <v>0</v>
      </c>
      <c r="K25" s="68">
        <f t="shared" si="2"/>
        <v>0</v>
      </c>
      <c r="L25" s="68">
        <f t="shared" si="2"/>
        <v>0</v>
      </c>
      <c r="M25" s="68">
        <f t="shared" si="2"/>
        <v>0</v>
      </c>
      <c r="N25" s="68">
        <f t="shared" si="0"/>
        <v>0</v>
      </c>
      <c r="O25" s="52"/>
      <c r="P25" s="52"/>
      <c r="Q25" s="52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20.25" customHeight="1" x14ac:dyDescent="0.25">
      <c r="A26" s="190">
        <v>10</v>
      </c>
      <c r="B26" s="174" t="s">
        <v>3</v>
      </c>
      <c r="C26" s="177"/>
      <c r="D26" s="68" t="s">
        <v>87</v>
      </c>
      <c r="E26" s="183" t="s">
        <v>88</v>
      </c>
      <c r="F26" s="68" t="s">
        <v>89</v>
      </c>
      <c r="G26" s="13">
        <v>19576</v>
      </c>
      <c r="H26" s="13">
        <v>20555</v>
      </c>
      <c r="I26" s="13">
        <v>21583</v>
      </c>
      <c r="J26" s="68">
        <f t="shared" si="1"/>
        <v>0</v>
      </c>
      <c r="K26" s="68">
        <f t="shared" si="2"/>
        <v>0</v>
      </c>
      <c r="L26" s="68">
        <f t="shared" si="2"/>
        <v>0</v>
      </c>
      <c r="M26" s="68">
        <f t="shared" si="2"/>
        <v>0</v>
      </c>
      <c r="N26" s="68">
        <f t="shared" si="0"/>
        <v>0</v>
      </c>
      <c r="O26" s="52"/>
      <c r="P26" s="52"/>
      <c r="Q26" s="52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</row>
    <row r="27" spans="1:30" ht="20.25" customHeight="1" x14ac:dyDescent="0.25">
      <c r="A27" s="186"/>
      <c r="B27" s="175"/>
      <c r="C27" s="176"/>
      <c r="D27" s="68" t="s">
        <v>90</v>
      </c>
      <c r="E27" s="184"/>
      <c r="F27" s="68" t="s">
        <v>89</v>
      </c>
      <c r="G27" s="13">
        <v>19576</v>
      </c>
      <c r="H27" s="13">
        <v>20555</v>
      </c>
      <c r="I27" s="13">
        <v>21583</v>
      </c>
      <c r="J27" s="68">
        <f t="shared" si="1"/>
        <v>0</v>
      </c>
      <c r="K27" s="68">
        <f t="shared" si="2"/>
        <v>0</v>
      </c>
      <c r="L27" s="68">
        <f t="shared" si="2"/>
        <v>0</v>
      </c>
      <c r="M27" s="68">
        <f t="shared" si="2"/>
        <v>0</v>
      </c>
      <c r="N27" s="68">
        <f t="shared" si="0"/>
        <v>0</v>
      </c>
      <c r="O27" s="52"/>
      <c r="P27" s="52"/>
      <c r="Q27" s="52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1:30" ht="21.75" customHeight="1" x14ac:dyDescent="0.25">
      <c r="A28" s="190">
        <v>11</v>
      </c>
      <c r="B28" s="174" t="s">
        <v>2</v>
      </c>
      <c r="C28" s="174" t="s">
        <v>103</v>
      </c>
      <c r="D28" s="68" t="s">
        <v>87</v>
      </c>
      <c r="E28" s="183" t="s">
        <v>88</v>
      </c>
      <c r="F28" s="68" t="s">
        <v>89</v>
      </c>
      <c r="G28" s="13">
        <v>18536</v>
      </c>
      <c r="H28" s="13">
        <v>19463</v>
      </c>
      <c r="I28" s="13">
        <v>20436</v>
      </c>
      <c r="J28" s="68">
        <f t="shared" si="1"/>
        <v>0</v>
      </c>
      <c r="K28" s="68">
        <f t="shared" si="2"/>
        <v>0</v>
      </c>
      <c r="L28" s="68">
        <f t="shared" si="2"/>
        <v>0</v>
      </c>
      <c r="M28" s="68">
        <f t="shared" si="2"/>
        <v>0</v>
      </c>
      <c r="N28" s="68">
        <f t="shared" si="0"/>
        <v>0</v>
      </c>
      <c r="O28" s="52"/>
      <c r="P28" s="52"/>
      <c r="Q28" s="52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</row>
    <row r="29" spans="1:30" ht="20.25" customHeight="1" x14ac:dyDescent="0.25">
      <c r="A29" s="186"/>
      <c r="B29" s="175"/>
      <c r="C29" s="177"/>
      <c r="D29" s="68" t="s">
        <v>90</v>
      </c>
      <c r="E29" s="184"/>
      <c r="F29" s="68" t="s">
        <v>89</v>
      </c>
      <c r="G29" s="13">
        <v>18536</v>
      </c>
      <c r="H29" s="13">
        <v>19463</v>
      </c>
      <c r="I29" s="13">
        <v>20436</v>
      </c>
      <c r="J29" s="68">
        <f t="shared" si="1"/>
        <v>0</v>
      </c>
      <c r="K29" s="68">
        <f t="shared" si="2"/>
        <v>0</v>
      </c>
      <c r="L29" s="68">
        <f t="shared" si="2"/>
        <v>0</v>
      </c>
      <c r="M29" s="68">
        <f t="shared" si="2"/>
        <v>0</v>
      </c>
      <c r="N29" s="68">
        <f t="shared" si="0"/>
        <v>0</v>
      </c>
      <c r="O29" s="52"/>
      <c r="P29" s="52"/>
      <c r="Q29" s="52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</row>
    <row r="30" spans="1:30" ht="20.25" customHeight="1" x14ac:dyDescent="0.25">
      <c r="A30" s="190">
        <v>12</v>
      </c>
      <c r="B30" s="174" t="s">
        <v>3</v>
      </c>
      <c r="C30" s="177"/>
      <c r="D30" s="68" t="s">
        <v>87</v>
      </c>
      <c r="E30" s="183" t="s">
        <v>88</v>
      </c>
      <c r="F30" s="68" t="s">
        <v>89</v>
      </c>
      <c r="G30" s="13">
        <v>19139</v>
      </c>
      <c r="H30" s="13">
        <v>20096</v>
      </c>
      <c r="I30" s="13">
        <v>21101</v>
      </c>
      <c r="J30" s="68">
        <f t="shared" si="1"/>
        <v>0</v>
      </c>
      <c r="K30" s="68">
        <f t="shared" si="2"/>
        <v>0</v>
      </c>
      <c r="L30" s="68">
        <f t="shared" si="2"/>
        <v>0</v>
      </c>
      <c r="M30" s="68">
        <f t="shared" si="2"/>
        <v>0</v>
      </c>
      <c r="N30" s="68">
        <f t="shared" si="0"/>
        <v>0</v>
      </c>
      <c r="O30" s="52"/>
      <c r="P30" s="52"/>
      <c r="Q30" s="52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 ht="20.25" customHeight="1" x14ac:dyDescent="0.25">
      <c r="A31" s="186"/>
      <c r="B31" s="175"/>
      <c r="C31" s="176"/>
      <c r="D31" s="68" t="s">
        <v>90</v>
      </c>
      <c r="E31" s="184"/>
      <c r="F31" s="68" t="s">
        <v>89</v>
      </c>
      <c r="G31" s="13">
        <v>19139</v>
      </c>
      <c r="H31" s="13">
        <v>20096</v>
      </c>
      <c r="I31" s="13">
        <v>21101</v>
      </c>
      <c r="J31" s="68">
        <f t="shared" si="1"/>
        <v>0</v>
      </c>
      <c r="K31" s="68">
        <f t="shared" si="2"/>
        <v>0</v>
      </c>
      <c r="L31" s="68">
        <f t="shared" si="2"/>
        <v>0</v>
      </c>
      <c r="M31" s="68">
        <f t="shared" si="2"/>
        <v>0</v>
      </c>
      <c r="N31" s="68">
        <f t="shared" si="0"/>
        <v>0</v>
      </c>
      <c r="O31" s="52"/>
      <c r="P31" s="52"/>
      <c r="Q31" s="52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</row>
    <row r="32" spans="1:30" ht="24.75" customHeight="1" x14ac:dyDescent="0.25">
      <c r="A32" s="190">
        <v>13</v>
      </c>
      <c r="B32" s="174" t="s">
        <v>2</v>
      </c>
      <c r="C32" s="174" t="s">
        <v>104</v>
      </c>
      <c r="D32" s="68" t="s">
        <v>87</v>
      </c>
      <c r="E32" s="183" t="s">
        <v>88</v>
      </c>
      <c r="F32" s="68" t="s">
        <v>89</v>
      </c>
      <c r="G32" s="13">
        <v>19820</v>
      </c>
      <c r="H32" s="13">
        <v>20811</v>
      </c>
      <c r="I32" s="13">
        <v>21852</v>
      </c>
      <c r="J32" s="68">
        <f t="shared" si="1"/>
        <v>0</v>
      </c>
      <c r="K32" s="68">
        <f t="shared" si="2"/>
        <v>0</v>
      </c>
      <c r="L32" s="68">
        <f t="shared" si="2"/>
        <v>0</v>
      </c>
      <c r="M32" s="68">
        <f t="shared" si="2"/>
        <v>0</v>
      </c>
      <c r="N32" s="68">
        <f t="shared" si="0"/>
        <v>0</v>
      </c>
      <c r="O32" s="52"/>
      <c r="P32" s="52"/>
      <c r="Q32" s="52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</row>
    <row r="33" spans="1:30" ht="20.25" customHeight="1" x14ac:dyDescent="0.25">
      <c r="A33" s="186"/>
      <c r="B33" s="175"/>
      <c r="C33" s="177"/>
      <c r="D33" s="68" t="s">
        <v>90</v>
      </c>
      <c r="E33" s="184"/>
      <c r="F33" s="68" t="s">
        <v>89</v>
      </c>
      <c r="G33" s="13">
        <v>19820</v>
      </c>
      <c r="H33" s="13">
        <v>20811</v>
      </c>
      <c r="I33" s="13">
        <v>21852</v>
      </c>
      <c r="J33" s="68">
        <f t="shared" si="1"/>
        <v>0</v>
      </c>
      <c r="K33" s="68">
        <f t="shared" si="2"/>
        <v>0</v>
      </c>
      <c r="L33" s="68">
        <f t="shared" si="2"/>
        <v>0</v>
      </c>
      <c r="M33" s="68">
        <f t="shared" si="2"/>
        <v>0</v>
      </c>
      <c r="N33" s="68">
        <f t="shared" si="0"/>
        <v>0</v>
      </c>
      <c r="O33" s="52"/>
      <c r="P33" s="52"/>
      <c r="Q33" s="52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</row>
    <row r="34" spans="1:30" ht="20.25" customHeight="1" x14ac:dyDescent="0.25">
      <c r="A34" s="190">
        <v>14</v>
      </c>
      <c r="B34" s="174" t="s">
        <v>3</v>
      </c>
      <c r="C34" s="177"/>
      <c r="D34" s="68" t="s">
        <v>87</v>
      </c>
      <c r="E34" s="183" t="s">
        <v>88</v>
      </c>
      <c r="F34" s="68" t="s">
        <v>89</v>
      </c>
      <c r="G34" s="13">
        <v>20658</v>
      </c>
      <c r="H34" s="13">
        <v>21691</v>
      </c>
      <c r="I34" s="13">
        <v>22776</v>
      </c>
      <c r="J34" s="68">
        <f t="shared" si="1"/>
        <v>0</v>
      </c>
      <c r="K34" s="68">
        <f t="shared" si="2"/>
        <v>0</v>
      </c>
      <c r="L34" s="68">
        <f t="shared" si="2"/>
        <v>0</v>
      </c>
      <c r="M34" s="68">
        <f t="shared" si="2"/>
        <v>0</v>
      </c>
      <c r="N34" s="68">
        <f t="shared" si="0"/>
        <v>0</v>
      </c>
      <c r="O34" s="52"/>
      <c r="P34" s="52"/>
      <c r="Q34" s="52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</row>
    <row r="35" spans="1:30" ht="19.5" customHeight="1" x14ac:dyDescent="0.25">
      <c r="A35" s="186"/>
      <c r="B35" s="175"/>
      <c r="C35" s="176"/>
      <c r="D35" s="68" t="s">
        <v>90</v>
      </c>
      <c r="E35" s="184"/>
      <c r="F35" s="68" t="s">
        <v>89</v>
      </c>
      <c r="G35" s="13">
        <v>20658</v>
      </c>
      <c r="H35" s="13">
        <v>21691</v>
      </c>
      <c r="I35" s="13">
        <v>22776</v>
      </c>
      <c r="J35" s="68">
        <f t="shared" si="1"/>
        <v>0</v>
      </c>
      <c r="K35" s="68">
        <f t="shared" si="2"/>
        <v>0</v>
      </c>
      <c r="L35" s="68">
        <f t="shared" si="2"/>
        <v>0</v>
      </c>
      <c r="M35" s="68">
        <f t="shared" si="2"/>
        <v>0</v>
      </c>
      <c r="N35" s="68">
        <f t="shared" si="0"/>
        <v>0</v>
      </c>
      <c r="O35" s="52"/>
      <c r="P35" s="52"/>
      <c r="Q35" s="52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</row>
    <row r="36" spans="1:30" ht="20.25" customHeight="1" x14ac:dyDescent="0.25">
      <c r="A36" s="190">
        <v>15</v>
      </c>
      <c r="B36" s="174" t="s">
        <v>106</v>
      </c>
      <c r="C36" s="174" t="s">
        <v>58</v>
      </c>
      <c r="D36" s="68" t="s">
        <v>87</v>
      </c>
      <c r="E36" s="183" t="s">
        <v>88</v>
      </c>
      <c r="F36" s="68" t="s">
        <v>89</v>
      </c>
      <c r="G36" s="13">
        <v>25128</v>
      </c>
      <c r="H36" s="13">
        <v>26384</v>
      </c>
      <c r="I36" s="13">
        <v>27703</v>
      </c>
      <c r="J36" s="68">
        <f t="shared" si="1"/>
        <v>0</v>
      </c>
      <c r="K36" s="68">
        <f t="shared" si="2"/>
        <v>0</v>
      </c>
      <c r="L36" s="68">
        <f t="shared" si="2"/>
        <v>0</v>
      </c>
      <c r="M36" s="68">
        <f t="shared" si="2"/>
        <v>0</v>
      </c>
      <c r="N36" s="68">
        <f t="shared" si="0"/>
        <v>0</v>
      </c>
      <c r="O36" s="52"/>
      <c r="P36" s="52"/>
      <c r="Q36" s="52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</row>
    <row r="37" spans="1:30" ht="20.25" customHeight="1" x14ac:dyDescent="0.25">
      <c r="A37" s="186"/>
      <c r="B37" s="175"/>
      <c r="C37" s="177"/>
      <c r="D37" s="68" t="s">
        <v>90</v>
      </c>
      <c r="E37" s="184"/>
      <c r="F37" s="68" t="s">
        <v>89</v>
      </c>
      <c r="G37" s="13">
        <v>25128</v>
      </c>
      <c r="H37" s="13">
        <v>26384</v>
      </c>
      <c r="I37" s="13">
        <v>27703</v>
      </c>
      <c r="J37" s="68">
        <f t="shared" si="1"/>
        <v>0</v>
      </c>
      <c r="K37" s="68">
        <f t="shared" si="2"/>
        <v>0</v>
      </c>
      <c r="L37" s="68">
        <f t="shared" si="2"/>
        <v>0</v>
      </c>
      <c r="M37" s="68">
        <f t="shared" si="2"/>
        <v>0</v>
      </c>
      <c r="N37" s="68">
        <f t="shared" si="0"/>
        <v>0</v>
      </c>
      <c r="O37" s="52"/>
      <c r="P37" s="52"/>
      <c r="Q37" s="52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</row>
    <row r="38" spans="1:30" ht="20.25" customHeight="1" x14ac:dyDescent="0.25">
      <c r="A38" s="190">
        <v>16</v>
      </c>
      <c r="B38" s="174" t="s">
        <v>5</v>
      </c>
      <c r="C38" s="177"/>
      <c r="D38" s="68" t="s">
        <v>87</v>
      </c>
      <c r="E38" s="183" t="s">
        <v>88</v>
      </c>
      <c r="F38" s="68" t="s">
        <v>89</v>
      </c>
      <c r="G38" s="13">
        <v>25932</v>
      </c>
      <c r="H38" s="13">
        <v>27229</v>
      </c>
      <c r="I38" s="13">
        <v>28590</v>
      </c>
      <c r="J38" s="68">
        <f t="shared" si="1"/>
        <v>0</v>
      </c>
      <c r="K38" s="68">
        <f t="shared" si="2"/>
        <v>0</v>
      </c>
      <c r="L38" s="68">
        <f t="shared" si="2"/>
        <v>0</v>
      </c>
      <c r="M38" s="68">
        <f t="shared" si="2"/>
        <v>0</v>
      </c>
      <c r="N38" s="68">
        <f t="shared" si="0"/>
        <v>0</v>
      </c>
      <c r="O38" s="52"/>
      <c r="P38" s="52"/>
      <c r="Q38" s="52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</row>
    <row r="39" spans="1:30" ht="20.25" customHeight="1" x14ac:dyDescent="0.25">
      <c r="A39" s="186"/>
      <c r="B39" s="175"/>
      <c r="C39" s="176"/>
      <c r="D39" s="68" t="s">
        <v>90</v>
      </c>
      <c r="E39" s="184"/>
      <c r="F39" s="68" t="s">
        <v>89</v>
      </c>
      <c r="G39" s="13">
        <v>25932</v>
      </c>
      <c r="H39" s="13">
        <v>27229</v>
      </c>
      <c r="I39" s="13">
        <v>28590</v>
      </c>
      <c r="J39" s="68">
        <f t="shared" si="1"/>
        <v>0</v>
      </c>
      <c r="K39" s="68">
        <f t="shared" si="2"/>
        <v>0</v>
      </c>
      <c r="L39" s="68">
        <f t="shared" si="2"/>
        <v>0</v>
      </c>
      <c r="M39" s="68">
        <f t="shared" si="2"/>
        <v>0</v>
      </c>
      <c r="N39" s="68">
        <f t="shared" si="0"/>
        <v>0</v>
      </c>
      <c r="O39" s="52"/>
      <c r="P39" s="52"/>
      <c r="Q39" s="52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</row>
    <row r="40" spans="1:30" ht="20.25" customHeight="1" x14ac:dyDescent="0.25">
      <c r="A40" s="190">
        <v>17</v>
      </c>
      <c r="B40" s="174" t="s">
        <v>107</v>
      </c>
      <c r="C40" s="174" t="s">
        <v>58</v>
      </c>
      <c r="D40" s="68" t="s">
        <v>87</v>
      </c>
      <c r="E40" s="183" t="s">
        <v>88</v>
      </c>
      <c r="F40" s="68" t="s">
        <v>89</v>
      </c>
      <c r="G40" s="13">
        <v>27156</v>
      </c>
      <c r="H40" s="13">
        <v>28514</v>
      </c>
      <c r="I40" s="13">
        <v>29940</v>
      </c>
      <c r="J40" s="68">
        <f t="shared" si="1"/>
        <v>0</v>
      </c>
      <c r="K40" s="68">
        <f t="shared" si="2"/>
        <v>0</v>
      </c>
      <c r="L40" s="68">
        <f t="shared" si="2"/>
        <v>0</v>
      </c>
      <c r="M40" s="68">
        <f t="shared" si="2"/>
        <v>0</v>
      </c>
      <c r="N40" s="68">
        <f t="shared" si="0"/>
        <v>0</v>
      </c>
      <c r="O40" s="52"/>
      <c r="P40" s="52"/>
      <c r="Q40" s="52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</row>
    <row r="41" spans="1:30" ht="20.25" customHeight="1" x14ac:dyDescent="0.25">
      <c r="A41" s="186"/>
      <c r="B41" s="189"/>
      <c r="C41" s="177"/>
      <c r="D41" s="68" t="s">
        <v>90</v>
      </c>
      <c r="E41" s="184"/>
      <c r="F41" s="68" t="s">
        <v>89</v>
      </c>
      <c r="G41" s="13">
        <v>27156</v>
      </c>
      <c r="H41" s="13">
        <v>28514</v>
      </c>
      <c r="I41" s="13">
        <v>29940</v>
      </c>
      <c r="J41" s="68">
        <f t="shared" si="1"/>
        <v>0</v>
      </c>
      <c r="K41" s="68">
        <f t="shared" si="2"/>
        <v>0</v>
      </c>
      <c r="L41" s="68">
        <f t="shared" si="2"/>
        <v>0</v>
      </c>
      <c r="M41" s="68">
        <f t="shared" si="2"/>
        <v>0</v>
      </c>
      <c r="N41" s="68">
        <f t="shared" si="0"/>
        <v>0</v>
      </c>
      <c r="O41" s="52"/>
      <c r="P41" s="52"/>
      <c r="Q41" s="52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</row>
    <row r="42" spans="1:30" ht="20.25" customHeight="1" x14ac:dyDescent="0.25">
      <c r="A42" s="185">
        <v>18</v>
      </c>
      <c r="B42" s="174" t="s">
        <v>6</v>
      </c>
      <c r="C42" s="177"/>
      <c r="D42" s="68" t="s">
        <v>87</v>
      </c>
      <c r="E42" s="183" t="s">
        <v>88</v>
      </c>
      <c r="F42" s="68" t="s">
        <v>89</v>
      </c>
      <c r="G42" s="13">
        <v>28137</v>
      </c>
      <c r="H42" s="13">
        <v>29544</v>
      </c>
      <c r="I42" s="13">
        <v>31021</v>
      </c>
      <c r="J42" s="68">
        <f t="shared" si="1"/>
        <v>4316574</v>
      </c>
      <c r="K42" s="68">
        <f t="shared" si="2"/>
        <v>1266165</v>
      </c>
      <c r="L42" s="68">
        <f t="shared" si="2"/>
        <v>1654464</v>
      </c>
      <c r="M42" s="68">
        <f t="shared" si="2"/>
        <v>1395945</v>
      </c>
      <c r="N42" s="68">
        <f t="shared" si="0"/>
        <v>146</v>
      </c>
      <c r="O42" s="52">
        <v>45</v>
      </c>
      <c r="P42" s="52">
        <v>56</v>
      </c>
      <c r="Q42" s="52">
        <v>45</v>
      </c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</row>
    <row r="43" spans="1:30" ht="20.25" customHeight="1" x14ac:dyDescent="0.25">
      <c r="A43" s="186"/>
      <c r="B43" s="189"/>
      <c r="C43" s="176"/>
      <c r="D43" s="68" t="s">
        <v>90</v>
      </c>
      <c r="E43" s="184"/>
      <c r="F43" s="68" t="s">
        <v>89</v>
      </c>
      <c r="G43" s="13">
        <v>28137</v>
      </c>
      <c r="H43" s="13">
        <v>29544</v>
      </c>
      <c r="I43" s="13">
        <v>31021</v>
      </c>
      <c r="J43" s="68">
        <f t="shared" si="1"/>
        <v>0</v>
      </c>
      <c r="K43" s="68">
        <f t="shared" si="2"/>
        <v>0</v>
      </c>
      <c r="L43" s="68">
        <f t="shared" si="2"/>
        <v>0</v>
      </c>
      <c r="M43" s="68">
        <f t="shared" si="2"/>
        <v>0</v>
      </c>
      <c r="N43" s="68">
        <f t="shared" si="0"/>
        <v>0</v>
      </c>
      <c r="O43" s="52"/>
      <c r="P43" s="52"/>
      <c r="Q43" s="52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</row>
    <row r="44" spans="1:30" ht="28.5" customHeight="1" x14ac:dyDescent="0.25">
      <c r="A44" s="185">
        <v>19</v>
      </c>
      <c r="B44" s="174" t="s">
        <v>107</v>
      </c>
      <c r="C44" s="174" t="s">
        <v>59</v>
      </c>
      <c r="D44" s="68" t="s">
        <v>87</v>
      </c>
      <c r="E44" s="183" t="s">
        <v>88</v>
      </c>
      <c r="F44" s="68" t="s">
        <v>89</v>
      </c>
      <c r="G44" s="13">
        <v>29769</v>
      </c>
      <c r="H44" s="13">
        <v>31257</v>
      </c>
      <c r="I44" s="13">
        <v>32820</v>
      </c>
      <c r="J44" s="68">
        <f t="shared" si="1"/>
        <v>0</v>
      </c>
      <c r="K44" s="68">
        <f t="shared" si="2"/>
        <v>0</v>
      </c>
      <c r="L44" s="68">
        <f t="shared" si="2"/>
        <v>0</v>
      </c>
      <c r="M44" s="68">
        <f t="shared" si="2"/>
        <v>0</v>
      </c>
      <c r="N44" s="68">
        <f t="shared" si="0"/>
        <v>0</v>
      </c>
      <c r="O44" s="52"/>
      <c r="P44" s="52"/>
      <c r="Q44" s="52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</row>
    <row r="45" spans="1:30" ht="20.25" customHeight="1" x14ac:dyDescent="0.25">
      <c r="A45" s="186"/>
      <c r="B45" s="175"/>
      <c r="C45" s="177"/>
      <c r="D45" s="68" t="s">
        <v>90</v>
      </c>
      <c r="E45" s="184"/>
      <c r="F45" s="68" t="s">
        <v>89</v>
      </c>
      <c r="G45" s="13">
        <v>29769</v>
      </c>
      <c r="H45" s="13">
        <v>31257</v>
      </c>
      <c r="I45" s="13">
        <v>32820</v>
      </c>
      <c r="J45" s="68">
        <f t="shared" si="1"/>
        <v>0</v>
      </c>
      <c r="K45" s="68">
        <f t="shared" si="2"/>
        <v>0</v>
      </c>
      <c r="L45" s="68">
        <f t="shared" si="2"/>
        <v>0</v>
      </c>
      <c r="M45" s="68">
        <f t="shared" si="2"/>
        <v>0</v>
      </c>
      <c r="N45" s="68">
        <f t="shared" si="0"/>
        <v>0</v>
      </c>
      <c r="O45" s="52"/>
      <c r="P45" s="52"/>
      <c r="Q45" s="52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</row>
    <row r="46" spans="1:30" ht="20.25" customHeight="1" x14ac:dyDescent="0.25">
      <c r="A46" s="185">
        <v>20</v>
      </c>
      <c r="B46" s="174" t="s">
        <v>6</v>
      </c>
      <c r="C46" s="177"/>
      <c r="D46" s="68" t="s">
        <v>87</v>
      </c>
      <c r="E46" s="183" t="s">
        <v>88</v>
      </c>
      <c r="F46" s="68" t="s">
        <v>89</v>
      </c>
      <c r="G46" s="13">
        <v>29411</v>
      </c>
      <c r="H46" s="13">
        <v>30882</v>
      </c>
      <c r="I46" s="13">
        <v>32426</v>
      </c>
      <c r="J46" s="68">
        <f t="shared" si="1"/>
        <v>0</v>
      </c>
      <c r="K46" s="68">
        <f t="shared" si="2"/>
        <v>0</v>
      </c>
      <c r="L46" s="68">
        <f t="shared" si="2"/>
        <v>0</v>
      </c>
      <c r="M46" s="68">
        <f t="shared" si="2"/>
        <v>0</v>
      </c>
      <c r="N46" s="68">
        <f t="shared" si="0"/>
        <v>0</v>
      </c>
      <c r="O46" s="52"/>
      <c r="P46" s="52"/>
      <c r="Q46" s="52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</row>
    <row r="47" spans="1:30" ht="20.25" customHeight="1" x14ac:dyDescent="0.25">
      <c r="A47" s="186"/>
      <c r="B47" s="189"/>
      <c r="C47" s="176"/>
      <c r="D47" s="68" t="s">
        <v>90</v>
      </c>
      <c r="E47" s="184"/>
      <c r="F47" s="68" t="s">
        <v>89</v>
      </c>
      <c r="G47" s="13">
        <v>29411</v>
      </c>
      <c r="H47" s="13">
        <v>30882</v>
      </c>
      <c r="I47" s="13">
        <v>32426</v>
      </c>
      <c r="J47" s="68">
        <f t="shared" si="1"/>
        <v>0</v>
      </c>
      <c r="K47" s="68">
        <f t="shared" si="2"/>
        <v>0</v>
      </c>
      <c r="L47" s="68">
        <f t="shared" si="2"/>
        <v>0</v>
      </c>
      <c r="M47" s="68">
        <f t="shared" si="2"/>
        <v>0</v>
      </c>
      <c r="N47" s="68">
        <f t="shared" si="0"/>
        <v>0</v>
      </c>
      <c r="O47" s="52"/>
      <c r="P47" s="52"/>
      <c r="Q47" s="52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</row>
    <row r="48" spans="1:30" ht="20.25" customHeight="1" x14ac:dyDescent="0.25">
      <c r="A48" s="185">
        <v>21</v>
      </c>
      <c r="B48" s="174" t="s">
        <v>107</v>
      </c>
      <c r="C48" s="174" t="s">
        <v>60</v>
      </c>
      <c r="D48" s="68" t="s">
        <v>87</v>
      </c>
      <c r="E48" s="183" t="s">
        <v>88</v>
      </c>
      <c r="F48" s="15" t="s">
        <v>89</v>
      </c>
      <c r="G48" s="13">
        <v>32150</v>
      </c>
      <c r="H48" s="13">
        <v>33758</v>
      </c>
      <c r="I48" s="13">
        <v>35445</v>
      </c>
      <c r="J48" s="68">
        <f t="shared" si="1"/>
        <v>0</v>
      </c>
      <c r="K48" s="68">
        <f t="shared" si="2"/>
        <v>0</v>
      </c>
      <c r="L48" s="68">
        <f t="shared" si="2"/>
        <v>0</v>
      </c>
      <c r="M48" s="68">
        <f t="shared" si="2"/>
        <v>0</v>
      </c>
      <c r="N48" s="68">
        <f t="shared" si="0"/>
        <v>0</v>
      </c>
      <c r="O48" s="52"/>
      <c r="P48" s="52"/>
      <c r="Q48" s="52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</row>
    <row r="49" spans="1:30" ht="20.25" customHeight="1" x14ac:dyDescent="0.25">
      <c r="A49" s="186"/>
      <c r="B49" s="175"/>
      <c r="C49" s="177"/>
      <c r="D49" s="68" t="s">
        <v>90</v>
      </c>
      <c r="E49" s="184"/>
      <c r="F49" s="15" t="s">
        <v>89</v>
      </c>
      <c r="G49" s="13">
        <v>32150</v>
      </c>
      <c r="H49" s="13">
        <v>33758</v>
      </c>
      <c r="I49" s="13">
        <v>35445</v>
      </c>
      <c r="J49" s="68">
        <f t="shared" si="1"/>
        <v>0</v>
      </c>
      <c r="K49" s="68">
        <f t="shared" si="2"/>
        <v>0</v>
      </c>
      <c r="L49" s="68">
        <f t="shared" si="2"/>
        <v>0</v>
      </c>
      <c r="M49" s="68">
        <f t="shared" si="2"/>
        <v>0</v>
      </c>
      <c r="N49" s="68">
        <f t="shared" si="0"/>
        <v>0</v>
      </c>
      <c r="O49" s="52"/>
      <c r="P49" s="52"/>
      <c r="Q49" s="52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</row>
    <row r="50" spans="1:30" ht="20.25" customHeight="1" x14ac:dyDescent="0.25">
      <c r="A50" s="185">
        <v>22</v>
      </c>
      <c r="B50" s="174" t="s">
        <v>7</v>
      </c>
      <c r="C50" s="177"/>
      <c r="D50" s="68" t="s">
        <v>87</v>
      </c>
      <c r="E50" s="183" t="s">
        <v>88</v>
      </c>
      <c r="F50" s="15" t="s">
        <v>89</v>
      </c>
      <c r="G50" s="13">
        <v>33497</v>
      </c>
      <c r="H50" s="13">
        <v>35172</v>
      </c>
      <c r="I50" s="13">
        <v>36931</v>
      </c>
      <c r="J50" s="68">
        <f t="shared" si="1"/>
        <v>0</v>
      </c>
      <c r="K50" s="68">
        <f t="shared" si="2"/>
        <v>0</v>
      </c>
      <c r="L50" s="68">
        <f t="shared" si="2"/>
        <v>0</v>
      </c>
      <c r="M50" s="68">
        <f t="shared" si="2"/>
        <v>0</v>
      </c>
      <c r="N50" s="68">
        <f t="shared" si="0"/>
        <v>0</v>
      </c>
      <c r="O50" s="52"/>
      <c r="P50" s="52"/>
      <c r="Q50" s="52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</row>
    <row r="51" spans="1:30" ht="30.75" customHeight="1" x14ac:dyDescent="0.25">
      <c r="A51" s="186"/>
      <c r="B51" s="175"/>
      <c r="C51" s="176"/>
      <c r="D51" s="68" t="s">
        <v>90</v>
      </c>
      <c r="E51" s="184"/>
      <c r="F51" s="15" t="s">
        <v>89</v>
      </c>
      <c r="G51" s="13">
        <v>33497</v>
      </c>
      <c r="H51" s="13">
        <v>35172</v>
      </c>
      <c r="I51" s="13">
        <v>36931</v>
      </c>
      <c r="J51" s="68">
        <f t="shared" si="1"/>
        <v>0</v>
      </c>
      <c r="K51" s="68">
        <f t="shared" si="2"/>
        <v>0</v>
      </c>
      <c r="L51" s="68">
        <f t="shared" si="2"/>
        <v>0</v>
      </c>
      <c r="M51" s="68">
        <f t="shared" si="2"/>
        <v>0</v>
      </c>
      <c r="N51" s="68">
        <f t="shared" si="0"/>
        <v>0</v>
      </c>
      <c r="O51" s="52"/>
      <c r="P51" s="52"/>
      <c r="Q51" s="52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</row>
    <row r="52" spans="1:30" ht="20.25" customHeight="1" x14ac:dyDescent="0.25">
      <c r="A52" s="185">
        <v>23</v>
      </c>
      <c r="B52" s="187" t="s">
        <v>8</v>
      </c>
      <c r="C52" s="174" t="s">
        <v>61</v>
      </c>
      <c r="D52" s="68" t="s">
        <v>87</v>
      </c>
      <c r="E52" s="183" t="s">
        <v>88</v>
      </c>
      <c r="F52" s="15" t="s">
        <v>89</v>
      </c>
      <c r="G52" s="13">
        <v>6828</v>
      </c>
      <c r="H52" s="13">
        <v>7169</v>
      </c>
      <c r="I52" s="13">
        <v>7527</v>
      </c>
      <c r="J52" s="68">
        <f t="shared" si="1"/>
        <v>1090453</v>
      </c>
      <c r="K52" s="68">
        <f t="shared" si="2"/>
        <v>307260</v>
      </c>
      <c r="L52" s="68">
        <f t="shared" si="2"/>
        <v>444478</v>
      </c>
      <c r="M52" s="68">
        <f t="shared" si="2"/>
        <v>338715</v>
      </c>
      <c r="N52" s="68">
        <f t="shared" si="0"/>
        <v>152</v>
      </c>
      <c r="O52" s="52">
        <v>45</v>
      </c>
      <c r="P52" s="52">
        <v>62</v>
      </c>
      <c r="Q52" s="52">
        <v>45</v>
      </c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</row>
    <row r="53" spans="1:30" ht="32.25" customHeight="1" x14ac:dyDescent="0.25">
      <c r="A53" s="186"/>
      <c r="B53" s="173"/>
      <c r="C53" s="176"/>
      <c r="D53" s="68" t="s">
        <v>90</v>
      </c>
      <c r="E53" s="184"/>
      <c r="F53" s="15" t="s">
        <v>89</v>
      </c>
      <c r="G53" s="13">
        <v>6828</v>
      </c>
      <c r="H53" s="13">
        <v>7169</v>
      </c>
      <c r="I53" s="13">
        <v>7527</v>
      </c>
      <c r="J53" s="68">
        <f t="shared" si="1"/>
        <v>0</v>
      </c>
      <c r="K53" s="68">
        <f t="shared" si="2"/>
        <v>0</v>
      </c>
      <c r="L53" s="68">
        <f t="shared" si="2"/>
        <v>0</v>
      </c>
      <c r="M53" s="68">
        <f t="shared" si="2"/>
        <v>0</v>
      </c>
      <c r="N53" s="68">
        <f t="shared" si="0"/>
        <v>0</v>
      </c>
      <c r="O53" s="52"/>
      <c r="P53" s="52"/>
      <c r="Q53" s="52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</row>
    <row r="54" spans="1:30" ht="20.25" customHeight="1" x14ac:dyDescent="0.25">
      <c r="A54" s="185">
        <v>24</v>
      </c>
      <c r="B54" s="187" t="s">
        <v>9</v>
      </c>
      <c r="C54" s="174" t="s">
        <v>62</v>
      </c>
      <c r="D54" s="68" t="s">
        <v>87</v>
      </c>
      <c r="E54" s="183" t="s">
        <v>88</v>
      </c>
      <c r="F54" s="15" t="s">
        <v>89</v>
      </c>
      <c r="G54" s="13">
        <v>20008</v>
      </c>
      <c r="H54" s="13">
        <v>21008</v>
      </c>
      <c r="I54" s="13">
        <v>22058</v>
      </c>
      <c r="J54" s="68">
        <f t="shared" si="1"/>
        <v>0</v>
      </c>
      <c r="K54" s="68">
        <f t="shared" si="2"/>
        <v>0</v>
      </c>
      <c r="L54" s="68">
        <f t="shared" si="2"/>
        <v>0</v>
      </c>
      <c r="M54" s="68">
        <f t="shared" si="2"/>
        <v>0</v>
      </c>
      <c r="N54" s="68">
        <f t="shared" si="0"/>
        <v>0</v>
      </c>
      <c r="O54" s="52"/>
      <c r="P54" s="52"/>
      <c r="Q54" s="52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</row>
    <row r="55" spans="1:30" ht="30.75" customHeight="1" x14ac:dyDescent="0.25">
      <c r="A55" s="186"/>
      <c r="B55" s="188"/>
      <c r="C55" s="176"/>
      <c r="D55" s="68" t="s">
        <v>90</v>
      </c>
      <c r="E55" s="184"/>
      <c r="F55" s="15" t="s">
        <v>89</v>
      </c>
      <c r="G55" s="13">
        <v>20008</v>
      </c>
      <c r="H55" s="13">
        <v>21008</v>
      </c>
      <c r="I55" s="13">
        <v>22058</v>
      </c>
      <c r="J55" s="68">
        <f t="shared" si="1"/>
        <v>0</v>
      </c>
      <c r="K55" s="68">
        <f t="shared" si="2"/>
        <v>0</v>
      </c>
      <c r="L55" s="68">
        <f t="shared" si="2"/>
        <v>0</v>
      </c>
      <c r="M55" s="68">
        <f t="shared" si="2"/>
        <v>0</v>
      </c>
      <c r="N55" s="68">
        <f t="shared" si="0"/>
        <v>0</v>
      </c>
      <c r="O55" s="52"/>
      <c r="P55" s="52"/>
      <c r="Q55" s="52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</row>
    <row r="56" spans="1:30" ht="20.25" customHeight="1" x14ac:dyDescent="0.25">
      <c r="A56" s="185">
        <v>25</v>
      </c>
      <c r="B56" s="187" t="s">
        <v>9</v>
      </c>
      <c r="C56" s="174" t="s">
        <v>63</v>
      </c>
      <c r="D56" s="68" t="s">
        <v>87</v>
      </c>
      <c r="E56" s="183" t="s">
        <v>88</v>
      </c>
      <c r="F56" s="15" t="s">
        <v>89</v>
      </c>
      <c r="G56" s="13">
        <v>21716</v>
      </c>
      <c r="H56" s="13">
        <v>22802</v>
      </c>
      <c r="I56" s="13">
        <v>23942</v>
      </c>
      <c r="J56" s="68">
        <f t="shared" si="1"/>
        <v>3536902</v>
      </c>
      <c r="K56" s="68">
        <f t="shared" si="2"/>
        <v>1042368</v>
      </c>
      <c r="L56" s="68">
        <f t="shared" si="2"/>
        <v>1345318</v>
      </c>
      <c r="M56" s="68">
        <f t="shared" si="2"/>
        <v>1149216</v>
      </c>
      <c r="N56" s="68">
        <f t="shared" si="0"/>
        <v>155</v>
      </c>
      <c r="O56" s="52">
        <v>48</v>
      </c>
      <c r="P56" s="52">
        <v>59</v>
      </c>
      <c r="Q56" s="52">
        <v>48</v>
      </c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</row>
    <row r="57" spans="1:30" ht="30" customHeight="1" x14ac:dyDescent="0.25">
      <c r="A57" s="186"/>
      <c r="B57" s="188"/>
      <c r="C57" s="176"/>
      <c r="D57" s="68" t="s">
        <v>90</v>
      </c>
      <c r="E57" s="184"/>
      <c r="F57" s="15" t="s">
        <v>89</v>
      </c>
      <c r="G57" s="13">
        <v>21716</v>
      </c>
      <c r="H57" s="13">
        <v>22802</v>
      </c>
      <c r="I57" s="13">
        <v>23942</v>
      </c>
      <c r="J57" s="68">
        <f t="shared" si="1"/>
        <v>0</v>
      </c>
      <c r="K57" s="68">
        <f t="shared" si="2"/>
        <v>0</v>
      </c>
      <c r="L57" s="68">
        <f t="shared" si="2"/>
        <v>0</v>
      </c>
      <c r="M57" s="68">
        <f t="shared" si="2"/>
        <v>0</v>
      </c>
      <c r="N57" s="68">
        <f t="shared" si="0"/>
        <v>0</v>
      </c>
      <c r="O57" s="52"/>
      <c r="P57" s="52"/>
      <c r="Q57" s="52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</row>
    <row r="58" spans="1:30" ht="20.25" customHeight="1" x14ac:dyDescent="0.25">
      <c r="A58" s="185">
        <v>26</v>
      </c>
      <c r="B58" s="174" t="s">
        <v>10</v>
      </c>
      <c r="C58" s="174" t="s">
        <v>64</v>
      </c>
      <c r="D58" s="68" t="s">
        <v>87</v>
      </c>
      <c r="E58" s="183" t="s">
        <v>88</v>
      </c>
      <c r="F58" s="15" t="s">
        <v>89</v>
      </c>
      <c r="G58" s="13">
        <v>17318</v>
      </c>
      <c r="H58" s="13">
        <v>18184</v>
      </c>
      <c r="I58" s="13">
        <v>19093</v>
      </c>
      <c r="J58" s="68">
        <f t="shared" si="1"/>
        <v>1713444</v>
      </c>
      <c r="K58" s="68">
        <f t="shared" si="2"/>
        <v>935172</v>
      </c>
      <c r="L58" s="68">
        <f t="shared" si="2"/>
        <v>472784</v>
      </c>
      <c r="M58" s="68">
        <f t="shared" si="2"/>
        <v>305488</v>
      </c>
      <c r="N58" s="68">
        <f t="shared" si="0"/>
        <v>96</v>
      </c>
      <c r="O58" s="52">
        <v>54</v>
      </c>
      <c r="P58" s="52">
        <v>26</v>
      </c>
      <c r="Q58" s="52">
        <v>16</v>
      </c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</row>
    <row r="59" spans="1:30" ht="33" customHeight="1" x14ac:dyDescent="0.25">
      <c r="A59" s="186"/>
      <c r="B59" s="176"/>
      <c r="C59" s="176"/>
      <c r="D59" s="68" t="s">
        <v>90</v>
      </c>
      <c r="E59" s="184"/>
      <c r="F59" s="15" t="s">
        <v>89</v>
      </c>
      <c r="G59" s="13">
        <v>17318</v>
      </c>
      <c r="H59" s="13">
        <v>18184</v>
      </c>
      <c r="I59" s="13">
        <v>19093</v>
      </c>
      <c r="J59" s="68">
        <f t="shared" si="1"/>
        <v>0</v>
      </c>
      <c r="K59" s="68">
        <f t="shared" si="2"/>
        <v>0</v>
      </c>
      <c r="L59" s="68">
        <f t="shared" si="2"/>
        <v>0</v>
      </c>
      <c r="M59" s="68">
        <f t="shared" si="2"/>
        <v>0</v>
      </c>
      <c r="N59" s="68">
        <f t="shared" si="0"/>
        <v>0</v>
      </c>
      <c r="O59" s="52"/>
      <c r="P59" s="52"/>
      <c r="Q59" s="52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</row>
    <row r="60" spans="1:30" ht="68.25" customHeight="1" x14ac:dyDescent="0.25">
      <c r="A60" s="68">
        <v>27</v>
      </c>
      <c r="B60" s="16" t="s">
        <v>11</v>
      </c>
      <c r="C60" s="16" t="s">
        <v>111</v>
      </c>
      <c r="D60" s="68" t="s">
        <v>91</v>
      </c>
      <c r="E60" s="183" t="s">
        <v>88</v>
      </c>
      <c r="F60" s="15" t="s">
        <v>92</v>
      </c>
      <c r="G60" s="13">
        <v>2966</v>
      </c>
      <c r="H60" s="13">
        <v>3114</v>
      </c>
      <c r="I60" s="13">
        <v>3270</v>
      </c>
      <c r="J60" s="68">
        <f t="shared" si="1"/>
        <v>0</v>
      </c>
      <c r="K60" s="68">
        <f t="shared" si="2"/>
        <v>0</v>
      </c>
      <c r="L60" s="68">
        <f t="shared" si="2"/>
        <v>0</v>
      </c>
      <c r="M60" s="68">
        <f t="shared" si="2"/>
        <v>0</v>
      </c>
      <c r="N60" s="68">
        <f t="shared" si="0"/>
        <v>0</v>
      </c>
      <c r="O60" s="52"/>
      <c r="P60" s="52"/>
      <c r="Q60" s="52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</row>
    <row r="61" spans="1:30" ht="110.25" customHeight="1" x14ac:dyDescent="0.25">
      <c r="A61" s="68">
        <v>28</v>
      </c>
      <c r="B61" s="65" t="s">
        <v>11</v>
      </c>
      <c r="C61" s="66" t="s">
        <v>112</v>
      </c>
      <c r="D61" s="64" t="s">
        <v>91</v>
      </c>
      <c r="E61" s="184"/>
      <c r="F61" s="15" t="s">
        <v>92</v>
      </c>
      <c r="G61" s="13">
        <v>3057</v>
      </c>
      <c r="H61" s="13">
        <v>3210</v>
      </c>
      <c r="I61" s="13">
        <v>3371</v>
      </c>
      <c r="J61" s="68">
        <f t="shared" si="1"/>
        <v>893100</v>
      </c>
      <c r="K61" s="68">
        <f t="shared" si="2"/>
        <v>275130</v>
      </c>
      <c r="L61" s="68">
        <f t="shared" si="2"/>
        <v>314580</v>
      </c>
      <c r="M61" s="68">
        <f t="shared" si="2"/>
        <v>303390</v>
      </c>
      <c r="N61" s="68">
        <f t="shared" si="0"/>
        <v>278</v>
      </c>
      <c r="O61" s="52">
        <v>90</v>
      </c>
      <c r="P61" s="52">
        <v>98</v>
      </c>
      <c r="Q61" s="52">
        <v>90</v>
      </c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</row>
    <row r="62" spans="1:30" ht="51" customHeight="1" x14ac:dyDescent="0.25">
      <c r="A62" s="68">
        <v>29</v>
      </c>
      <c r="B62" s="16" t="s">
        <v>12</v>
      </c>
      <c r="C62" s="16" t="s">
        <v>113</v>
      </c>
      <c r="D62" s="68" t="s">
        <v>91</v>
      </c>
      <c r="E62" s="183" t="s">
        <v>88</v>
      </c>
      <c r="F62" s="15" t="s">
        <v>92</v>
      </c>
      <c r="G62" s="13">
        <v>3269</v>
      </c>
      <c r="H62" s="13">
        <v>3432</v>
      </c>
      <c r="I62" s="13">
        <v>3604</v>
      </c>
      <c r="J62" s="68">
        <f t="shared" si="1"/>
        <v>0</v>
      </c>
      <c r="K62" s="68">
        <f t="shared" si="2"/>
        <v>0</v>
      </c>
      <c r="L62" s="68">
        <f t="shared" si="2"/>
        <v>0</v>
      </c>
      <c r="M62" s="68">
        <f t="shared" si="2"/>
        <v>0</v>
      </c>
      <c r="N62" s="68">
        <f t="shared" si="0"/>
        <v>0</v>
      </c>
      <c r="O62" s="52"/>
      <c r="P62" s="52"/>
      <c r="Q62" s="52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</row>
    <row r="63" spans="1:30" ht="67.5" customHeight="1" x14ac:dyDescent="0.25">
      <c r="A63" s="68">
        <v>30</v>
      </c>
      <c r="B63" s="16" t="s">
        <v>12</v>
      </c>
      <c r="C63" s="16" t="s">
        <v>116</v>
      </c>
      <c r="D63" s="68" t="s">
        <v>91</v>
      </c>
      <c r="E63" s="184"/>
      <c r="F63" s="15" t="s">
        <v>92</v>
      </c>
      <c r="G63" s="13">
        <v>3378</v>
      </c>
      <c r="H63" s="13">
        <v>3547</v>
      </c>
      <c r="I63" s="13">
        <v>3724</v>
      </c>
      <c r="J63" s="68">
        <f t="shared" si="1"/>
        <v>0</v>
      </c>
      <c r="K63" s="68">
        <f t="shared" si="2"/>
        <v>0</v>
      </c>
      <c r="L63" s="68">
        <f t="shared" si="2"/>
        <v>0</v>
      </c>
      <c r="M63" s="68">
        <f t="shared" si="2"/>
        <v>0</v>
      </c>
      <c r="N63" s="68">
        <f t="shared" si="0"/>
        <v>0</v>
      </c>
      <c r="O63" s="52"/>
      <c r="P63" s="52"/>
      <c r="Q63" s="52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</row>
    <row r="64" spans="1:30" ht="44.25" customHeight="1" x14ac:dyDescent="0.25">
      <c r="A64" s="68">
        <v>31</v>
      </c>
      <c r="B64" s="16" t="s">
        <v>13</v>
      </c>
      <c r="C64" s="16" t="s">
        <v>114</v>
      </c>
      <c r="D64" s="68" t="s">
        <v>91</v>
      </c>
      <c r="E64" s="183" t="s">
        <v>88</v>
      </c>
      <c r="F64" s="15" t="s">
        <v>92</v>
      </c>
      <c r="G64" s="13">
        <v>3521</v>
      </c>
      <c r="H64" s="13">
        <v>3697</v>
      </c>
      <c r="I64" s="13">
        <v>3882</v>
      </c>
      <c r="J64" s="68">
        <f t="shared" si="1"/>
        <v>0</v>
      </c>
      <c r="K64" s="68">
        <f t="shared" si="2"/>
        <v>0</v>
      </c>
      <c r="L64" s="68">
        <f t="shared" si="2"/>
        <v>0</v>
      </c>
      <c r="M64" s="68">
        <f t="shared" si="2"/>
        <v>0</v>
      </c>
      <c r="N64" s="68">
        <f t="shared" si="0"/>
        <v>0</v>
      </c>
      <c r="O64" s="52"/>
      <c r="P64" s="52"/>
      <c r="Q64" s="52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</row>
    <row r="65" spans="1:30" ht="51" customHeight="1" x14ac:dyDescent="0.25">
      <c r="A65" s="68">
        <v>32</v>
      </c>
      <c r="B65" s="16" t="s">
        <v>13</v>
      </c>
      <c r="C65" s="16" t="s">
        <v>117</v>
      </c>
      <c r="D65" s="68" t="s">
        <v>91</v>
      </c>
      <c r="E65" s="184"/>
      <c r="F65" s="15" t="s">
        <v>92</v>
      </c>
      <c r="G65" s="13">
        <v>3768</v>
      </c>
      <c r="H65" s="13">
        <v>3956</v>
      </c>
      <c r="I65" s="13">
        <v>4154</v>
      </c>
      <c r="J65" s="68">
        <f t="shared" si="1"/>
        <v>0</v>
      </c>
      <c r="K65" s="68">
        <f t="shared" ref="K65:M119" si="3">O65*G65</f>
        <v>0</v>
      </c>
      <c r="L65" s="68">
        <f t="shared" si="3"/>
        <v>0</v>
      </c>
      <c r="M65" s="68">
        <f t="shared" si="3"/>
        <v>0</v>
      </c>
      <c r="N65" s="68">
        <f t="shared" si="0"/>
        <v>0</v>
      </c>
      <c r="O65" s="52"/>
      <c r="P65" s="52"/>
      <c r="Q65" s="52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</row>
    <row r="66" spans="1:30" ht="66.75" customHeight="1" x14ac:dyDescent="0.25">
      <c r="A66" s="68">
        <v>33</v>
      </c>
      <c r="B66" s="16" t="s">
        <v>14</v>
      </c>
      <c r="C66" s="16" t="s">
        <v>113</v>
      </c>
      <c r="D66" s="68" t="s">
        <v>91</v>
      </c>
      <c r="E66" s="183" t="s">
        <v>88</v>
      </c>
      <c r="F66" s="15" t="s">
        <v>92</v>
      </c>
      <c r="G66" s="13">
        <v>3090</v>
      </c>
      <c r="H66" s="13">
        <v>3245</v>
      </c>
      <c r="I66" s="13">
        <v>3406</v>
      </c>
      <c r="J66" s="68">
        <f t="shared" si="1"/>
        <v>0</v>
      </c>
      <c r="K66" s="68">
        <f t="shared" si="3"/>
        <v>0</v>
      </c>
      <c r="L66" s="68">
        <f t="shared" si="3"/>
        <v>0</v>
      </c>
      <c r="M66" s="68">
        <f t="shared" si="3"/>
        <v>0</v>
      </c>
      <c r="N66" s="68">
        <f t="shared" si="0"/>
        <v>0</v>
      </c>
      <c r="O66" s="52"/>
      <c r="P66" s="52"/>
      <c r="Q66" s="52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</row>
    <row r="67" spans="1:30" ht="66.75" customHeight="1" x14ac:dyDescent="0.25">
      <c r="A67" s="68">
        <v>34</v>
      </c>
      <c r="B67" s="16" t="s">
        <v>14</v>
      </c>
      <c r="C67" s="16" t="s">
        <v>116</v>
      </c>
      <c r="D67" s="68" t="s">
        <v>91</v>
      </c>
      <c r="E67" s="184"/>
      <c r="F67" s="15" t="s">
        <v>92</v>
      </c>
      <c r="G67" s="13">
        <v>3243</v>
      </c>
      <c r="H67" s="13">
        <v>3405</v>
      </c>
      <c r="I67" s="13">
        <v>3575</v>
      </c>
      <c r="J67" s="68">
        <f t="shared" si="1"/>
        <v>0</v>
      </c>
      <c r="K67" s="68">
        <f t="shared" si="3"/>
        <v>0</v>
      </c>
      <c r="L67" s="68">
        <f t="shared" si="3"/>
        <v>0</v>
      </c>
      <c r="M67" s="68">
        <f t="shared" si="3"/>
        <v>0</v>
      </c>
      <c r="N67" s="68">
        <f t="shared" si="0"/>
        <v>0</v>
      </c>
      <c r="O67" s="52"/>
      <c r="P67" s="52"/>
      <c r="Q67" s="52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</row>
    <row r="68" spans="1:30" ht="57.75" customHeight="1" x14ac:dyDescent="0.25">
      <c r="A68" s="68">
        <v>35</v>
      </c>
      <c r="B68" s="16" t="s">
        <v>15</v>
      </c>
      <c r="C68" s="16" t="s">
        <v>115</v>
      </c>
      <c r="D68" s="68" t="s">
        <v>91</v>
      </c>
      <c r="E68" s="183" t="s">
        <v>88</v>
      </c>
      <c r="F68" s="15" t="s">
        <v>92</v>
      </c>
      <c r="G68" s="13">
        <v>3018</v>
      </c>
      <c r="H68" s="13">
        <v>3169</v>
      </c>
      <c r="I68" s="13">
        <v>3327</v>
      </c>
      <c r="J68" s="68">
        <f t="shared" si="1"/>
        <v>0</v>
      </c>
      <c r="K68" s="68">
        <f t="shared" si="3"/>
        <v>0</v>
      </c>
      <c r="L68" s="68">
        <f t="shared" si="3"/>
        <v>0</v>
      </c>
      <c r="M68" s="68">
        <f t="shared" si="3"/>
        <v>0</v>
      </c>
      <c r="N68" s="68">
        <f t="shared" si="0"/>
        <v>0</v>
      </c>
      <c r="O68" s="52"/>
      <c r="P68" s="52"/>
      <c r="Q68" s="52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</row>
    <row r="69" spans="1:30" ht="90.75" customHeight="1" x14ac:dyDescent="0.25">
      <c r="A69" s="68">
        <v>36</v>
      </c>
      <c r="B69" s="16" t="s">
        <v>15</v>
      </c>
      <c r="C69" s="16" t="s">
        <v>16</v>
      </c>
      <c r="D69" s="68" t="s">
        <v>91</v>
      </c>
      <c r="E69" s="184"/>
      <c r="F69" s="15" t="s">
        <v>92</v>
      </c>
      <c r="G69" s="13">
        <v>3341</v>
      </c>
      <c r="H69" s="13">
        <v>3508</v>
      </c>
      <c r="I69" s="13">
        <v>3683</v>
      </c>
      <c r="J69" s="68">
        <f t="shared" si="1"/>
        <v>0</v>
      </c>
      <c r="K69" s="68">
        <f t="shared" si="3"/>
        <v>0</v>
      </c>
      <c r="L69" s="68">
        <f t="shared" si="3"/>
        <v>0</v>
      </c>
      <c r="M69" s="68">
        <f t="shared" si="3"/>
        <v>0</v>
      </c>
      <c r="N69" s="68">
        <f t="shared" si="0"/>
        <v>0</v>
      </c>
      <c r="O69" s="52"/>
      <c r="P69" s="52"/>
      <c r="Q69" s="52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 ht="77.25" customHeight="1" x14ac:dyDescent="0.25">
      <c r="A70" s="68">
        <v>37</v>
      </c>
      <c r="B70" s="16" t="s">
        <v>17</v>
      </c>
      <c r="C70" s="16" t="s">
        <v>118</v>
      </c>
      <c r="D70" s="68" t="s">
        <v>91</v>
      </c>
      <c r="E70" s="183" t="s">
        <v>88</v>
      </c>
      <c r="F70" s="15" t="s">
        <v>92</v>
      </c>
      <c r="G70" s="13">
        <v>4020</v>
      </c>
      <c r="H70" s="13">
        <v>4221</v>
      </c>
      <c r="I70" s="13">
        <v>4432</v>
      </c>
      <c r="J70" s="68">
        <f t="shared" si="1"/>
        <v>0</v>
      </c>
      <c r="K70" s="68">
        <f t="shared" si="3"/>
        <v>0</v>
      </c>
      <c r="L70" s="68">
        <f t="shared" si="3"/>
        <v>0</v>
      </c>
      <c r="M70" s="68">
        <f t="shared" si="3"/>
        <v>0</v>
      </c>
      <c r="N70" s="68">
        <f t="shared" si="0"/>
        <v>0</v>
      </c>
      <c r="O70" s="52"/>
      <c r="P70" s="52"/>
      <c r="Q70" s="52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 ht="64.5" customHeight="1" x14ac:dyDescent="0.25">
      <c r="A71" s="68">
        <v>38</v>
      </c>
      <c r="B71" s="16" t="s">
        <v>17</v>
      </c>
      <c r="C71" s="16" t="s">
        <v>119</v>
      </c>
      <c r="D71" s="68" t="s">
        <v>91</v>
      </c>
      <c r="E71" s="184"/>
      <c r="F71" s="15" t="s">
        <v>92</v>
      </c>
      <c r="G71" s="13">
        <v>4104</v>
      </c>
      <c r="H71" s="13">
        <v>4309</v>
      </c>
      <c r="I71" s="13">
        <v>4524</v>
      </c>
      <c r="J71" s="68">
        <f t="shared" si="1"/>
        <v>0</v>
      </c>
      <c r="K71" s="68">
        <f t="shared" si="3"/>
        <v>0</v>
      </c>
      <c r="L71" s="68">
        <f t="shared" si="3"/>
        <v>0</v>
      </c>
      <c r="M71" s="68">
        <f t="shared" si="3"/>
        <v>0</v>
      </c>
      <c r="N71" s="68">
        <f t="shared" si="0"/>
        <v>0</v>
      </c>
      <c r="O71" s="52"/>
      <c r="P71" s="52"/>
      <c r="Q71" s="52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 ht="115.5" customHeight="1" x14ac:dyDescent="0.25">
      <c r="A72" s="68">
        <v>39</v>
      </c>
      <c r="B72" s="16" t="s">
        <v>18</v>
      </c>
      <c r="C72" s="16" t="s">
        <v>120</v>
      </c>
      <c r="D72" s="68" t="s">
        <v>91</v>
      </c>
      <c r="E72" s="20" t="s">
        <v>88</v>
      </c>
      <c r="F72" s="15" t="s">
        <v>92</v>
      </c>
      <c r="G72" s="13">
        <v>4690</v>
      </c>
      <c r="H72" s="13">
        <v>4925</v>
      </c>
      <c r="I72" s="13">
        <v>5170</v>
      </c>
      <c r="J72" s="68">
        <f t="shared" si="1"/>
        <v>0</v>
      </c>
      <c r="K72" s="68">
        <f t="shared" si="3"/>
        <v>0</v>
      </c>
      <c r="L72" s="68">
        <f t="shared" si="3"/>
        <v>0</v>
      </c>
      <c r="M72" s="68">
        <f t="shared" si="3"/>
        <v>0</v>
      </c>
      <c r="N72" s="68">
        <f t="shared" ref="N72:N119" si="4">O72+P72+Q72</f>
        <v>0</v>
      </c>
      <c r="O72" s="52"/>
      <c r="P72" s="52"/>
      <c r="Q72" s="52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 ht="122.25" customHeight="1" x14ac:dyDescent="0.25">
      <c r="A73" s="68">
        <v>40</v>
      </c>
      <c r="B73" s="16" t="s">
        <v>18</v>
      </c>
      <c r="C73" s="16" t="s">
        <v>121</v>
      </c>
      <c r="D73" s="68" t="s">
        <v>91</v>
      </c>
      <c r="E73" s="20" t="s">
        <v>88</v>
      </c>
      <c r="F73" s="15" t="s">
        <v>92</v>
      </c>
      <c r="G73" s="13">
        <v>4428</v>
      </c>
      <c r="H73" s="13">
        <v>4649</v>
      </c>
      <c r="I73" s="13">
        <v>4881</v>
      </c>
      <c r="J73" s="68">
        <f t="shared" ref="J73:J119" si="5">K73+L73+M73</f>
        <v>0</v>
      </c>
      <c r="K73" s="68">
        <f t="shared" si="3"/>
        <v>0</v>
      </c>
      <c r="L73" s="68">
        <f t="shared" si="3"/>
        <v>0</v>
      </c>
      <c r="M73" s="68">
        <f t="shared" si="3"/>
        <v>0</v>
      </c>
      <c r="N73" s="68">
        <f t="shared" si="4"/>
        <v>0</v>
      </c>
      <c r="O73" s="52"/>
      <c r="P73" s="52"/>
      <c r="Q73" s="52"/>
      <c r="R73" s="14"/>
      <c r="S73" s="21"/>
      <c r="T73" s="21"/>
      <c r="U73" s="21"/>
      <c r="V73" s="14"/>
      <c r="W73" s="21"/>
      <c r="X73" s="21"/>
      <c r="Y73" s="21"/>
      <c r="Z73" s="21"/>
      <c r="AA73" s="21"/>
      <c r="AB73" s="21"/>
      <c r="AC73" s="21"/>
      <c r="AD73" s="21"/>
    </row>
    <row r="74" spans="1:30" ht="130.5" customHeight="1" x14ac:dyDescent="0.25">
      <c r="A74" s="68">
        <v>41</v>
      </c>
      <c r="B74" s="16" t="s">
        <v>18</v>
      </c>
      <c r="C74" s="16" t="s">
        <v>122</v>
      </c>
      <c r="D74" s="68" t="s">
        <v>91</v>
      </c>
      <c r="E74" s="20" t="s">
        <v>88</v>
      </c>
      <c r="F74" s="15" t="s">
        <v>92</v>
      </c>
      <c r="G74" s="13">
        <v>4840</v>
      </c>
      <c r="H74" s="13">
        <v>5082</v>
      </c>
      <c r="I74" s="13">
        <v>5336</v>
      </c>
      <c r="J74" s="68">
        <f t="shared" si="5"/>
        <v>0</v>
      </c>
      <c r="K74" s="68">
        <f t="shared" si="3"/>
        <v>0</v>
      </c>
      <c r="L74" s="68">
        <f t="shared" si="3"/>
        <v>0</v>
      </c>
      <c r="M74" s="68">
        <f t="shared" si="3"/>
        <v>0</v>
      </c>
      <c r="N74" s="68">
        <f t="shared" si="4"/>
        <v>0</v>
      </c>
      <c r="O74" s="52"/>
      <c r="P74" s="52"/>
      <c r="Q74" s="52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 ht="124.5" customHeight="1" x14ac:dyDescent="0.25">
      <c r="A75" s="68">
        <v>42</v>
      </c>
      <c r="B75" s="16" t="s">
        <v>18</v>
      </c>
      <c r="C75" s="16" t="s">
        <v>123</v>
      </c>
      <c r="D75" s="68" t="s">
        <v>91</v>
      </c>
      <c r="E75" s="20" t="s">
        <v>88</v>
      </c>
      <c r="F75" s="15" t="s">
        <v>92</v>
      </c>
      <c r="G75" s="13">
        <v>4583</v>
      </c>
      <c r="H75" s="13">
        <v>4812</v>
      </c>
      <c r="I75" s="13">
        <v>5053</v>
      </c>
      <c r="J75" s="68">
        <f t="shared" si="5"/>
        <v>0</v>
      </c>
      <c r="K75" s="68">
        <f t="shared" si="3"/>
        <v>0</v>
      </c>
      <c r="L75" s="68">
        <f t="shared" si="3"/>
        <v>0</v>
      </c>
      <c r="M75" s="68">
        <f t="shared" si="3"/>
        <v>0</v>
      </c>
      <c r="N75" s="68">
        <f t="shared" si="4"/>
        <v>0</v>
      </c>
      <c r="O75" s="52"/>
      <c r="P75" s="52"/>
      <c r="Q75" s="52"/>
      <c r="R75" s="14"/>
      <c r="S75" s="22"/>
      <c r="T75" s="22"/>
      <c r="U75" s="22"/>
      <c r="V75" s="14"/>
      <c r="W75" s="22"/>
      <c r="X75" s="22"/>
      <c r="Y75" s="22"/>
      <c r="Z75" s="22"/>
      <c r="AA75" s="22"/>
      <c r="AB75" s="22"/>
      <c r="AC75" s="22"/>
      <c r="AD75" s="22"/>
    </row>
    <row r="76" spans="1:30" ht="92.25" customHeight="1" x14ac:dyDescent="0.25">
      <c r="A76" s="68">
        <v>43</v>
      </c>
      <c r="B76" s="16" t="s">
        <v>19</v>
      </c>
      <c r="C76" s="16" t="s">
        <v>118</v>
      </c>
      <c r="D76" s="68" t="s">
        <v>91</v>
      </c>
      <c r="E76" s="20" t="s">
        <v>93</v>
      </c>
      <c r="F76" s="15" t="s">
        <v>92</v>
      </c>
      <c r="G76" s="13">
        <v>4196</v>
      </c>
      <c r="H76" s="13">
        <v>4406</v>
      </c>
      <c r="I76" s="13">
        <v>4626</v>
      </c>
      <c r="J76" s="68">
        <f t="shared" si="5"/>
        <v>0</v>
      </c>
      <c r="K76" s="68">
        <f t="shared" si="3"/>
        <v>0</v>
      </c>
      <c r="L76" s="68">
        <f t="shared" si="3"/>
        <v>0</v>
      </c>
      <c r="M76" s="68">
        <f t="shared" si="3"/>
        <v>0</v>
      </c>
      <c r="N76" s="68">
        <f t="shared" si="4"/>
        <v>0</v>
      </c>
      <c r="O76" s="52"/>
      <c r="P76" s="52"/>
      <c r="Q76" s="52"/>
      <c r="R76" s="14"/>
      <c r="S76" s="22"/>
      <c r="T76" s="22"/>
      <c r="U76" s="22"/>
      <c r="V76" s="14"/>
      <c r="W76" s="22"/>
      <c r="X76" s="22"/>
      <c r="Y76" s="22"/>
      <c r="Z76" s="22"/>
      <c r="AA76" s="22"/>
      <c r="AB76" s="22"/>
      <c r="AC76" s="22"/>
      <c r="AD76" s="22"/>
    </row>
    <row r="77" spans="1:30" ht="64.5" customHeight="1" x14ac:dyDescent="0.25">
      <c r="A77" s="68">
        <v>44</v>
      </c>
      <c r="B77" s="16" t="s">
        <v>19</v>
      </c>
      <c r="C77" s="16" t="s">
        <v>124</v>
      </c>
      <c r="D77" s="68" t="s">
        <v>91</v>
      </c>
      <c r="E77" s="20" t="s">
        <v>88</v>
      </c>
      <c r="F77" s="15" t="s">
        <v>92</v>
      </c>
      <c r="G77" s="13">
        <v>3554</v>
      </c>
      <c r="H77" s="13">
        <v>3732</v>
      </c>
      <c r="I77" s="13">
        <v>3919</v>
      </c>
      <c r="J77" s="68">
        <f t="shared" si="5"/>
        <v>0</v>
      </c>
      <c r="K77" s="68">
        <f t="shared" si="3"/>
        <v>0</v>
      </c>
      <c r="L77" s="68">
        <f t="shared" si="3"/>
        <v>0</v>
      </c>
      <c r="M77" s="68">
        <f t="shared" si="3"/>
        <v>0</v>
      </c>
      <c r="N77" s="68">
        <f t="shared" si="4"/>
        <v>0</v>
      </c>
      <c r="O77" s="52"/>
      <c r="P77" s="52"/>
      <c r="Q77" s="52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 ht="66.75" customHeight="1" x14ac:dyDescent="0.25">
      <c r="A78" s="68">
        <v>45</v>
      </c>
      <c r="B78" s="16" t="s">
        <v>19</v>
      </c>
      <c r="C78" s="16" t="s">
        <v>126</v>
      </c>
      <c r="D78" s="68" t="s">
        <v>91</v>
      </c>
      <c r="E78" s="20" t="s">
        <v>88</v>
      </c>
      <c r="F78" s="15" t="s">
        <v>92</v>
      </c>
      <c r="G78" s="13">
        <v>4400</v>
      </c>
      <c r="H78" s="13">
        <v>4620</v>
      </c>
      <c r="I78" s="13">
        <v>4851</v>
      </c>
      <c r="J78" s="68">
        <f t="shared" si="5"/>
        <v>1202124</v>
      </c>
      <c r="K78" s="68">
        <f t="shared" si="3"/>
        <v>369600</v>
      </c>
      <c r="L78" s="68">
        <f t="shared" si="3"/>
        <v>425040</v>
      </c>
      <c r="M78" s="68">
        <f t="shared" si="3"/>
        <v>407484</v>
      </c>
      <c r="N78" s="68">
        <f t="shared" si="4"/>
        <v>260</v>
      </c>
      <c r="O78" s="52">
        <v>84</v>
      </c>
      <c r="P78" s="52">
        <v>92</v>
      </c>
      <c r="Q78" s="52">
        <v>84</v>
      </c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 ht="66.75" customHeight="1" x14ac:dyDescent="0.25">
      <c r="A79" s="68">
        <v>46</v>
      </c>
      <c r="B79" s="16" t="s">
        <v>19</v>
      </c>
      <c r="C79" s="16" t="s">
        <v>127</v>
      </c>
      <c r="D79" s="68" t="s">
        <v>91</v>
      </c>
      <c r="E79" s="20" t="s">
        <v>88</v>
      </c>
      <c r="F79" s="15" t="s">
        <v>92</v>
      </c>
      <c r="G79" s="13">
        <v>3813</v>
      </c>
      <c r="H79" s="13">
        <v>4004</v>
      </c>
      <c r="I79" s="13">
        <v>4204</v>
      </c>
      <c r="J79" s="68">
        <f t="shared" si="5"/>
        <v>0</v>
      </c>
      <c r="K79" s="68">
        <f t="shared" si="3"/>
        <v>0</v>
      </c>
      <c r="L79" s="68">
        <f t="shared" si="3"/>
        <v>0</v>
      </c>
      <c r="M79" s="68">
        <f t="shared" si="3"/>
        <v>0</v>
      </c>
      <c r="N79" s="68">
        <f t="shared" si="4"/>
        <v>0</v>
      </c>
      <c r="O79" s="52"/>
      <c r="P79" s="52"/>
      <c r="Q79" s="52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 ht="57.75" customHeight="1" x14ac:dyDescent="0.25">
      <c r="A80" s="68">
        <v>47</v>
      </c>
      <c r="B80" s="16" t="s">
        <v>20</v>
      </c>
      <c r="C80" s="16" t="s">
        <v>125</v>
      </c>
      <c r="D80" s="68" t="s">
        <v>91</v>
      </c>
      <c r="E80" s="20" t="s">
        <v>88</v>
      </c>
      <c r="F80" s="15" t="s">
        <v>92</v>
      </c>
      <c r="G80" s="13">
        <v>4760</v>
      </c>
      <c r="H80" s="13">
        <v>4998</v>
      </c>
      <c r="I80" s="13">
        <v>5248</v>
      </c>
      <c r="J80" s="68">
        <f t="shared" si="5"/>
        <v>0</v>
      </c>
      <c r="K80" s="68">
        <f t="shared" si="3"/>
        <v>0</v>
      </c>
      <c r="L80" s="68">
        <f t="shared" si="3"/>
        <v>0</v>
      </c>
      <c r="M80" s="68">
        <f t="shared" si="3"/>
        <v>0</v>
      </c>
      <c r="N80" s="68">
        <f t="shared" si="4"/>
        <v>0</v>
      </c>
      <c r="O80" s="52"/>
      <c r="P80" s="52"/>
      <c r="Q80" s="52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 ht="57.75" customHeight="1" x14ac:dyDescent="0.25">
      <c r="A81" s="68">
        <v>48</v>
      </c>
      <c r="B81" s="16" t="s">
        <v>20</v>
      </c>
      <c r="C81" s="16" t="s">
        <v>135</v>
      </c>
      <c r="D81" s="68" t="s">
        <v>91</v>
      </c>
      <c r="E81" s="20" t="s">
        <v>88</v>
      </c>
      <c r="F81" s="15" t="s">
        <v>92</v>
      </c>
      <c r="G81" s="13">
        <v>3563</v>
      </c>
      <c r="H81" s="13">
        <v>3741</v>
      </c>
      <c r="I81" s="13">
        <v>3928</v>
      </c>
      <c r="J81" s="68">
        <f t="shared" si="5"/>
        <v>0</v>
      </c>
      <c r="K81" s="68">
        <f t="shared" si="3"/>
        <v>0</v>
      </c>
      <c r="L81" s="68">
        <f t="shared" si="3"/>
        <v>0</v>
      </c>
      <c r="M81" s="68">
        <f t="shared" si="3"/>
        <v>0</v>
      </c>
      <c r="N81" s="68">
        <f t="shared" si="4"/>
        <v>0</v>
      </c>
      <c r="O81" s="52"/>
      <c r="P81" s="52"/>
      <c r="Q81" s="52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 ht="68.25" customHeight="1" x14ac:dyDescent="0.25">
      <c r="A82" s="68">
        <v>49</v>
      </c>
      <c r="B82" s="16" t="s">
        <v>20</v>
      </c>
      <c r="C82" s="16" t="s">
        <v>126</v>
      </c>
      <c r="D82" s="68" t="s">
        <v>91</v>
      </c>
      <c r="E82" s="20" t="s">
        <v>88</v>
      </c>
      <c r="F82" s="15" t="s">
        <v>92</v>
      </c>
      <c r="G82" s="13">
        <v>4910</v>
      </c>
      <c r="H82" s="13">
        <v>5156</v>
      </c>
      <c r="I82" s="13">
        <v>5413</v>
      </c>
      <c r="J82" s="68">
        <f t="shared" si="5"/>
        <v>0</v>
      </c>
      <c r="K82" s="68">
        <f t="shared" si="3"/>
        <v>0</v>
      </c>
      <c r="L82" s="68">
        <f t="shared" si="3"/>
        <v>0</v>
      </c>
      <c r="M82" s="68">
        <f t="shared" si="3"/>
        <v>0</v>
      </c>
      <c r="N82" s="68">
        <f t="shared" si="4"/>
        <v>0</v>
      </c>
      <c r="O82" s="52"/>
      <c r="P82" s="52"/>
      <c r="Q82" s="52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 ht="79.5" customHeight="1" x14ac:dyDescent="0.25">
      <c r="A83" s="68">
        <v>50</v>
      </c>
      <c r="B83" s="16" t="s">
        <v>20</v>
      </c>
      <c r="C83" s="16" t="s">
        <v>127</v>
      </c>
      <c r="D83" s="68" t="s">
        <v>91</v>
      </c>
      <c r="E83" s="20" t="s">
        <v>88</v>
      </c>
      <c r="F83" s="15" t="s">
        <v>92</v>
      </c>
      <c r="G83" s="13">
        <v>3842</v>
      </c>
      <c r="H83" s="13">
        <v>4034</v>
      </c>
      <c r="I83" s="13">
        <v>4236</v>
      </c>
      <c r="J83" s="68">
        <f t="shared" si="5"/>
        <v>0</v>
      </c>
      <c r="K83" s="68">
        <f t="shared" si="3"/>
        <v>0</v>
      </c>
      <c r="L83" s="68">
        <f t="shared" si="3"/>
        <v>0</v>
      </c>
      <c r="M83" s="68">
        <f t="shared" si="3"/>
        <v>0</v>
      </c>
      <c r="N83" s="68">
        <f t="shared" si="4"/>
        <v>0</v>
      </c>
      <c r="O83" s="52"/>
      <c r="P83" s="52"/>
      <c r="Q83" s="52"/>
      <c r="R83" s="14"/>
      <c r="S83" s="14"/>
      <c r="T83" s="14"/>
      <c r="U83" s="14"/>
      <c r="V83" s="22"/>
      <c r="W83" s="14"/>
      <c r="X83" s="14"/>
      <c r="Y83" s="14"/>
      <c r="Z83" s="14"/>
      <c r="AA83" s="14"/>
      <c r="AB83" s="14"/>
      <c r="AC83" s="14"/>
      <c r="AD83" s="14"/>
    </row>
    <row r="84" spans="1:30" ht="109.5" customHeight="1" x14ac:dyDescent="0.25">
      <c r="A84" s="68">
        <v>51</v>
      </c>
      <c r="B84" s="16" t="s">
        <v>21</v>
      </c>
      <c r="C84" s="23" t="s">
        <v>128</v>
      </c>
      <c r="D84" s="68" t="s">
        <v>91</v>
      </c>
      <c r="E84" s="20" t="s">
        <v>88</v>
      </c>
      <c r="F84" s="15" t="s">
        <v>92</v>
      </c>
      <c r="G84" s="13">
        <v>5832</v>
      </c>
      <c r="H84" s="13">
        <v>6124</v>
      </c>
      <c r="I84" s="13">
        <v>6430</v>
      </c>
      <c r="J84" s="68">
        <f t="shared" si="5"/>
        <v>0</v>
      </c>
      <c r="K84" s="68">
        <f t="shared" si="3"/>
        <v>0</v>
      </c>
      <c r="L84" s="68">
        <f t="shared" si="3"/>
        <v>0</v>
      </c>
      <c r="M84" s="68">
        <f t="shared" si="3"/>
        <v>0</v>
      </c>
      <c r="N84" s="68">
        <f t="shared" si="4"/>
        <v>0</v>
      </c>
      <c r="O84" s="52"/>
      <c r="P84" s="52"/>
      <c r="Q84" s="52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 ht="107.25" customHeight="1" x14ac:dyDescent="0.25">
      <c r="A85" s="68">
        <v>52</v>
      </c>
      <c r="B85" s="16" t="s">
        <v>21</v>
      </c>
      <c r="C85" s="23" t="s">
        <v>129</v>
      </c>
      <c r="D85" s="68" t="s">
        <v>91</v>
      </c>
      <c r="E85" s="20" t="s">
        <v>88</v>
      </c>
      <c r="F85" s="15" t="s">
        <v>92</v>
      </c>
      <c r="G85" s="13">
        <v>5208</v>
      </c>
      <c r="H85" s="13">
        <v>5468</v>
      </c>
      <c r="I85" s="13">
        <v>5741</v>
      </c>
      <c r="J85" s="68">
        <f t="shared" si="5"/>
        <v>0</v>
      </c>
      <c r="K85" s="68">
        <f t="shared" si="3"/>
        <v>0</v>
      </c>
      <c r="L85" s="68">
        <f t="shared" si="3"/>
        <v>0</v>
      </c>
      <c r="M85" s="68">
        <f t="shared" si="3"/>
        <v>0</v>
      </c>
      <c r="N85" s="68">
        <f t="shared" si="4"/>
        <v>0</v>
      </c>
      <c r="O85" s="52"/>
      <c r="P85" s="52"/>
      <c r="Q85" s="52"/>
      <c r="R85" s="14"/>
      <c r="S85" s="14"/>
      <c r="T85" s="14"/>
      <c r="U85" s="14"/>
      <c r="V85" s="22"/>
      <c r="W85" s="14"/>
      <c r="X85" s="14"/>
      <c r="Y85" s="14"/>
      <c r="Z85" s="14"/>
      <c r="AA85" s="14"/>
      <c r="AB85" s="14"/>
      <c r="AC85" s="14"/>
      <c r="AD85" s="14"/>
    </row>
    <row r="86" spans="1:30" ht="47.25" customHeight="1" x14ac:dyDescent="0.25">
      <c r="A86" s="68">
        <v>53</v>
      </c>
      <c r="B86" s="16" t="s">
        <v>22</v>
      </c>
      <c r="C86" s="23" t="s">
        <v>23</v>
      </c>
      <c r="D86" s="68" t="s">
        <v>91</v>
      </c>
      <c r="E86" s="20" t="s">
        <v>88</v>
      </c>
      <c r="F86" s="15" t="s">
        <v>92</v>
      </c>
      <c r="G86" s="13">
        <v>1260</v>
      </c>
      <c r="H86" s="13">
        <v>1323</v>
      </c>
      <c r="I86" s="13">
        <v>1389</v>
      </c>
      <c r="J86" s="68">
        <f t="shared" si="5"/>
        <v>0</v>
      </c>
      <c r="K86" s="68">
        <f t="shared" si="3"/>
        <v>0</v>
      </c>
      <c r="L86" s="68">
        <f t="shared" si="3"/>
        <v>0</v>
      </c>
      <c r="M86" s="68">
        <f t="shared" si="3"/>
        <v>0</v>
      </c>
      <c r="N86" s="68">
        <f t="shared" si="4"/>
        <v>0</v>
      </c>
      <c r="O86" s="52"/>
      <c r="P86" s="52"/>
      <c r="Q86" s="52"/>
      <c r="R86" s="14"/>
      <c r="S86" s="14"/>
      <c r="T86" s="14"/>
      <c r="U86" s="14"/>
      <c r="V86" s="22"/>
      <c r="W86" s="14"/>
      <c r="X86" s="14"/>
      <c r="Y86" s="14"/>
      <c r="Z86" s="14"/>
      <c r="AA86" s="14"/>
      <c r="AB86" s="14"/>
      <c r="AC86" s="14"/>
      <c r="AD86" s="14"/>
    </row>
    <row r="87" spans="1:30" ht="57.75" customHeight="1" x14ac:dyDescent="0.25">
      <c r="A87" s="68">
        <v>54</v>
      </c>
      <c r="B87" s="16" t="s">
        <v>24</v>
      </c>
      <c r="C87" s="23" t="s">
        <v>25</v>
      </c>
      <c r="D87" s="68" t="s">
        <v>91</v>
      </c>
      <c r="E87" s="20" t="s">
        <v>88</v>
      </c>
      <c r="F87" s="15" t="s">
        <v>92</v>
      </c>
      <c r="G87" s="13">
        <v>1962</v>
      </c>
      <c r="H87" s="13">
        <v>2060</v>
      </c>
      <c r="I87" s="13">
        <v>2163</v>
      </c>
      <c r="J87" s="68">
        <f t="shared" si="5"/>
        <v>172321</v>
      </c>
      <c r="K87" s="68">
        <f t="shared" si="3"/>
        <v>41202</v>
      </c>
      <c r="L87" s="68">
        <f t="shared" si="3"/>
        <v>59740</v>
      </c>
      <c r="M87" s="68">
        <f t="shared" si="3"/>
        <v>71379</v>
      </c>
      <c r="N87" s="68">
        <f t="shared" si="4"/>
        <v>83</v>
      </c>
      <c r="O87" s="52">
        <v>21</v>
      </c>
      <c r="P87" s="52">
        <v>29</v>
      </c>
      <c r="Q87" s="52">
        <v>33</v>
      </c>
      <c r="R87" s="14"/>
      <c r="S87" s="14"/>
      <c r="T87" s="14"/>
      <c r="U87" s="14"/>
      <c r="V87" s="22"/>
      <c r="W87" s="14"/>
      <c r="X87" s="14"/>
      <c r="Y87" s="14"/>
      <c r="Z87" s="14"/>
      <c r="AA87" s="14"/>
      <c r="AB87" s="14"/>
      <c r="AC87" s="14"/>
      <c r="AD87" s="14"/>
    </row>
    <row r="88" spans="1:30" ht="48.75" customHeight="1" x14ac:dyDescent="0.25">
      <c r="A88" s="68">
        <v>55</v>
      </c>
      <c r="B88" s="16" t="s">
        <v>26</v>
      </c>
      <c r="C88" s="16" t="s">
        <v>65</v>
      </c>
      <c r="D88" s="68" t="s">
        <v>91</v>
      </c>
      <c r="E88" s="20" t="s">
        <v>88</v>
      </c>
      <c r="F88" s="68" t="s">
        <v>89</v>
      </c>
      <c r="G88" s="13">
        <v>5762</v>
      </c>
      <c r="H88" s="13">
        <v>6050</v>
      </c>
      <c r="I88" s="13">
        <v>6353</v>
      </c>
      <c r="J88" s="68">
        <f t="shared" si="5"/>
        <v>0</v>
      </c>
      <c r="K88" s="68">
        <f t="shared" si="3"/>
        <v>0</v>
      </c>
      <c r="L88" s="68">
        <f t="shared" si="3"/>
        <v>0</v>
      </c>
      <c r="M88" s="68">
        <f t="shared" si="3"/>
        <v>0</v>
      </c>
      <c r="N88" s="68">
        <f t="shared" si="4"/>
        <v>0</v>
      </c>
      <c r="O88" s="52"/>
      <c r="P88" s="52"/>
      <c r="Q88" s="52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 ht="54" customHeight="1" x14ac:dyDescent="0.25">
      <c r="A89" s="68">
        <v>56</v>
      </c>
      <c r="B89" s="16" t="s">
        <v>26</v>
      </c>
      <c r="C89" s="16" t="s">
        <v>66</v>
      </c>
      <c r="D89" s="68" t="s">
        <v>91</v>
      </c>
      <c r="E89" s="20" t="s">
        <v>88</v>
      </c>
      <c r="F89" s="68" t="s">
        <v>89</v>
      </c>
      <c r="G89" s="13">
        <v>5762</v>
      </c>
      <c r="H89" s="13">
        <v>6050</v>
      </c>
      <c r="I89" s="13">
        <v>6353</v>
      </c>
      <c r="J89" s="68">
        <f t="shared" si="5"/>
        <v>938470</v>
      </c>
      <c r="K89" s="68">
        <f t="shared" si="3"/>
        <v>276576</v>
      </c>
      <c r="L89" s="68">
        <f t="shared" si="3"/>
        <v>356950</v>
      </c>
      <c r="M89" s="68">
        <f t="shared" si="3"/>
        <v>304944</v>
      </c>
      <c r="N89" s="68">
        <f t="shared" si="4"/>
        <v>155</v>
      </c>
      <c r="O89" s="52">
        <v>48</v>
      </c>
      <c r="P89" s="52">
        <v>59</v>
      </c>
      <c r="Q89" s="52">
        <v>48</v>
      </c>
      <c r="R89" s="14"/>
      <c r="S89" s="14"/>
      <c r="T89" s="14"/>
      <c r="U89" s="14"/>
      <c r="V89" s="22"/>
      <c r="W89" s="14"/>
      <c r="X89" s="14"/>
      <c r="Y89" s="14"/>
      <c r="Z89" s="14"/>
      <c r="AA89" s="14"/>
      <c r="AB89" s="14"/>
      <c r="AC89" s="14"/>
      <c r="AD89" s="14"/>
    </row>
    <row r="90" spans="1:30" ht="66" customHeight="1" x14ac:dyDescent="0.25">
      <c r="A90" s="68">
        <v>57</v>
      </c>
      <c r="B90" s="16" t="s">
        <v>27</v>
      </c>
      <c r="C90" s="16" t="s">
        <v>61</v>
      </c>
      <c r="D90" s="68" t="s">
        <v>91</v>
      </c>
      <c r="E90" s="20" t="s">
        <v>88</v>
      </c>
      <c r="F90" s="68" t="s">
        <v>89</v>
      </c>
      <c r="G90" s="13">
        <v>1083</v>
      </c>
      <c r="H90" s="13">
        <v>1137</v>
      </c>
      <c r="I90" s="13">
        <v>1194</v>
      </c>
      <c r="J90" s="68">
        <f t="shared" si="5"/>
        <v>318636</v>
      </c>
      <c r="K90" s="68">
        <f t="shared" si="3"/>
        <v>99636</v>
      </c>
      <c r="L90" s="68">
        <f t="shared" si="3"/>
        <v>109152</v>
      </c>
      <c r="M90" s="68">
        <f t="shared" si="3"/>
        <v>109848</v>
      </c>
      <c r="N90" s="68">
        <f t="shared" si="4"/>
        <v>280</v>
      </c>
      <c r="O90" s="52">
        <v>92</v>
      </c>
      <c r="P90" s="52">
        <v>96</v>
      </c>
      <c r="Q90" s="52">
        <v>92</v>
      </c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 ht="66" customHeight="1" x14ac:dyDescent="0.25">
      <c r="A91" s="68">
        <v>58</v>
      </c>
      <c r="B91" s="16" t="s">
        <v>28</v>
      </c>
      <c r="C91" s="16" t="s">
        <v>61</v>
      </c>
      <c r="D91" s="68" t="s">
        <v>91</v>
      </c>
      <c r="E91" s="20" t="s">
        <v>88</v>
      </c>
      <c r="F91" s="68" t="s">
        <v>89</v>
      </c>
      <c r="G91" s="13">
        <v>1542</v>
      </c>
      <c r="H91" s="13">
        <v>1619</v>
      </c>
      <c r="I91" s="13">
        <v>1700</v>
      </c>
      <c r="J91" s="68">
        <f t="shared" si="5"/>
        <v>233308</v>
      </c>
      <c r="K91" s="68">
        <f t="shared" si="3"/>
        <v>66306</v>
      </c>
      <c r="L91" s="68">
        <f t="shared" si="3"/>
        <v>93902</v>
      </c>
      <c r="M91" s="68">
        <f t="shared" si="3"/>
        <v>73100</v>
      </c>
      <c r="N91" s="68">
        <f t="shared" si="4"/>
        <v>144</v>
      </c>
      <c r="O91" s="52">
        <v>43</v>
      </c>
      <c r="P91" s="52">
        <v>58</v>
      </c>
      <c r="Q91" s="52">
        <v>43</v>
      </c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 ht="66" customHeight="1" x14ac:dyDescent="0.25">
      <c r="A92" s="68">
        <v>59</v>
      </c>
      <c r="B92" s="16" t="s">
        <v>28</v>
      </c>
      <c r="C92" s="16" t="s">
        <v>67</v>
      </c>
      <c r="D92" s="68" t="s">
        <v>91</v>
      </c>
      <c r="E92" s="20" t="s">
        <v>88</v>
      </c>
      <c r="F92" s="68" t="s">
        <v>89</v>
      </c>
      <c r="G92" s="13">
        <v>2171</v>
      </c>
      <c r="H92" s="13">
        <v>2280</v>
      </c>
      <c r="I92" s="13">
        <v>2394</v>
      </c>
      <c r="J92" s="68">
        <f t="shared" si="5"/>
        <v>0</v>
      </c>
      <c r="K92" s="68">
        <f t="shared" si="3"/>
        <v>0</v>
      </c>
      <c r="L92" s="68">
        <f t="shared" si="3"/>
        <v>0</v>
      </c>
      <c r="M92" s="68">
        <f t="shared" si="3"/>
        <v>0</v>
      </c>
      <c r="N92" s="68">
        <f t="shared" si="4"/>
        <v>0</v>
      </c>
      <c r="O92" s="52"/>
      <c r="P92" s="52"/>
      <c r="Q92" s="52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 ht="66" customHeight="1" x14ac:dyDescent="0.25">
      <c r="A93" s="68">
        <v>60</v>
      </c>
      <c r="B93" s="16" t="s">
        <v>28</v>
      </c>
      <c r="C93" s="16" t="s">
        <v>68</v>
      </c>
      <c r="D93" s="68" t="s">
        <v>91</v>
      </c>
      <c r="E93" s="20" t="s">
        <v>88</v>
      </c>
      <c r="F93" s="68" t="s">
        <v>89</v>
      </c>
      <c r="G93" s="13">
        <v>3345</v>
      </c>
      <c r="H93" s="13">
        <v>3512</v>
      </c>
      <c r="I93" s="13">
        <v>3688</v>
      </c>
      <c r="J93" s="68">
        <f t="shared" si="5"/>
        <v>0</v>
      </c>
      <c r="K93" s="68">
        <f t="shared" si="3"/>
        <v>0</v>
      </c>
      <c r="L93" s="68">
        <f t="shared" si="3"/>
        <v>0</v>
      </c>
      <c r="M93" s="68">
        <f t="shared" si="3"/>
        <v>0</v>
      </c>
      <c r="N93" s="68">
        <f t="shared" si="4"/>
        <v>0</v>
      </c>
      <c r="O93" s="52"/>
      <c r="P93" s="52"/>
      <c r="Q93" s="52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 ht="66" customHeight="1" x14ac:dyDescent="0.25">
      <c r="A94" s="68">
        <v>61</v>
      </c>
      <c r="B94" s="16" t="s">
        <v>29</v>
      </c>
      <c r="C94" s="16" t="s">
        <v>61</v>
      </c>
      <c r="D94" s="68" t="s">
        <v>91</v>
      </c>
      <c r="E94" s="20" t="s">
        <v>88</v>
      </c>
      <c r="F94" s="68" t="s">
        <v>92</v>
      </c>
      <c r="G94" s="13">
        <v>1295</v>
      </c>
      <c r="H94" s="13">
        <v>1360</v>
      </c>
      <c r="I94" s="13">
        <v>1428</v>
      </c>
      <c r="J94" s="68">
        <f t="shared" si="5"/>
        <v>2364057</v>
      </c>
      <c r="K94" s="68">
        <f t="shared" si="3"/>
        <v>749805</v>
      </c>
      <c r="L94" s="68">
        <f t="shared" si="3"/>
        <v>787440</v>
      </c>
      <c r="M94" s="68">
        <f t="shared" si="3"/>
        <v>826812</v>
      </c>
      <c r="N94" s="68">
        <f t="shared" si="4"/>
        <v>1737</v>
      </c>
      <c r="O94" s="52">
        <v>579</v>
      </c>
      <c r="P94" s="52">
        <v>579</v>
      </c>
      <c r="Q94" s="52">
        <v>579</v>
      </c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 ht="66" customHeight="1" x14ac:dyDescent="0.25">
      <c r="A95" s="68">
        <v>62</v>
      </c>
      <c r="B95" s="16" t="s">
        <v>30</v>
      </c>
      <c r="C95" s="16" t="s">
        <v>69</v>
      </c>
      <c r="D95" s="68" t="s">
        <v>91</v>
      </c>
      <c r="E95" s="20" t="s">
        <v>88</v>
      </c>
      <c r="F95" s="68" t="s">
        <v>92</v>
      </c>
      <c r="G95" s="13">
        <v>1295</v>
      </c>
      <c r="H95" s="13">
        <v>1360</v>
      </c>
      <c r="I95" s="13">
        <v>1428</v>
      </c>
      <c r="J95" s="68">
        <f t="shared" si="5"/>
        <v>0</v>
      </c>
      <c r="K95" s="68">
        <f t="shared" si="3"/>
        <v>0</v>
      </c>
      <c r="L95" s="68">
        <f t="shared" si="3"/>
        <v>0</v>
      </c>
      <c r="M95" s="68">
        <f t="shared" si="3"/>
        <v>0</v>
      </c>
      <c r="N95" s="68">
        <f t="shared" si="4"/>
        <v>0</v>
      </c>
      <c r="O95" s="52"/>
      <c r="P95" s="52"/>
      <c r="Q95" s="52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 ht="66" customHeight="1" x14ac:dyDescent="0.25">
      <c r="A96" s="68">
        <v>63</v>
      </c>
      <c r="B96" s="16" t="s">
        <v>30</v>
      </c>
      <c r="C96" s="16" t="s">
        <v>70</v>
      </c>
      <c r="D96" s="68" t="s">
        <v>91</v>
      </c>
      <c r="E96" s="20" t="s">
        <v>88</v>
      </c>
      <c r="F96" s="68" t="s">
        <v>92</v>
      </c>
      <c r="G96" s="13">
        <v>1413</v>
      </c>
      <c r="H96" s="13">
        <v>1484</v>
      </c>
      <c r="I96" s="13">
        <v>1558</v>
      </c>
      <c r="J96" s="68">
        <f t="shared" si="5"/>
        <v>0</v>
      </c>
      <c r="K96" s="68">
        <f t="shared" si="3"/>
        <v>0</v>
      </c>
      <c r="L96" s="68">
        <f t="shared" si="3"/>
        <v>0</v>
      </c>
      <c r="M96" s="68">
        <f t="shared" si="3"/>
        <v>0</v>
      </c>
      <c r="N96" s="68">
        <f t="shared" si="4"/>
        <v>0</v>
      </c>
      <c r="O96" s="52"/>
      <c r="P96" s="52"/>
      <c r="Q96" s="52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 ht="66" customHeight="1" x14ac:dyDescent="0.25">
      <c r="A97" s="68">
        <v>64</v>
      </c>
      <c r="B97" s="16" t="s">
        <v>31</v>
      </c>
      <c r="C97" s="16" t="s">
        <v>71</v>
      </c>
      <c r="D97" s="68" t="s">
        <v>91</v>
      </c>
      <c r="E97" s="20" t="s">
        <v>88</v>
      </c>
      <c r="F97" s="68" t="s">
        <v>89</v>
      </c>
      <c r="G97" s="13">
        <v>7469</v>
      </c>
      <c r="H97" s="13">
        <v>7842</v>
      </c>
      <c r="I97" s="13">
        <v>8234</v>
      </c>
      <c r="J97" s="68">
        <f t="shared" si="5"/>
        <v>1192839</v>
      </c>
      <c r="K97" s="68">
        <f t="shared" si="3"/>
        <v>336105</v>
      </c>
      <c r="L97" s="68">
        <f t="shared" si="3"/>
        <v>486204</v>
      </c>
      <c r="M97" s="68">
        <f t="shared" si="3"/>
        <v>370530</v>
      </c>
      <c r="N97" s="68">
        <f t="shared" si="4"/>
        <v>152</v>
      </c>
      <c r="O97" s="52">
        <v>45</v>
      </c>
      <c r="P97" s="52">
        <v>62</v>
      </c>
      <c r="Q97" s="52">
        <v>45</v>
      </c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 ht="35.25" customHeight="1" x14ac:dyDescent="0.25">
      <c r="A98" s="172">
        <v>65</v>
      </c>
      <c r="B98" s="174" t="s">
        <v>32</v>
      </c>
      <c r="C98" s="174" t="s">
        <v>98</v>
      </c>
      <c r="D98" s="24" t="s">
        <v>94</v>
      </c>
      <c r="E98" s="20" t="s">
        <v>88</v>
      </c>
      <c r="F98" s="68" t="s">
        <v>89</v>
      </c>
      <c r="G98" s="13">
        <v>7415</v>
      </c>
      <c r="H98" s="13">
        <v>7786</v>
      </c>
      <c r="I98" s="13">
        <v>8175</v>
      </c>
      <c r="J98" s="68">
        <f t="shared" si="5"/>
        <v>0</v>
      </c>
      <c r="K98" s="68">
        <f t="shared" si="3"/>
        <v>0</v>
      </c>
      <c r="L98" s="68">
        <f t="shared" si="3"/>
        <v>0</v>
      </c>
      <c r="M98" s="68">
        <f t="shared" si="3"/>
        <v>0</v>
      </c>
      <c r="N98" s="68">
        <f t="shared" si="4"/>
        <v>0</v>
      </c>
      <c r="O98" s="52"/>
      <c r="P98" s="52"/>
      <c r="Q98" s="52"/>
      <c r="R98" s="14"/>
      <c r="S98" s="14"/>
      <c r="T98" s="14"/>
      <c r="U98" s="14"/>
      <c r="V98" s="22"/>
      <c r="W98" s="14"/>
      <c r="X98" s="14"/>
      <c r="Y98" s="14"/>
      <c r="Z98" s="14"/>
      <c r="AA98" s="14"/>
      <c r="AB98" s="14"/>
      <c r="AC98" s="14"/>
      <c r="AD98" s="14"/>
    </row>
    <row r="99" spans="1:30" ht="30" customHeight="1" x14ac:dyDescent="0.25">
      <c r="A99" s="173"/>
      <c r="B99" s="175"/>
      <c r="C99" s="176"/>
      <c r="D99" s="24" t="s">
        <v>95</v>
      </c>
      <c r="E99" s="20" t="s">
        <v>88</v>
      </c>
      <c r="F99" s="68" t="s">
        <v>89</v>
      </c>
      <c r="G99" s="13">
        <v>7415</v>
      </c>
      <c r="H99" s="13">
        <v>7786</v>
      </c>
      <c r="I99" s="13">
        <v>8175</v>
      </c>
      <c r="J99" s="68">
        <f t="shared" si="5"/>
        <v>0</v>
      </c>
      <c r="K99" s="68">
        <f t="shared" si="3"/>
        <v>0</v>
      </c>
      <c r="L99" s="68">
        <f t="shared" si="3"/>
        <v>0</v>
      </c>
      <c r="M99" s="68">
        <f t="shared" si="3"/>
        <v>0</v>
      </c>
      <c r="N99" s="68">
        <f t="shared" si="4"/>
        <v>0</v>
      </c>
      <c r="O99" s="52"/>
      <c r="P99" s="52"/>
      <c r="Q99" s="52"/>
      <c r="R99" s="14"/>
      <c r="S99" s="14"/>
      <c r="T99" s="14"/>
      <c r="U99" s="14"/>
      <c r="V99" s="22"/>
      <c r="W99" s="14"/>
      <c r="X99" s="14"/>
      <c r="Y99" s="14"/>
      <c r="Z99" s="14"/>
      <c r="AA99" s="14"/>
      <c r="AB99" s="14"/>
      <c r="AC99" s="14"/>
      <c r="AD99" s="14"/>
    </row>
    <row r="100" spans="1:30" ht="30" customHeight="1" x14ac:dyDescent="0.25">
      <c r="A100" s="172">
        <v>66</v>
      </c>
      <c r="B100" s="174" t="s">
        <v>32</v>
      </c>
      <c r="C100" s="174" t="s">
        <v>99</v>
      </c>
      <c r="D100" s="24" t="s">
        <v>94</v>
      </c>
      <c r="E100" s="20" t="s">
        <v>88</v>
      </c>
      <c r="F100" s="68" t="s">
        <v>89</v>
      </c>
      <c r="G100" s="13">
        <v>7415</v>
      </c>
      <c r="H100" s="13">
        <v>7786</v>
      </c>
      <c r="I100" s="13">
        <v>8175</v>
      </c>
      <c r="J100" s="68">
        <f t="shared" si="5"/>
        <v>0</v>
      </c>
      <c r="K100" s="68">
        <f t="shared" si="3"/>
        <v>0</v>
      </c>
      <c r="L100" s="68">
        <f t="shared" si="3"/>
        <v>0</v>
      </c>
      <c r="M100" s="68">
        <f t="shared" si="3"/>
        <v>0</v>
      </c>
      <c r="N100" s="68">
        <f t="shared" si="4"/>
        <v>0</v>
      </c>
      <c r="O100" s="52"/>
      <c r="P100" s="52"/>
      <c r="Q100" s="52"/>
      <c r="R100" s="14"/>
      <c r="S100" s="14"/>
      <c r="T100" s="14"/>
      <c r="U100" s="14"/>
      <c r="V100" s="22"/>
      <c r="W100" s="14"/>
      <c r="X100" s="14"/>
      <c r="Y100" s="14"/>
      <c r="Z100" s="14"/>
      <c r="AA100" s="14"/>
      <c r="AB100" s="14"/>
      <c r="AC100" s="14"/>
      <c r="AD100" s="14"/>
    </row>
    <row r="101" spans="1:30" ht="54" customHeight="1" x14ac:dyDescent="0.25">
      <c r="A101" s="173"/>
      <c r="B101" s="175"/>
      <c r="C101" s="176"/>
      <c r="D101" s="24" t="s">
        <v>95</v>
      </c>
      <c r="E101" s="20" t="s">
        <v>88</v>
      </c>
      <c r="F101" s="68" t="s">
        <v>89</v>
      </c>
      <c r="G101" s="13">
        <v>7415</v>
      </c>
      <c r="H101" s="13">
        <v>7786</v>
      </c>
      <c r="I101" s="13">
        <v>8175</v>
      </c>
      <c r="J101" s="68">
        <f t="shared" si="5"/>
        <v>0</v>
      </c>
      <c r="K101" s="68">
        <f t="shared" si="3"/>
        <v>0</v>
      </c>
      <c r="L101" s="68">
        <f t="shared" si="3"/>
        <v>0</v>
      </c>
      <c r="M101" s="68">
        <f t="shared" si="3"/>
        <v>0</v>
      </c>
      <c r="N101" s="68">
        <f t="shared" si="4"/>
        <v>0</v>
      </c>
      <c r="O101" s="52"/>
      <c r="P101" s="52"/>
      <c r="Q101" s="52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 ht="38.25" customHeight="1" x14ac:dyDescent="0.25">
      <c r="A102" s="172">
        <v>67</v>
      </c>
      <c r="B102" s="174" t="s">
        <v>33</v>
      </c>
      <c r="C102" s="174" t="s">
        <v>72</v>
      </c>
      <c r="D102" s="24" t="s">
        <v>94</v>
      </c>
      <c r="E102" s="20" t="s">
        <v>134</v>
      </c>
      <c r="F102" s="68" t="s">
        <v>89</v>
      </c>
      <c r="G102" s="13">
        <v>737</v>
      </c>
      <c r="H102" s="13">
        <v>774</v>
      </c>
      <c r="I102" s="13">
        <v>813</v>
      </c>
      <c r="J102" s="68">
        <f t="shared" si="5"/>
        <v>720440</v>
      </c>
      <c r="K102" s="68">
        <f t="shared" si="3"/>
        <v>228470</v>
      </c>
      <c r="L102" s="68">
        <f t="shared" si="3"/>
        <v>239940</v>
      </c>
      <c r="M102" s="68">
        <f t="shared" si="3"/>
        <v>252030</v>
      </c>
      <c r="N102" s="68">
        <f t="shared" si="4"/>
        <v>930</v>
      </c>
      <c r="O102" s="52">
        <v>310</v>
      </c>
      <c r="P102" s="52">
        <v>310</v>
      </c>
      <c r="Q102" s="52">
        <v>310</v>
      </c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 ht="30" customHeight="1" x14ac:dyDescent="0.25">
      <c r="A103" s="173"/>
      <c r="B103" s="175"/>
      <c r="C103" s="176"/>
      <c r="D103" s="24" t="s">
        <v>95</v>
      </c>
      <c r="E103" s="20" t="s">
        <v>88</v>
      </c>
      <c r="F103" s="68" t="s">
        <v>89</v>
      </c>
      <c r="G103" s="13">
        <v>737</v>
      </c>
      <c r="H103" s="13">
        <v>774</v>
      </c>
      <c r="I103" s="13">
        <v>813</v>
      </c>
      <c r="J103" s="68">
        <f t="shared" si="5"/>
        <v>0</v>
      </c>
      <c r="K103" s="68">
        <f t="shared" si="3"/>
        <v>0</v>
      </c>
      <c r="L103" s="68">
        <f t="shared" si="3"/>
        <v>0</v>
      </c>
      <c r="M103" s="68">
        <f t="shared" si="3"/>
        <v>0</v>
      </c>
      <c r="N103" s="68">
        <f t="shared" si="4"/>
        <v>0</v>
      </c>
      <c r="O103" s="52"/>
      <c r="P103" s="52"/>
      <c r="Q103" s="52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 ht="30" customHeight="1" x14ac:dyDescent="0.25">
      <c r="A104" s="68">
        <v>68</v>
      </c>
      <c r="B104" s="16" t="s">
        <v>34</v>
      </c>
      <c r="C104" s="16" t="s">
        <v>35</v>
      </c>
      <c r="D104" s="68" t="s">
        <v>87</v>
      </c>
      <c r="E104" s="20" t="s">
        <v>88</v>
      </c>
      <c r="F104" s="68" t="s">
        <v>89</v>
      </c>
      <c r="G104" s="13">
        <v>48239</v>
      </c>
      <c r="H104" s="13">
        <v>50651</v>
      </c>
      <c r="I104" s="13">
        <v>53184</v>
      </c>
      <c r="J104" s="68">
        <f t="shared" si="5"/>
        <v>304027</v>
      </c>
      <c r="K104" s="68">
        <f t="shared" si="3"/>
        <v>48239</v>
      </c>
      <c r="L104" s="68">
        <f t="shared" si="3"/>
        <v>202604</v>
      </c>
      <c r="M104" s="68">
        <f t="shared" si="3"/>
        <v>53184</v>
      </c>
      <c r="N104" s="68">
        <f t="shared" si="4"/>
        <v>6</v>
      </c>
      <c r="O104" s="52">
        <v>1</v>
      </c>
      <c r="P104" s="52">
        <v>4</v>
      </c>
      <c r="Q104" s="52">
        <v>1</v>
      </c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 ht="30" customHeight="1" x14ac:dyDescent="0.25">
      <c r="A105" s="68">
        <v>69</v>
      </c>
      <c r="B105" s="16" t="s">
        <v>36</v>
      </c>
      <c r="C105" s="16" t="s">
        <v>37</v>
      </c>
      <c r="D105" s="68" t="s">
        <v>91</v>
      </c>
      <c r="E105" s="20" t="s">
        <v>88</v>
      </c>
      <c r="F105" s="68" t="s">
        <v>92</v>
      </c>
      <c r="G105" s="13">
        <v>3036</v>
      </c>
      <c r="H105" s="13">
        <v>3188</v>
      </c>
      <c r="I105" s="13">
        <v>3347</v>
      </c>
      <c r="J105" s="68">
        <f t="shared" si="5"/>
        <v>76540</v>
      </c>
      <c r="K105" s="68">
        <f t="shared" si="3"/>
        <v>12144</v>
      </c>
      <c r="L105" s="68">
        <f t="shared" si="3"/>
        <v>51008</v>
      </c>
      <c r="M105" s="68">
        <f t="shared" si="3"/>
        <v>13388</v>
      </c>
      <c r="N105" s="68">
        <f t="shared" si="4"/>
        <v>24</v>
      </c>
      <c r="O105" s="52">
        <v>4</v>
      </c>
      <c r="P105" s="52">
        <v>16</v>
      </c>
      <c r="Q105" s="52">
        <v>4</v>
      </c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 ht="30" customHeight="1" x14ac:dyDescent="0.25">
      <c r="A106" s="68">
        <v>70</v>
      </c>
      <c r="B106" s="16" t="s">
        <v>38</v>
      </c>
      <c r="C106" s="16" t="s">
        <v>37</v>
      </c>
      <c r="D106" s="68" t="s">
        <v>91</v>
      </c>
      <c r="E106" s="20" t="s">
        <v>88</v>
      </c>
      <c r="F106" s="68" t="s">
        <v>92</v>
      </c>
      <c r="G106" s="13">
        <v>9074</v>
      </c>
      <c r="H106" s="13">
        <v>9528</v>
      </c>
      <c r="I106" s="13">
        <v>10004</v>
      </c>
      <c r="J106" s="68">
        <f t="shared" si="5"/>
        <v>57190</v>
      </c>
      <c r="K106" s="68">
        <f t="shared" si="3"/>
        <v>9074</v>
      </c>
      <c r="L106" s="68">
        <f t="shared" si="3"/>
        <v>38112</v>
      </c>
      <c r="M106" s="68">
        <f t="shared" si="3"/>
        <v>10004</v>
      </c>
      <c r="N106" s="68">
        <f t="shared" si="4"/>
        <v>6</v>
      </c>
      <c r="O106" s="52">
        <v>1</v>
      </c>
      <c r="P106" s="52">
        <v>4</v>
      </c>
      <c r="Q106" s="52">
        <v>1</v>
      </c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 ht="30" customHeight="1" x14ac:dyDescent="0.25">
      <c r="A107" s="68">
        <v>71</v>
      </c>
      <c r="B107" s="16" t="s">
        <v>39</v>
      </c>
      <c r="C107" s="16" t="s">
        <v>40</v>
      </c>
      <c r="D107" s="68" t="s">
        <v>87</v>
      </c>
      <c r="E107" s="20" t="s">
        <v>88</v>
      </c>
      <c r="F107" s="68" t="s">
        <v>89</v>
      </c>
      <c r="G107" s="13">
        <v>46148</v>
      </c>
      <c r="H107" s="13">
        <v>48455</v>
      </c>
      <c r="I107" s="13">
        <v>50878</v>
      </c>
      <c r="J107" s="68">
        <f t="shared" si="5"/>
        <v>436559</v>
      </c>
      <c r="K107" s="68">
        <f t="shared" si="3"/>
        <v>184592</v>
      </c>
      <c r="L107" s="68">
        <f t="shared" si="3"/>
        <v>48455</v>
      </c>
      <c r="M107" s="68">
        <f t="shared" si="3"/>
        <v>203512</v>
      </c>
      <c r="N107" s="68">
        <f t="shared" si="4"/>
        <v>9</v>
      </c>
      <c r="O107" s="52">
        <v>4</v>
      </c>
      <c r="P107" s="52">
        <v>1</v>
      </c>
      <c r="Q107" s="52">
        <v>4</v>
      </c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 ht="30" customHeight="1" x14ac:dyDescent="0.25">
      <c r="A108" s="68">
        <v>72</v>
      </c>
      <c r="B108" s="16" t="s">
        <v>41</v>
      </c>
      <c r="C108" s="16" t="s">
        <v>42</v>
      </c>
      <c r="D108" s="68" t="s">
        <v>91</v>
      </c>
      <c r="E108" s="20" t="s">
        <v>88</v>
      </c>
      <c r="F108" s="68" t="s">
        <v>92</v>
      </c>
      <c r="G108" s="13">
        <v>3198</v>
      </c>
      <c r="H108" s="13">
        <v>3358</v>
      </c>
      <c r="I108" s="13">
        <v>3526</v>
      </c>
      <c r="J108" s="68">
        <f t="shared" si="5"/>
        <v>121016</v>
      </c>
      <c r="K108" s="68">
        <f t="shared" si="3"/>
        <v>51168</v>
      </c>
      <c r="L108" s="68">
        <f t="shared" si="3"/>
        <v>13432</v>
      </c>
      <c r="M108" s="68">
        <f t="shared" si="3"/>
        <v>56416</v>
      </c>
      <c r="N108" s="68">
        <f t="shared" si="4"/>
        <v>36</v>
      </c>
      <c r="O108" s="52">
        <v>16</v>
      </c>
      <c r="P108" s="52">
        <v>4</v>
      </c>
      <c r="Q108" s="52">
        <v>16</v>
      </c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 ht="42" customHeight="1" x14ac:dyDescent="0.25">
      <c r="A109" s="68">
        <v>73</v>
      </c>
      <c r="B109" s="16" t="s">
        <v>43</v>
      </c>
      <c r="C109" s="16" t="s">
        <v>42</v>
      </c>
      <c r="D109" s="68" t="s">
        <v>91</v>
      </c>
      <c r="E109" s="20" t="s">
        <v>88</v>
      </c>
      <c r="F109" s="68" t="s">
        <v>92</v>
      </c>
      <c r="G109" s="13">
        <v>9478</v>
      </c>
      <c r="H109" s="13">
        <v>9952</v>
      </c>
      <c r="I109" s="13">
        <v>10450</v>
      </c>
      <c r="J109" s="68">
        <f t="shared" si="5"/>
        <v>89664</v>
      </c>
      <c r="K109" s="68">
        <f t="shared" si="3"/>
        <v>37912</v>
      </c>
      <c r="L109" s="68">
        <f t="shared" si="3"/>
        <v>9952</v>
      </c>
      <c r="M109" s="68">
        <f t="shared" si="3"/>
        <v>41800</v>
      </c>
      <c r="N109" s="68">
        <f t="shared" si="4"/>
        <v>9</v>
      </c>
      <c r="O109" s="52">
        <v>4</v>
      </c>
      <c r="P109" s="52">
        <v>1</v>
      </c>
      <c r="Q109" s="52">
        <v>4</v>
      </c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 ht="30" customHeight="1" x14ac:dyDescent="0.25">
      <c r="A110" s="68">
        <v>74</v>
      </c>
      <c r="B110" s="16" t="s">
        <v>44</v>
      </c>
      <c r="C110" s="16" t="s">
        <v>45</v>
      </c>
      <c r="D110" s="25" t="s">
        <v>87</v>
      </c>
      <c r="E110" s="20" t="s">
        <v>88</v>
      </c>
      <c r="F110" s="68" t="s">
        <v>89</v>
      </c>
      <c r="G110" s="13">
        <v>56392</v>
      </c>
      <c r="H110" s="13">
        <v>59212</v>
      </c>
      <c r="I110" s="13">
        <v>62173</v>
      </c>
      <c r="J110" s="68">
        <f t="shared" si="5"/>
        <v>0</v>
      </c>
      <c r="K110" s="68">
        <f t="shared" si="3"/>
        <v>0</v>
      </c>
      <c r="L110" s="68">
        <f t="shared" si="3"/>
        <v>0</v>
      </c>
      <c r="M110" s="68">
        <f t="shared" si="3"/>
        <v>0</v>
      </c>
      <c r="N110" s="68">
        <f t="shared" si="4"/>
        <v>0</v>
      </c>
      <c r="O110" s="52"/>
      <c r="P110" s="52"/>
      <c r="Q110" s="52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 ht="30" customHeight="1" x14ac:dyDescent="0.25">
      <c r="A111" s="68">
        <v>75</v>
      </c>
      <c r="B111" s="16" t="s">
        <v>46</v>
      </c>
      <c r="C111" s="16" t="s">
        <v>47</v>
      </c>
      <c r="D111" s="25" t="s">
        <v>91</v>
      </c>
      <c r="E111" s="20" t="s">
        <v>88</v>
      </c>
      <c r="F111" s="68" t="s">
        <v>92</v>
      </c>
      <c r="G111" s="13">
        <v>2736</v>
      </c>
      <c r="H111" s="13">
        <v>2873</v>
      </c>
      <c r="I111" s="13">
        <v>3017</v>
      </c>
      <c r="J111" s="68">
        <f t="shared" si="5"/>
        <v>0</v>
      </c>
      <c r="K111" s="68">
        <f t="shared" si="3"/>
        <v>0</v>
      </c>
      <c r="L111" s="68">
        <f t="shared" si="3"/>
        <v>0</v>
      </c>
      <c r="M111" s="68">
        <f t="shared" si="3"/>
        <v>0</v>
      </c>
      <c r="N111" s="68">
        <f t="shared" si="4"/>
        <v>0</v>
      </c>
      <c r="O111" s="52"/>
      <c r="P111" s="52"/>
      <c r="Q111" s="52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 ht="30" customHeight="1" x14ac:dyDescent="0.25">
      <c r="A112" s="68">
        <v>76</v>
      </c>
      <c r="B112" s="16" t="s">
        <v>48</v>
      </c>
      <c r="C112" s="16" t="s">
        <v>47</v>
      </c>
      <c r="D112" s="68" t="s">
        <v>91</v>
      </c>
      <c r="E112" s="20" t="s">
        <v>88</v>
      </c>
      <c r="F112" s="68" t="s">
        <v>92</v>
      </c>
      <c r="G112" s="13">
        <v>9185</v>
      </c>
      <c r="H112" s="13">
        <v>9644</v>
      </c>
      <c r="I112" s="13">
        <v>10126</v>
      </c>
      <c r="J112" s="68">
        <f t="shared" si="5"/>
        <v>0</v>
      </c>
      <c r="K112" s="68">
        <f t="shared" si="3"/>
        <v>0</v>
      </c>
      <c r="L112" s="68">
        <f t="shared" si="3"/>
        <v>0</v>
      </c>
      <c r="M112" s="68">
        <f t="shared" si="3"/>
        <v>0</v>
      </c>
      <c r="N112" s="68">
        <f t="shared" si="4"/>
        <v>0</v>
      </c>
      <c r="O112" s="52"/>
      <c r="P112" s="52"/>
      <c r="Q112" s="52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1:30" ht="45" customHeight="1" x14ac:dyDescent="0.25">
      <c r="A113" s="68">
        <v>77</v>
      </c>
      <c r="B113" s="16" t="s">
        <v>49</v>
      </c>
      <c r="C113" s="16" t="s">
        <v>50</v>
      </c>
      <c r="D113" s="25" t="s">
        <v>87</v>
      </c>
      <c r="E113" s="20" t="s">
        <v>134</v>
      </c>
      <c r="F113" s="68" t="s">
        <v>89</v>
      </c>
      <c r="G113" s="13">
        <v>58918</v>
      </c>
      <c r="H113" s="13">
        <v>61864</v>
      </c>
      <c r="I113" s="13">
        <v>64957</v>
      </c>
      <c r="J113" s="68">
        <f t="shared" si="5"/>
        <v>0</v>
      </c>
      <c r="K113" s="68">
        <f t="shared" si="3"/>
        <v>0</v>
      </c>
      <c r="L113" s="68">
        <f t="shared" si="3"/>
        <v>0</v>
      </c>
      <c r="M113" s="68">
        <f t="shared" si="3"/>
        <v>0</v>
      </c>
      <c r="N113" s="68">
        <f t="shared" si="4"/>
        <v>0</v>
      </c>
      <c r="O113" s="52"/>
      <c r="P113" s="52"/>
      <c r="Q113" s="52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1:30" ht="40.5" customHeight="1" x14ac:dyDescent="0.25">
      <c r="A114" s="68">
        <v>78</v>
      </c>
      <c r="B114" s="16" t="s">
        <v>51</v>
      </c>
      <c r="C114" s="16" t="s">
        <v>52</v>
      </c>
      <c r="D114" s="68" t="s">
        <v>91</v>
      </c>
      <c r="E114" s="20" t="s">
        <v>134</v>
      </c>
      <c r="F114" s="68" t="s">
        <v>92</v>
      </c>
      <c r="G114" s="13">
        <v>2736</v>
      </c>
      <c r="H114" s="13">
        <v>2873</v>
      </c>
      <c r="I114" s="13">
        <v>3017</v>
      </c>
      <c r="J114" s="68">
        <f t="shared" si="5"/>
        <v>0</v>
      </c>
      <c r="K114" s="68">
        <f t="shared" si="3"/>
        <v>0</v>
      </c>
      <c r="L114" s="68">
        <f t="shared" si="3"/>
        <v>0</v>
      </c>
      <c r="M114" s="68">
        <f t="shared" si="3"/>
        <v>0</v>
      </c>
      <c r="N114" s="68">
        <f t="shared" si="4"/>
        <v>0</v>
      </c>
      <c r="O114" s="52"/>
      <c r="P114" s="52"/>
      <c r="Q114" s="52"/>
      <c r="R114" s="14"/>
      <c r="S114" s="14"/>
      <c r="T114" s="14"/>
      <c r="U114" s="14"/>
      <c r="V114" s="26"/>
      <c r="W114" s="14"/>
      <c r="X114" s="14"/>
      <c r="Y114" s="14"/>
      <c r="Z114" s="14"/>
      <c r="AA114" s="14"/>
      <c r="AB114" s="14"/>
      <c r="AC114" s="14"/>
      <c r="AD114" s="14"/>
    </row>
    <row r="115" spans="1:30" ht="48" customHeight="1" x14ac:dyDescent="0.25">
      <c r="A115" s="68">
        <v>79</v>
      </c>
      <c r="B115" s="16" t="s">
        <v>53</v>
      </c>
      <c r="C115" s="16" t="s">
        <v>52</v>
      </c>
      <c r="D115" s="68" t="s">
        <v>91</v>
      </c>
      <c r="E115" s="20" t="s">
        <v>134</v>
      </c>
      <c r="F115" s="68" t="s">
        <v>92</v>
      </c>
      <c r="G115" s="13">
        <v>9494</v>
      </c>
      <c r="H115" s="13">
        <v>9969</v>
      </c>
      <c r="I115" s="13">
        <v>10467</v>
      </c>
      <c r="J115" s="68">
        <f t="shared" si="5"/>
        <v>0</v>
      </c>
      <c r="K115" s="68">
        <f t="shared" si="3"/>
        <v>0</v>
      </c>
      <c r="L115" s="68">
        <f t="shared" si="3"/>
        <v>0</v>
      </c>
      <c r="M115" s="68">
        <f t="shared" si="3"/>
        <v>0</v>
      </c>
      <c r="N115" s="68">
        <f t="shared" si="4"/>
        <v>0</v>
      </c>
      <c r="O115" s="52"/>
      <c r="P115" s="52"/>
      <c r="Q115" s="52"/>
      <c r="R115" s="14"/>
      <c r="S115" s="14"/>
      <c r="T115" s="14"/>
      <c r="U115" s="14"/>
      <c r="V115" s="26"/>
      <c r="W115" s="14"/>
      <c r="X115" s="14"/>
      <c r="Y115" s="14"/>
      <c r="Z115" s="14"/>
      <c r="AA115" s="14"/>
      <c r="AB115" s="14"/>
      <c r="AC115" s="14"/>
      <c r="AD115" s="14"/>
    </row>
    <row r="116" spans="1:30" ht="22.5" customHeight="1" x14ac:dyDescent="0.25">
      <c r="A116" s="68">
        <v>80</v>
      </c>
      <c r="B116" s="16" t="s">
        <v>54</v>
      </c>
      <c r="C116" s="27" t="s">
        <v>73</v>
      </c>
      <c r="D116" s="68" t="s">
        <v>96</v>
      </c>
      <c r="E116" s="20" t="s">
        <v>133</v>
      </c>
      <c r="F116" s="68" t="s">
        <v>89</v>
      </c>
      <c r="G116" s="13">
        <v>3063</v>
      </c>
      <c r="H116" s="13">
        <v>3216</v>
      </c>
      <c r="I116" s="13">
        <v>3377</v>
      </c>
      <c r="J116" s="68">
        <f t="shared" si="5"/>
        <v>125528</v>
      </c>
      <c r="K116" s="68">
        <f t="shared" si="3"/>
        <v>39819</v>
      </c>
      <c r="L116" s="68">
        <f t="shared" si="3"/>
        <v>41808</v>
      </c>
      <c r="M116" s="68">
        <f t="shared" si="3"/>
        <v>43901</v>
      </c>
      <c r="N116" s="68">
        <f t="shared" si="4"/>
        <v>39</v>
      </c>
      <c r="O116" s="52">
        <v>13</v>
      </c>
      <c r="P116" s="52">
        <v>13</v>
      </c>
      <c r="Q116" s="52">
        <v>13</v>
      </c>
      <c r="R116" s="14"/>
      <c r="S116" s="14"/>
      <c r="T116" s="14"/>
      <c r="U116" s="14"/>
      <c r="V116" s="26"/>
      <c r="W116" s="14"/>
      <c r="X116" s="14"/>
      <c r="Y116" s="14"/>
      <c r="Z116" s="14"/>
      <c r="AA116" s="14"/>
      <c r="AB116" s="14"/>
      <c r="AC116" s="14"/>
      <c r="AD116" s="14"/>
    </row>
    <row r="117" spans="1:30" ht="21.75" customHeight="1" x14ac:dyDescent="0.25">
      <c r="A117" s="68">
        <v>81</v>
      </c>
      <c r="B117" s="16" t="s">
        <v>54</v>
      </c>
      <c r="C117" s="27" t="s">
        <v>55</v>
      </c>
      <c r="D117" s="68" t="s">
        <v>96</v>
      </c>
      <c r="E117" s="20" t="s">
        <v>88</v>
      </c>
      <c r="F117" s="68" t="s">
        <v>89</v>
      </c>
      <c r="G117" s="13">
        <v>3088</v>
      </c>
      <c r="H117" s="13">
        <v>3242</v>
      </c>
      <c r="I117" s="13">
        <v>3404</v>
      </c>
      <c r="J117" s="68">
        <f t="shared" si="5"/>
        <v>0</v>
      </c>
      <c r="K117" s="68">
        <f t="shared" si="3"/>
        <v>0</v>
      </c>
      <c r="L117" s="68">
        <f t="shared" si="3"/>
        <v>0</v>
      </c>
      <c r="M117" s="68">
        <f t="shared" si="3"/>
        <v>0</v>
      </c>
      <c r="N117" s="68">
        <f t="shared" si="4"/>
        <v>0</v>
      </c>
      <c r="O117" s="52"/>
      <c r="P117" s="52"/>
      <c r="Q117" s="52"/>
      <c r="R117" s="14"/>
      <c r="S117" s="2"/>
      <c r="T117" s="14"/>
      <c r="U117" s="14"/>
      <c r="V117" s="26"/>
      <c r="W117" s="14"/>
      <c r="X117" s="14"/>
      <c r="Y117" s="14"/>
      <c r="Z117" s="14"/>
      <c r="AA117" s="14"/>
      <c r="AB117" s="14"/>
      <c r="AC117" s="14"/>
      <c r="AD117" s="14"/>
    </row>
    <row r="118" spans="1:30" ht="85.5" customHeight="1" x14ac:dyDescent="0.25">
      <c r="A118" s="68">
        <v>82</v>
      </c>
      <c r="B118" s="65" t="s">
        <v>56</v>
      </c>
      <c r="C118" s="177" t="s">
        <v>105</v>
      </c>
      <c r="D118" s="68" t="s">
        <v>96</v>
      </c>
      <c r="E118" s="20" t="s">
        <v>88</v>
      </c>
      <c r="F118" s="68" t="s">
        <v>89</v>
      </c>
      <c r="G118" s="13">
        <v>11795</v>
      </c>
      <c r="H118" s="13">
        <v>12385</v>
      </c>
      <c r="I118" s="13">
        <v>13004</v>
      </c>
      <c r="J118" s="68">
        <f t="shared" si="5"/>
        <v>0</v>
      </c>
      <c r="K118" s="68">
        <f t="shared" si="3"/>
        <v>0</v>
      </c>
      <c r="L118" s="68">
        <f t="shared" si="3"/>
        <v>0</v>
      </c>
      <c r="M118" s="68">
        <f t="shared" si="3"/>
        <v>0</v>
      </c>
      <c r="N118" s="68">
        <f t="shared" si="4"/>
        <v>0</v>
      </c>
      <c r="O118" s="52"/>
      <c r="P118" s="52"/>
      <c r="Q118" s="52"/>
      <c r="R118" s="14"/>
      <c r="S118" s="14"/>
      <c r="T118" s="14"/>
      <c r="U118" s="14"/>
      <c r="V118" s="29"/>
      <c r="W118" s="14"/>
      <c r="X118" s="14"/>
      <c r="Y118" s="14"/>
      <c r="Z118" s="14"/>
      <c r="AA118" s="14"/>
      <c r="AB118" s="14"/>
      <c r="AC118" s="14"/>
      <c r="AD118" s="14"/>
    </row>
    <row r="119" spans="1:30" ht="87" customHeight="1" x14ac:dyDescent="0.25">
      <c r="A119" s="68">
        <v>83</v>
      </c>
      <c r="B119" s="16" t="s">
        <v>57</v>
      </c>
      <c r="C119" s="176"/>
      <c r="D119" s="68" t="s">
        <v>96</v>
      </c>
      <c r="E119" s="20" t="s">
        <v>88</v>
      </c>
      <c r="F119" s="68" t="s">
        <v>89</v>
      </c>
      <c r="G119" s="13">
        <v>12394</v>
      </c>
      <c r="H119" s="13">
        <v>13014</v>
      </c>
      <c r="I119" s="13">
        <v>13665</v>
      </c>
      <c r="J119" s="68">
        <f t="shared" si="5"/>
        <v>0</v>
      </c>
      <c r="K119" s="68">
        <f t="shared" si="3"/>
        <v>0</v>
      </c>
      <c r="L119" s="68">
        <f t="shared" si="3"/>
        <v>0</v>
      </c>
      <c r="M119" s="68">
        <f t="shared" si="3"/>
        <v>0</v>
      </c>
      <c r="N119" s="68">
        <f t="shared" si="4"/>
        <v>0</v>
      </c>
      <c r="O119" s="52"/>
      <c r="P119" s="52"/>
      <c r="Q119" s="52"/>
      <c r="R119" s="14"/>
      <c r="S119" s="14"/>
      <c r="T119" s="14"/>
      <c r="U119" s="14"/>
      <c r="V119" s="30"/>
      <c r="W119" s="14"/>
      <c r="X119" s="14"/>
      <c r="Y119" s="14"/>
      <c r="Z119" s="14"/>
      <c r="AA119" s="14"/>
      <c r="AB119" s="14"/>
      <c r="AC119" s="14"/>
      <c r="AD119" s="14"/>
    </row>
    <row r="120" spans="1:30" x14ac:dyDescent="0.25">
      <c r="A120" s="31"/>
      <c r="B120" s="32"/>
      <c r="C120" s="33"/>
      <c r="D120" s="34"/>
      <c r="E120" s="35"/>
      <c r="F120" s="36"/>
      <c r="G120" s="37"/>
      <c r="H120" s="37"/>
      <c r="I120" s="37"/>
      <c r="J120" s="38">
        <f t="shared" ref="J120:Q120" si="6">SUM(J8:J119)</f>
        <v>22873141</v>
      </c>
      <c r="K120" s="38">
        <f t="shared" si="6"/>
        <v>7264525</v>
      </c>
      <c r="L120" s="38">
        <f t="shared" si="6"/>
        <v>8298755</v>
      </c>
      <c r="M120" s="38">
        <f t="shared" si="6"/>
        <v>7309861</v>
      </c>
      <c r="N120" s="39">
        <f t="shared" si="6"/>
        <v>4853</v>
      </c>
      <c r="O120" s="39">
        <f t="shared" si="6"/>
        <v>1596</v>
      </c>
      <c r="P120" s="39">
        <f t="shared" si="6"/>
        <v>1687</v>
      </c>
      <c r="Q120" s="39">
        <f t="shared" si="6"/>
        <v>1570</v>
      </c>
      <c r="R120" s="26"/>
      <c r="S120" s="26"/>
      <c r="T120" s="26"/>
      <c r="U120" s="26"/>
      <c r="V120" s="6"/>
      <c r="W120" s="40"/>
      <c r="X120" s="40"/>
      <c r="Y120" s="2"/>
      <c r="Z120" s="2"/>
      <c r="AA120" s="2"/>
      <c r="AB120" s="2"/>
      <c r="AC120" s="2"/>
      <c r="AD120" s="2"/>
    </row>
    <row r="121" spans="1:30" ht="17.25" customHeight="1" x14ac:dyDescent="0.25">
      <c r="A121" s="31"/>
      <c r="C121" s="7"/>
      <c r="E121" s="35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41"/>
      <c r="S121" s="26"/>
      <c r="T121" s="26"/>
      <c r="U121" s="26"/>
      <c r="V121" s="6"/>
      <c r="W121" s="40"/>
      <c r="X121" s="40"/>
    </row>
    <row r="122" spans="1:30" ht="26.25" customHeight="1" x14ac:dyDescent="0.25">
      <c r="A122" s="31"/>
      <c r="B122" s="178" t="s">
        <v>97</v>
      </c>
      <c r="C122" s="179"/>
      <c r="D122" s="180"/>
      <c r="E122" s="35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41"/>
      <c r="S122" s="26"/>
      <c r="T122" s="26"/>
      <c r="U122" s="26"/>
      <c r="V122" s="6"/>
      <c r="W122" s="40"/>
      <c r="X122" s="40"/>
    </row>
    <row r="123" spans="1:30" x14ac:dyDescent="0.25">
      <c r="A123" s="31"/>
      <c r="B123" s="32"/>
      <c r="C123" s="33"/>
      <c r="D123" s="34"/>
      <c r="E123" s="35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41"/>
      <c r="S123" s="26"/>
      <c r="T123" s="26"/>
      <c r="U123" s="26"/>
      <c r="V123" s="6"/>
      <c r="W123" s="40"/>
      <c r="X123" s="40"/>
    </row>
    <row r="124" spans="1:30" ht="18.75" x14ac:dyDescent="0.3">
      <c r="A124" s="31"/>
      <c r="B124" s="182" t="s">
        <v>110</v>
      </c>
      <c r="C124" s="182"/>
      <c r="D124" s="181"/>
      <c r="E124" s="181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41"/>
      <c r="S124" s="26"/>
      <c r="T124" s="26"/>
      <c r="U124" s="26"/>
      <c r="V124" s="6"/>
      <c r="W124" s="40"/>
      <c r="X124" s="40"/>
    </row>
    <row r="125" spans="1:30" ht="18.75" x14ac:dyDescent="0.3">
      <c r="A125" s="43"/>
      <c r="B125" s="42"/>
      <c r="C125" s="33"/>
      <c r="D125" s="44"/>
      <c r="E125" s="45"/>
      <c r="F125" s="43"/>
      <c r="G125" s="43"/>
      <c r="H125" s="43"/>
      <c r="I125" s="43"/>
      <c r="J125" s="43"/>
      <c r="K125" s="43"/>
      <c r="L125" s="43"/>
      <c r="M125" s="43"/>
      <c r="N125" s="43"/>
      <c r="O125" s="53"/>
      <c r="P125" s="53"/>
      <c r="Q125" s="53"/>
      <c r="R125" s="40"/>
      <c r="S125" s="28"/>
      <c r="T125" s="28"/>
      <c r="U125" s="28"/>
      <c r="V125" s="6"/>
      <c r="W125" s="40"/>
      <c r="X125" s="40"/>
    </row>
    <row r="126" spans="1:30" ht="18.75" x14ac:dyDescent="0.3">
      <c r="A126" s="43"/>
      <c r="B126" s="42"/>
      <c r="C126" s="46"/>
      <c r="D126" s="44"/>
      <c r="E126" s="45"/>
      <c r="F126" s="43"/>
      <c r="G126" s="43"/>
      <c r="H126" s="43"/>
      <c r="I126" s="43"/>
      <c r="J126" s="43"/>
      <c r="K126" s="43"/>
      <c r="L126" s="43"/>
      <c r="M126" s="43"/>
      <c r="N126" s="43"/>
      <c r="O126" s="54"/>
      <c r="P126" s="54"/>
      <c r="Q126" s="54"/>
      <c r="R126" s="47"/>
      <c r="S126" s="47"/>
      <c r="T126" s="47"/>
      <c r="U126" s="47"/>
      <c r="V126" s="6"/>
      <c r="W126" s="40"/>
      <c r="X126" s="40"/>
    </row>
    <row r="127" spans="1:30" ht="18.75" x14ac:dyDescent="0.3">
      <c r="A127" s="43"/>
      <c r="B127" s="42"/>
      <c r="C127" s="46"/>
      <c r="D127" s="44"/>
      <c r="E127" s="45"/>
      <c r="F127" s="43"/>
      <c r="G127" s="43"/>
      <c r="H127" s="43"/>
      <c r="I127" s="43"/>
      <c r="J127" s="43"/>
      <c r="K127" s="43"/>
      <c r="L127" s="43"/>
      <c r="M127" s="43"/>
      <c r="N127" s="43"/>
      <c r="O127" s="55"/>
      <c r="P127" s="55"/>
      <c r="Q127" s="55"/>
      <c r="R127" s="29"/>
      <c r="S127" s="29"/>
      <c r="T127" s="29"/>
      <c r="U127" s="29"/>
      <c r="V127" s="6"/>
      <c r="W127" s="40"/>
      <c r="X127" s="40"/>
    </row>
    <row r="128" spans="1:30" ht="18.75" x14ac:dyDescent="0.3">
      <c r="A128" s="43"/>
      <c r="B128" s="42"/>
      <c r="C128" s="46"/>
      <c r="D128" s="44"/>
      <c r="E128" s="45"/>
      <c r="F128" s="43"/>
      <c r="G128" s="43"/>
      <c r="H128" s="43"/>
      <c r="I128" s="43"/>
      <c r="J128" s="43"/>
      <c r="K128" s="43"/>
      <c r="L128" s="43"/>
      <c r="M128" s="43"/>
      <c r="N128" s="43"/>
      <c r="O128" s="56"/>
      <c r="P128" s="56"/>
      <c r="Q128" s="56"/>
      <c r="R128" s="30"/>
      <c r="S128" s="30"/>
      <c r="T128" s="30"/>
      <c r="U128" s="30"/>
      <c r="V128" s="6"/>
      <c r="W128" s="2"/>
      <c r="X128" s="2"/>
    </row>
    <row r="129" spans="1:24" x14ac:dyDescent="0.25">
      <c r="A129" s="43"/>
      <c r="B129" s="48"/>
      <c r="C129" s="46"/>
      <c r="D129" s="49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2"/>
      <c r="S129" s="6"/>
      <c r="T129" s="6"/>
      <c r="U129" s="6"/>
      <c r="V129" s="6"/>
      <c r="W129" s="2"/>
      <c r="X129" s="2"/>
    </row>
    <row r="130" spans="1:24" x14ac:dyDescent="0.25">
      <c r="A130" s="43"/>
      <c r="B130" s="48"/>
      <c r="C130" s="46"/>
      <c r="D130" s="49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2"/>
      <c r="S130" s="6"/>
      <c r="T130" s="6"/>
      <c r="U130" s="6"/>
      <c r="V130" s="6"/>
      <c r="W130" s="2"/>
      <c r="X130" s="2"/>
    </row>
    <row r="131" spans="1:24" x14ac:dyDescent="0.25">
      <c r="A131" s="43"/>
      <c r="B131" s="48"/>
      <c r="C131" s="46"/>
      <c r="D131" s="49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2"/>
      <c r="S131" s="6"/>
      <c r="T131" s="6"/>
      <c r="U131" s="6"/>
      <c r="V131" s="6"/>
      <c r="W131" s="2"/>
      <c r="X131" s="2"/>
    </row>
    <row r="132" spans="1:24" x14ac:dyDescent="0.25">
      <c r="A132" s="43"/>
      <c r="B132" s="48"/>
      <c r="C132" s="46"/>
      <c r="D132" s="49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2"/>
      <c r="S132" s="6"/>
      <c r="T132" s="6"/>
      <c r="U132" s="6"/>
      <c r="V132" s="6"/>
      <c r="W132" s="2"/>
      <c r="X132" s="2"/>
    </row>
    <row r="133" spans="1:24" x14ac:dyDescent="0.25">
      <c r="A133" s="43"/>
      <c r="B133" s="48"/>
      <c r="C133" s="46"/>
      <c r="D133" s="49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2"/>
      <c r="S133" s="6"/>
      <c r="T133" s="6"/>
      <c r="U133" s="6"/>
      <c r="V133" s="6"/>
      <c r="W133" s="2"/>
      <c r="X133" s="2"/>
    </row>
    <row r="134" spans="1:24" x14ac:dyDescent="0.25">
      <c r="A134" s="43"/>
      <c r="B134" s="48"/>
      <c r="C134" s="46"/>
      <c r="D134" s="49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2"/>
      <c r="S134" s="6"/>
      <c r="T134" s="6"/>
      <c r="U134" s="6"/>
      <c r="V134" s="6"/>
      <c r="W134" s="2"/>
      <c r="X134" s="2"/>
    </row>
    <row r="135" spans="1:24" x14ac:dyDescent="0.25">
      <c r="A135" s="43"/>
      <c r="B135" s="48"/>
      <c r="C135" s="46"/>
      <c r="D135" s="49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2"/>
      <c r="S135" s="6"/>
      <c r="T135" s="6"/>
      <c r="U135" s="6"/>
      <c r="V135" s="6"/>
      <c r="W135" s="2"/>
      <c r="X135" s="2"/>
    </row>
    <row r="136" spans="1:24" x14ac:dyDescent="0.25">
      <c r="A136" s="43"/>
      <c r="B136" s="48"/>
      <c r="C136" s="46"/>
      <c r="D136" s="49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2"/>
      <c r="S136" s="6"/>
      <c r="T136" s="6"/>
      <c r="U136" s="6"/>
      <c r="V136" s="6"/>
      <c r="W136" s="2"/>
      <c r="X136" s="2"/>
    </row>
    <row r="137" spans="1:24" x14ac:dyDescent="0.25">
      <c r="A137" s="43"/>
      <c r="B137" s="48"/>
      <c r="C137" s="46"/>
      <c r="D137" s="49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2"/>
      <c r="S137" s="6"/>
      <c r="T137" s="6"/>
      <c r="U137" s="6"/>
      <c r="V137" s="6"/>
    </row>
    <row r="138" spans="1:24" x14ac:dyDescent="0.25">
      <c r="A138" s="43"/>
      <c r="B138" s="48"/>
      <c r="C138" s="46"/>
      <c r="D138" s="49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2"/>
      <c r="S138" s="6"/>
      <c r="T138" s="6"/>
      <c r="U138" s="6"/>
      <c r="V138" s="6"/>
    </row>
    <row r="139" spans="1:24" x14ac:dyDescent="0.25">
      <c r="A139" s="43"/>
      <c r="B139" s="48"/>
      <c r="C139" s="46"/>
      <c r="D139" s="49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2"/>
      <c r="S139" s="6"/>
      <c r="T139" s="6"/>
      <c r="U139" s="6"/>
      <c r="V139" s="6"/>
    </row>
    <row r="140" spans="1:24" x14ac:dyDescent="0.25">
      <c r="A140" s="43"/>
      <c r="B140" s="48"/>
      <c r="C140" s="46"/>
      <c r="D140" s="49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2"/>
      <c r="S140" s="6"/>
      <c r="T140" s="6"/>
      <c r="U140" s="6"/>
      <c r="V140" s="6"/>
    </row>
    <row r="141" spans="1:24" x14ac:dyDescent="0.25">
      <c r="A141" s="43"/>
      <c r="B141" s="48"/>
      <c r="C141" s="46"/>
      <c r="D141" s="49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2"/>
      <c r="S141" s="6"/>
      <c r="T141" s="6"/>
      <c r="U141" s="6"/>
      <c r="V141" s="6"/>
    </row>
    <row r="142" spans="1:24" x14ac:dyDescent="0.25">
      <c r="A142" s="43"/>
      <c r="B142" s="48"/>
      <c r="C142" s="46"/>
      <c r="D142" s="49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2"/>
      <c r="S142" s="6"/>
      <c r="T142" s="6"/>
      <c r="U142" s="6"/>
      <c r="V142" s="6"/>
    </row>
    <row r="143" spans="1:24" x14ac:dyDescent="0.25">
      <c r="A143" s="43"/>
      <c r="B143" s="48"/>
      <c r="C143" s="46"/>
      <c r="D143" s="49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2"/>
      <c r="S143" s="6"/>
      <c r="T143" s="6"/>
      <c r="U143" s="6"/>
      <c r="V143" s="6"/>
    </row>
    <row r="144" spans="1:24" x14ac:dyDescent="0.25">
      <c r="A144" s="43"/>
      <c r="B144" s="48"/>
      <c r="C144" s="46"/>
      <c r="D144" s="49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2"/>
      <c r="S144" s="6"/>
      <c r="T144" s="6"/>
      <c r="U144" s="6"/>
      <c r="V144" s="6"/>
    </row>
    <row r="145" spans="1:22" x14ac:dyDescent="0.25">
      <c r="A145" s="43"/>
      <c r="B145" s="48"/>
      <c r="C145" s="46"/>
      <c r="D145" s="49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2"/>
      <c r="S145" s="6"/>
      <c r="T145" s="6"/>
      <c r="U145" s="6"/>
      <c r="V145" s="6"/>
    </row>
    <row r="146" spans="1:22" x14ac:dyDescent="0.25">
      <c r="A146" s="43"/>
      <c r="B146" s="48"/>
      <c r="C146" s="46"/>
      <c r="D146" s="49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2"/>
      <c r="S146" s="6"/>
      <c r="T146" s="6"/>
      <c r="U146" s="6"/>
      <c r="V146" s="6"/>
    </row>
    <row r="147" spans="1:22" x14ac:dyDescent="0.25">
      <c r="A147" s="43"/>
      <c r="B147" s="48"/>
      <c r="C147" s="46"/>
      <c r="D147" s="49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2"/>
      <c r="S147" s="6"/>
      <c r="T147" s="6"/>
      <c r="U147" s="6"/>
      <c r="V147" s="6"/>
    </row>
    <row r="148" spans="1:22" x14ac:dyDescent="0.25">
      <c r="A148" s="43"/>
      <c r="B148" s="48"/>
      <c r="C148" s="46"/>
      <c r="D148" s="49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2"/>
      <c r="S148" s="6"/>
      <c r="T148" s="6"/>
      <c r="U148" s="6"/>
      <c r="V148" s="6"/>
    </row>
    <row r="149" spans="1:22" x14ac:dyDescent="0.25">
      <c r="A149" s="43"/>
      <c r="B149" s="48"/>
      <c r="C149" s="46"/>
      <c r="D149" s="49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2"/>
      <c r="S149" s="6"/>
      <c r="T149" s="6"/>
      <c r="U149" s="6"/>
      <c r="V149" s="6"/>
    </row>
    <row r="150" spans="1:22" x14ac:dyDescent="0.25">
      <c r="A150" s="43"/>
      <c r="B150" s="48"/>
      <c r="C150" s="46"/>
      <c r="D150" s="49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2"/>
      <c r="S150" s="6"/>
      <c r="T150" s="6"/>
      <c r="U150" s="6"/>
      <c r="V150" s="6"/>
    </row>
    <row r="151" spans="1:22" x14ac:dyDescent="0.25">
      <c r="A151" s="43"/>
      <c r="B151" s="48"/>
      <c r="C151" s="46"/>
      <c r="D151" s="49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2"/>
      <c r="S151" s="6"/>
      <c r="T151" s="6"/>
      <c r="U151" s="6"/>
      <c r="V151" s="6"/>
    </row>
    <row r="152" spans="1:22" x14ac:dyDescent="0.25">
      <c r="A152" s="43"/>
      <c r="B152" s="48"/>
      <c r="C152" s="46"/>
      <c r="D152" s="50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2"/>
      <c r="S152" s="6"/>
      <c r="T152" s="6"/>
      <c r="U152" s="6"/>
      <c r="V152" s="6"/>
    </row>
    <row r="153" spans="1:22" x14ac:dyDescent="0.25">
      <c r="A153" s="43"/>
      <c r="B153" s="48"/>
      <c r="C153" s="46"/>
      <c r="D153" s="49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2"/>
      <c r="S153" s="6"/>
      <c r="T153" s="6"/>
      <c r="U153" s="6"/>
      <c r="V153" s="6"/>
    </row>
    <row r="154" spans="1:22" x14ac:dyDescent="0.25">
      <c r="A154" s="43"/>
      <c r="B154" s="48"/>
      <c r="C154" s="46"/>
      <c r="D154" s="49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2"/>
      <c r="S154" s="6"/>
      <c r="T154" s="6"/>
      <c r="U154" s="6"/>
      <c r="V154" s="6"/>
    </row>
    <row r="155" spans="1:22" x14ac:dyDescent="0.25">
      <c r="A155" s="43"/>
      <c r="B155" s="48"/>
      <c r="C155" s="46"/>
      <c r="D155" s="49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2"/>
      <c r="S155" s="6"/>
      <c r="T155" s="6"/>
      <c r="U155" s="6"/>
      <c r="V155" s="6"/>
    </row>
    <row r="156" spans="1:22" x14ac:dyDescent="0.25">
      <c r="A156" s="43"/>
      <c r="B156" s="48"/>
      <c r="C156" s="46"/>
      <c r="D156" s="49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2"/>
      <c r="S156" s="6"/>
      <c r="T156" s="6"/>
      <c r="U156" s="6"/>
      <c r="V156" s="6"/>
    </row>
    <row r="157" spans="1:22" x14ac:dyDescent="0.25">
      <c r="A157" s="43"/>
      <c r="B157" s="48"/>
      <c r="C157" s="46"/>
      <c r="D157" s="49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2"/>
      <c r="S157" s="6"/>
      <c r="T157" s="6"/>
      <c r="U157" s="6"/>
      <c r="V157" s="6"/>
    </row>
    <row r="158" spans="1:22" x14ac:dyDescent="0.25">
      <c r="A158" s="43"/>
      <c r="B158" s="48"/>
      <c r="C158" s="46"/>
      <c r="D158" s="49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2"/>
      <c r="S158" s="6"/>
      <c r="T158" s="6"/>
      <c r="U158" s="6"/>
      <c r="V158" s="6"/>
    </row>
    <row r="159" spans="1:22" x14ac:dyDescent="0.25">
      <c r="A159" s="43"/>
      <c r="B159" s="48"/>
      <c r="C159" s="46"/>
      <c r="D159" s="49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2"/>
      <c r="S159" s="6"/>
      <c r="T159" s="6"/>
      <c r="U159" s="6"/>
      <c r="V159" s="6"/>
    </row>
    <row r="160" spans="1:22" x14ac:dyDescent="0.25">
      <c r="A160" s="43"/>
      <c r="B160" s="48"/>
      <c r="C160" s="46"/>
      <c r="D160" s="49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2"/>
      <c r="S160" s="6"/>
      <c r="T160" s="6"/>
      <c r="U160" s="6"/>
      <c r="V160" s="6"/>
    </row>
    <row r="161" spans="1:22" x14ac:dyDescent="0.25">
      <c r="A161" s="43"/>
      <c r="B161" s="48"/>
      <c r="C161" s="46"/>
      <c r="D161" s="49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2"/>
      <c r="S161" s="6"/>
      <c r="T161" s="6"/>
      <c r="U161" s="6"/>
      <c r="V161" s="6"/>
    </row>
    <row r="162" spans="1:22" x14ac:dyDescent="0.25">
      <c r="A162" s="43"/>
      <c r="B162" s="48"/>
      <c r="C162" s="46"/>
      <c r="D162" s="49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2"/>
      <c r="S162" s="6"/>
      <c r="T162" s="6"/>
      <c r="U162" s="6"/>
      <c r="V162" s="6"/>
    </row>
    <row r="163" spans="1:22" x14ac:dyDescent="0.25">
      <c r="A163" s="43"/>
      <c r="B163" s="48"/>
      <c r="C163" s="46"/>
      <c r="D163" s="49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2"/>
      <c r="S163" s="6"/>
      <c r="T163" s="6"/>
      <c r="U163" s="6"/>
      <c r="V163" s="6"/>
    </row>
    <row r="164" spans="1:22" x14ac:dyDescent="0.25">
      <c r="A164" s="43"/>
      <c r="B164" s="48"/>
      <c r="C164" s="46"/>
      <c r="D164" s="49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2"/>
      <c r="S164" s="6"/>
      <c r="T164" s="6"/>
      <c r="U164" s="6"/>
      <c r="V164" s="6"/>
    </row>
    <row r="165" spans="1:22" x14ac:dyDescent="0.25">
      <c r="A165" s="43"/>
      <c r="B165" s="48"/>
      <c r="C165" s="46"/>
      <c r="D165" s="49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2"/>
      <c r="S165" s="6"/>
      <c r="T165" s="6"/>
      <c r="U165" s="6"/>
      <c r="V165" s="6"/>
    </row>
    <row r="166" spans="1:22" x14ac:dyDescent="0.25">
      <c r="A166" s="43"/>
      <c r="B166" s="48"/>
      <c r="C166" s="46"/>
      <c r="D166" s="49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2"/>
      <c r="S166" s="6"/>
      <c r="T166" s="6"/>
      <c r="U166" s="6"/>
      <c r="V166" s="6"/>
    </row>
    <row r="167" spans="1:22" x14ac:dyDescent="0.25">
      <c r="A167" s="43"/>
      <c r="B167" s="48"/>
      <c r="C167" s="46"/>
      <c r="D167" s="49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2"/>
      <c r="S167" s="6"/>
      <c r="T167" s="6"/>
      <c r="U167" s="6"/>
      <c r="V167" s="6"/>
    </row>
    <row r="168" spans="1:22" x14ac:dyDescent="0.25">
      <c r="A168" s="43"/>
      <c r="B168" s="48"/>
      <c r="C168" s="46"/>
      <c r="D168" s="49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2"/>
      <c r="S168" s="6"/>
      <c r="T168" s="6"/>
      <c r="U168" s="6"/>
      <c r="V168" s="6"/>
    </row>
    <row r="169" spans="1:22" x14ac:dyDescent="0.25">
      <c r="A169" s="43"/>
      <c r="B169" s="48"/>
      <c r="C169" s="46"/>
      <c r="D169" s="49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2"/>
      <c r="S169" s="6"/>
      <c r="T169" s="6"/>
      <c r="U169" s="6"/>
      <c r="V169" s="6"/>
    </row>
    <row r="170" spans="1:22" x14ac:dyDescent="0.25">
      <c r="A170" s="43"/>
      <c r="B170" s="48"/>
      <c r="C170" s="46"/>
      <c r="D170" s="49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2"/>
      <c r="S170" s="6"/>
      <c r="T170" s="6"/>
      <c r="U170" s="6"/>
      <c r="V170" s="6"/>
    </row>
    <row r="171" spans="1:22" x14ac:dyDescent="0.25">
      <c r="A171" s="43"/>
      <c r="B171" s="48"/>
      <c r="C171" s="46"/>
      <c r="D171" s="49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2"/>
      <c r="S171" s="6"/>
      <c r="T171" s="6"/>
      <c r="U171" s="6"/>
      <c r="V171" s="6"/>
    </row>
    <row r="172" spans="1:22" x14ac:dyDescent="0.25">
      <c r="A172" s="43"/>
      <c r="B172" s="48"/>
      <c r="C172" s="46"/>
      <c r="D172" s="49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2"/>
      <c r="S172" s="6"/>
      <c r="T172" s="6"/>
      <c r="U172" s="6"/>
      <c r="V172" s="6"/>
    </row>
    <row r="173" spans="1:22" x14ac:dyDescent="0.25">
      <c r="A173" s="43"/>
      <c r="B173" s="48"/>
      <c r="C173" s="46"/>
      <c r="D173" s="49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2"/>
      <c r="S173" s="6"/>
      <c r="T173" s="6"/>
      <c r="U173" s="6"/>
      <c r="V173" s="6"/>
    </row>
    <row r="174" spans="1:22" x14ac:dyDescent="0.25">
      <c r="A174" s="43"/>
      <c r="B174" s="48"/>
      <c r="C174" s="46"/>
      <c r="D174" s="49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2"/>
      <c r="S174" s="6"/>
      <c r="T174" s="6"/>
      <c r="U174" s="6"/>
      <c r="V174" s="6"/>
    </row>
    <row r="175" spans="1:22" x14ac:dyDescent="0.25">
      <c r="A175" s="43"/>
      <c r="B175" s="48"/>
      <c r="C175" s="46"/>
      <c r="D175" s="49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2"/>
      <c r="S175" s="6"/>
      <c r="T175" s="6"/>
      <c r="U175" s="6"/>
      <c r="V175" s="6"/>
    </row>
    <row r="176" spans="1:22" x14ac:dyDescent="0.25">
      <c r="A176" s="43"/>
      <c r="B176" s="48"/>
      <c r="C176" s="46"/>
      <c r="D176" s="49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2"/>
      <c r="S176" s="6"/>
      <c r="T176" s="6"/>
      <c r="U176" s="6"/>
      <c r="V176" s="6"/>
    </row>
    <row r="177" spans="1:22" x14ac:dyDescent="0.25">
      <c r="A177" s="43"/>
      <c r="B177" s="48"/>
      <c r="C177" s="46"/>
      <c r="D177" s="49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2"/>
      <c r="S177" s="6"/>
      <c r="T177" s="6"/>
      <c r="U177" s="6"/>
      <c r="V177" s="6"/>
    </row>
    <row r="178" spans="1:22" x14ac:dyDescent="0.25">
      <c r="A178" s="43"/>
      <c r="B178" s="48"/>
      <c r="C178" s="46"/>
      <c r="D178" s="49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2"/>
      <c r="S178" s="6"/>
      <c r="T178" s="6"/>
      <c r="U178" s="6"/>
      <c r="V178" s="6"/>
    </row>
    <row r="179" spans="1:22" x14ac:dyDescent="0.25">
      <c r="A179" s="43"/>
      <c r="B179" s="48"/>
      <c r="C179" s="46"/>
      <c r="D179" s="49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2"/>
      <c r="S179" s="6"/>
      <c r="T179" s="6"/>
      <c r="U179" s="6"/>
      <c r="V179" s="6"/>
    </row>
    <row r="180" spans="1:22" x14ac:dyDescent="0.25">
      <c r="A180" s="43"/>
      <c r="B180" s="48"/>
      <c r="C180" s="46"/>
      <c r="D180" s="49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2"/>
      <c r="S180" s="6"/>
      <c r="T180" s="6"/>
      <c r="U180" s="6"/>
      <c r="V180" s="6"/>
    </row>
    <row r="181" spans="1:22" x14ac:dyDescent="0.25">
      <c r="A181" s="43"/>
      <c r="B181" s="48"/>
      <c r="C181" s="46"/>
      <c r="D181" s="49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2"/>
      <c r="S181" s="6"/>
      <c r="T181" s="6"/>
      <c r="U181" s="6"/>
      <c r="V181" s="6"/>
    </row>
    <row r="182" spans="1:22" x14ac:dyDescent="0.25">
      <c r="A182" s="43"/>
      <c r="B182" s="48"/>
      <c r="C182" s="46"/>
      <c r="D182" s="49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2"/>
      <c r="S182" s="6"/>
      <c r="T182" s="6"/>
      <c r="U182" s="6"/>
      <c r="V182" s="6"/>
    </row>
    <row r="183" spans="1:22" x14ac:dyDescent="0.25">
      <c r="A183" s="43"/>
      <c r="B183" s="48"/>
      <c r="C183" s="46"/>
      <c r="D183" s="49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2"/>
      <c r="S183" s="6"/>
      <c r="T183" s="6"/>
      <c r="U183" s="6"/>
      <c r="V183" s="6"/>
    </row>
    <row r="184" spans="1:22" x14ac:dyDescent="0.25">
      <c r="A184" s="43"/>
      <c r="B184" s="48"/>
      <c r="C184" s="46"/>
      <c r="D184" s="49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2"/>
      <c r="S184" s="6"/>
      <c r="T184" s="6"/>
      <c r="U184" s="6"/>
      <c r="V184" s="6"/>
    </row>
    <row r="185" spans="1:22" x14ac:dyDescent="0.25">
      <c r="A185" s="43"/>
      <c r="B185" s="48"/>
      <c r="C185" s="46"/>
      <c r="D185" s="49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2"/>
      <c r="S185" s="6"/>
      <c r="T185" s="6"/>
      <c r="U185" s="6"/>
      <c r="V185" s="6"/>
    </row>
    <row r="186" spans="1:22" x14ac:dyDescent="0.25">
      <c r="A186" s="43"/>
      <c r="B186" s="48"/>
      <c r="C186" s="46"/>
      <c r="D186" s="49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2"/>
      <c r="S186" s="6"/>
      <c r="T186" s="6"/>
      <c r="U186" s="6"/>
      <c r="V186" s="6"/>
    </row>
    <row r="187" spans="1:22" x14ac:dyDescent="0.25">
      <c r="A187" s="43"/>
      <c r="B187" s="48"/>
      <c r="C187" s="46"/>
      <c r="D187" s="49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2"/>
      <c r="S187" s="6"/>
      <c r="T187" s="6"/>
      <c r="U187" s="6"/>
      <c r="V187" s="6"/>
    </row>
    <row r="188" spans="1:22" x14ac:dyDescent="0.25">
      <c r="A188" s="43"/>
      <c r="B188" s="48"/>
      <c r="C188" s="46"/>
      <c r="D188" s="49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2"/>
      <c r="S188" s="6"/>
      <c r="T188" s="6"/>
      <c r="U188" s="6"/>
      <c r="V188" s="6"/>
    </row>
    <row r="189" spans="1:22" x14ac:dyDescent="0.25">
      <c r="A189" s="43"/>
      <c r="B189" s="48"/>
      <c r="C189" s="46"/>
      <c r="D189" s="49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2"/>
      <c r="S189" s="6"/>
      <c r="T189" s="6"/>
      <c r="U189" s="6"/>
      <c r="V189" s="6"/>
    </row>
    <row r="190" spans="1:22" x14ac:dyDescent="0.25">
      <c r="A190" s="43"/>
      <c r="B190" s="48"/>
      <c r="C190" s="46"/>
      <c r="D190" s="49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2"/>
      <c r="S190" s="6"/>
      <c r="T190" s="6"/>
      <c r="U190" s="6"/>
      <c r="V190" s="6"/>
    </row>
    <row r="191" spans="1:22" x14ac:dyDescent="0.25">
      <c r="A191" s="43"/>
      <c r="B191" s="48"/>
      <c r="C191" s="46"/>
      <c r="D191" s="49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2"/>
      <c r="S191" s="6"/>
      <c r="T191" s="6"/>
      <c r="U191" s="6"/>
      <c r="V191" s="6"/>
    </row>
    <row r="192" spans="1:22" x14ac:dyDescent="0.25">
      <c r="A192" s="43"/>
      <c r="B192" s="48"/>
      <c r="C192" s="46"/>
      <c r="D192" s="49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2"/>
      <c r="S192" s="6"/>
      <c r="T192" s="6"/>
      <c r="U192" s="6"/>
      <c r="V192" s="6"/>
    </row>
    <row r="193" spans="1:22" x14ac:dyDescent="0.25">
      <c r="A193" s="43"/>
      <c r="B193" s="48"/>
      <c r="C193" s="46"/>
      <c r="D193" s="49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2"/>
      <c r="S193" s="6"/>
      <c r="T193" s="6"/>
      <c r="U193" s="6"/>
      <c r="V193" s="6"/>
    </row>
    <row r="194" spans="1:22" x14ac:dyDescent="0.25">
      <c r="A194" s="43"/>
      <c r="B194" s="48"/>
      <c r="C194" s="46"/>
      <c r="D194" s="49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2"/>
      <c r="S194" s="6"/>
      <c r="T194" s="6"/>
      <c r="U194" s="6"/>
      <c r="V194" s="6"/>
    </row>
    <row r="195" spans="1:22" x14ac:dyDescent="0.25">
      <c r="A195" s="43"/>
      <c r="B195" s="48"/>
      <c r="C195" s="46"/>
      <c r="D195" s="49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2"/>
      <c r="S195" s="6"/>
      <c r="T195" s="6"/>
      <c r="U195" s="6"/>
      <c r="V195" s="6"/>
    </row>
    <row r="196" spans="1:22" x14ac:dyDescent="0.25">
      <c r="A196" s="43"/>
      <c r="B196" s="48"/>
      <c r="C196" s="46"/>
      <c r="D196" s="49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2"/>
      <c r="S196" s="6"/>
      <c r="T196" s="6"/>
      <c r="U196" s="6"/>
      <c r="V196" s="6"/>
    </row>
    <row r="197" spans="1:22" x14ac:dyDescent="0.25">
      <c r="A197" s="43"/>
      <c r="B197" s="48"/>
      <c r="C197" s="46"/>
      <c r="D197" s="49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2"/>
      <c r="S197" s="6"/>
      <c r="T197" s="6"/>
      <c r="U197" s="6"/>
      <c r="V197" s="6"/>
    </row>
    <row r="198" spans="1:22" x14ac:dyDescent="0.25">
      <c r="A198" s="43"/>
      <c r="B198" s="48"/>
      <c r="C198" s="46"/>
      <c r="D198" s="49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2"/>
      <c r="S198" s="6"/>
      <c r="T198" s="6"/>
      <c r="U198" s="6"/>
      <c r="V198" s="6"/>
    </row>
    <row r="199" spans="1:22" x14ac:dyDescent="0.25">
      <c r="A199" s="43"/>
      <c r="B199" s="48"/>
      <c r="C199" s="46"/>
      <c r="D199" s="49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2"/>
      <c r="S199" s="6"/>
      <c r="T199" s="6"/>
      <c r="U199" s="6"/>
      <c r="V199" s="6"/>
    </row>
    <row r="200" spans="1:22" x14ac:dyDescent="0.25">
      <c r="A200" s="43"/>
      <c r="B200" s="48"/>
      <c r="C200" s="46"/>
      <c r="D200" s="49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2"/>
      <c r="S200" s="6"/>
      <c r="T200" s="6"/>
      <c r="U200" s="6"/>
      <c r="V200" s="6"/>
    </row>
    <row r="201" spans="1:22" x14ac:dyDescent="0.25">
      <c r="A201" s="43"/>
      <c r="B201" s="48"/>
      <c r="C201" s="46"/>
      <c r="D201" s="49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2"/>
      <c r="S201" s="6"/>
      <c r="T201" s="6"/>
      <c r="U201" s="6"/>
      <c r="V201" s="6"/>
    </row>
    <row r="202" spans="1:22" x14ac:dyDescent="0.25">
      <c r="A202" s="43"/>
      <c r="B202" s="48"/>
      <c r="C202" s="46"/>
      <c r="D202" s="49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2"/>
      <c r="S202" s="6"/>
      <c r="T202" s="6"/>
      <c r="U202" s="6"/>
      <c r="V202" s="6"/>
    </row>
    <row r="203" spans="1:22" x14ac:dyDescent="0.25">
      <c r="A203" s="43"/>
      <c r="B203" s="48"/>
      <c r="C203" s="46"/>
      <c r="D203" s="49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2"/>
      <c r="S203" s="6"/>
      <c r="T203" s="6"/>
      <c r="U203" s="6"/>
      <c r="V203" s="6"/>
    </row>
    <row r="204" spans="1:22" x14ac:dyDescent="0.25">
      <c r="A204" s="43"/>
      <c r="B204" s="48"/>
      <c r="C204" s="46"/>
      <c r="D204" s="49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2"/>
      <c r="S204" s="6"/>
      <c r="T204" s="6"/>
      <c r="U204" s="6"/>
      <c r="V204" s="6"/>
    </row>
    <row r="205" spans="1:22" x14ac:dyDescent="0.25">
      <c r="A205" s="43"/>
      <c r="B205" s="48"/>
      <c r="C205" s="46"/>
      <c r="D205" s="49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2"/>
      <c r="S205" s="6"/>
      <c r="T205" s="6"/>
      <c r="U205" s="6"/>
      <c r="V205" s="6"/>
    </row>
    <row r="206" spans="1:22" x14ac:dyDescent="0.25">
      <c r="A206" s="43"/>
      <c r="B206" s="48"/>
      <c r="C206" s="46"/>
      <c r="D206" s="49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2"/>
      <c r="S206" s="6"/>
      <c r="T206" s="6"/>
      <c r="U206" s="6"/>
      <c r="V206" s="6"/>
    </row>
    <row r="207" spans="1:22" x14ac:dyDescent="0.25">
      <c r="A207" s="43"/>
      <c r="B207" s="48"/>
      <c r="C207" s="46"/>
      <c r="D207" s="49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2"/>
      <c r="S207" s="6"/>
      <c r="T207" s="6"/>
      <c r="U207" s="6"/>
      <c r="V207" s="6"/>
    </row>
    <row r="208" spans="1:22" x14ac:dyDescent="0.25">
      <c r="A208" s="43"/>
      <c r="B208" s="48"/>
      <c r="C208" s="46"/>
      <c r="D208" s="49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2"/>
      <c r="S208" s="6"/>
      <c r="T208" s="6"/>
      <c r="U208" s="6"/>
      <c r="V208" s="6"/>
    </row>
    <row r="209" spans="1:22" x14ac:dyDescent="0.25">
      <c r="A209" s="43"/>
      <c r="B209" s="48"/>
      <c r="C209" s="46"/>
      <c r="D209" s="49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2"/>
      <c r="S209" s="6"/>
      <c r="T209" s="6"/>
      <c r="U209" s="6"/>
      <c r="V209" s="6"/>
    </row>
    <row r="210" spans="1:22" x14ac:dyDescent="0.25">
      <c r="A210" s="43"/>
      <c r="B210" s="48"/>
      <c r="C210" s="46"/>
      <c r="D210" s="49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2"/>
      <c r="S210" s="6"/>
      <c r="T210" s="6"/>
      <c r="U210" s="6"/>
      <c r="V210" s="6"/>
    </row>
    <row r="211" spans="1:22" x14ac:dyDescent="0.25">
      <c r="A211" s="43"/>
      <c r="B211" s="48"/>
      <c r="C211" s="46"/>
      <c r="D211" s="49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2"/>
      <c r="S211" s="6"/>
      <c r="T211" s="6"/>
      <c r="U211" s="6"/>
      <c r="V211" s="6"/>
    </row>
    <row r="212" spans="1:22" x14ac:dyDescent="0.25">
      <c r="A212" s="43"/>
      <c r="B212" s="48"/>
      <c r="C212" s="46"/>
      <c r="D212" s="49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2"/>
      <c r="S212" s="6"/>
      <c r="T212" s="6"/>
      <c r="U212" s="6"/>
      <c r="V212" s="6"/>
    </row>
    <row r="213" spans="1:22" x14ac:dyDescent="0.25">
      <c r="A213" s="43"/>
      <c r="B213" s="48"/>
      <c r="D213" s="49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2"/>
      <c r="S213" s="6"/>
      <c r="T213" s="6"/>
      <c r="U213" s="6"/>
      <c r="V213" s="6"/>
    </row>
    <row r="214" spans="1:22" x14ac:dyDescent="0.25">
      <c r="A214" s="43"/>
      <c r="B214" s="48"/>
      <c r="D214" s="49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2"/>
      <c r="S214" s="6"/>
      <c r="T214" s="6"/>
      <c r="U214" s="6"/>
      <c r="V214" s="6"/>
    </row>
    <row r="215" spans="1:22" x14ac:dyDescent="0.25">
      <c r="A215" s="43"/>
      <c r="B215" s="48"/>
      <c r="D215" s="49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2"/>
      <c r="S215" s="6"/>
      <c r="T215" s="6"/>
      <c r="U215" s="6"/>
      <c r="V215" s="6"/>
    </row>
    <row r="216" spans="1:22" x14ac:dyDescent="0.25">
      <c r="A216" s="43"/>
      <c r="B216" s="48"/>
      <c r="D216" s="49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2"/>
      <c r="S216" s="6"/>
      <c r="T216" s="6"/>
      <c r="U216" s="6"/>
      <c r="V216" s="6"/>
    </row>
    <row r="217" spans="1:22" x14ac:dyDescent="0.25">
      <c r="A217" s="43"/>
      <c r="B217" s="48"/>
      <c r="D217" s="49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2"/>
      <c r="S217" s="6"/>
      <c r="T217" s="6"/>
      <c r="U217" s="6"/>
      <c r="V217" s="6"/>
    </row>
    <row r="218" spans="1:22" x14ac:dyDescent="0.25">
      <c r="A218" s="43"/>
      <c r="B218" s="48"/>
      <c r="D218" s="49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2"/>
      <c r="S218" s="6"/>
      <c r="T218" s="6"/>
      <c r="U218" s="6"/>
      <c r="V218" s="6"/>
    </row>
    <row r="219" spans="1:22" x14ac:dyDescent="0.25">
      <c r="A219" s="43"/>
      <c r="B219" s="48"/>
      <c r="D219" s="49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2"/>
      <c r="S219" s="6"/>
      <c r="T219" s="6"/>
      <c r="U219" s="6"/>
      <c r="V219" s="6"/>
    </row>
    <row r="220" spans="1:22" x14ac:dyDescent="0.25">
      <c r="A220" s="43"/>
      <c r="B220" s="48"/>
      <c r="D220" s="49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2"/>
      <c r="S220" s="6"/>
      <c r="T220" s="6"/>
      <c r="U220" s="6"/>
      <c r="V220" s="6"/>
    </row>
    <row r="221" spans="1:22" x14ac:dyDescent="0.25">
      <c r="A221" s="43"/>
      <c r="B221" s="48"/>
      <c r="D221" s="49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2"/>
      <c r="S221" s="6"/>
      <c r="T221" s="6"/>
      <c r="U221" s="6"/>
      <c r="V221" s="6"/>
    </row>
    <row r="222" spans="1:22" x14ac:dyDescent="0.25">
      <c r="A222" s="43"/>
      <c r="B222" s="48"/>
      <c r="D222" s="49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2"/>
      <c r="S222" s="6"/>
      <c r="T222" s="6"/>
      <c r="U222" s="6"/>
      <c r="V222" s="6"/>
    </row>
    <row r="223" spans="1:22" x14ac:dyDescent="0.25">
      <c r="A223" s="43"/>
      <c r="B223" s="48"/>
      <c r="D223" s="49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2"/>
      <c r="S223" s="6"/>
      <c r="T223" s="6"/>
      <c r="U223" s="6"/>
      <c r="V223" s="6"/>
    </row>
    <row r="224" spans="1:22" x14ac:dyDescent="0.25">
      <c r="A224" s="43"/>
      <c r="B224" s="48"/>
      <c r="D224" s="49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2"/>
      <c r="S224" s="6"/>
      <c r="T224" s="6"/>
      <c r="U224" s="6"/>
      <c r="V224" s="6"/>
    </row>
    <row r="225" spans="1:22" x14ac:dyDescent="0.25">
      <c r="A225" s="43"/>
      <c r="B225" s="48"/>
      <c r="D225" s="49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2"/>
      <c r="S225" s="6"/>
      <c r="T225" s="6"/>
      <c r="U225" s="6"/>
      <c r="V225" s="6"/>
    </row>
    <row r="226" spans="1:22" x14ac:dyDescent="0.25">
      <c r="A226" s="43"/>
      <c r="B226" s="48"/>
      <c r="D226" s="49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2"/>
      <c r="S226" s="6"/>
      <c r="T226" s="6"/>
      <c r="U226" s="6"/>
      <c r="V226" s="6"/>
    </row>
    <row r="227" spans="1:22" x14ac:dyDescent="0.25">
      <c r="A227" s="43"/>
      <c r="B227" s="48"/>
      <c r="D227" s="49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2"/>
      <c r="S227" s="6"/>
      <c r="T227" s="6"/>
      <c r="U227" s="6"/>
      <c r="V227" s="6"/>
    </row>
    <row r="228" spans="1:22" x14ac:dyDescent="0.25">
      <c r="A228" s="43"/>
      <c r="B228" s="48"/>
      <c r="D228" s="49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2"/>
      <c r="S228" s="6"/>
      <c r="T228" s="6"/>
      <c r="U228" s="6"/>
      <c r="V228" s="6"/>
    </row>
    <row r="229" spans="1:22" x14ac:dyDescent="0.25">
      <c r="A229" s="43"/>
      <c r="B229" s="48"/>
      <c r="D229" s="49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2"/>
      <c r="S229" s="6"/>
      <c r="T229" s="6"/>
      <c r="U229" s="6"/>
      <c r="V229" s="6"/>
    </row>
    <row r="230" spans="1:22" x14ac:dyDescent="0.25">
      <c r="A230" s="43"/>
      <c r="B230" s="48"/>
      <c r="D230" s="49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2"/>
      <c r="S230" s="6"/>
      <c r="T230" s="6"/>
      <c r="U230" s="6"/>
      <c r="V230" s="6"/>
    </row>
    <row r="231" spans="1:22" x14ac:dyDescent="0.25">
      <c r="A231" s="43"/>
      <c r="B231" s="48"/>
      <c r="D231" s="49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2"/>
      <c r="S231" s="6"/>
      <c r="T231" s="6"/>
      <c r="U231" s="6"/>
      <c r="V231" s="6"/>
    </row>
    <row r="232" spans="1:22" x14ac:dyDescent="0.25">
      <c r="A232" s="43"/>
      <c r="B232" s="48"/>
      <c r="D232" s="49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2"/>
      <c r="S232" s="6"/>
      <c r="T232" s="6"/>
      <c r="U232" s="6"/>
      <c r="V232" s="6"/>
    </row>
    <row r="233" spans="1:22" x14ac:dyDescent="0.25">
      <c r="A233" s="43"/>
      <c r="B233" s="48"/>
      <c r="D233" s="49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2"/>
      <c r="S233" s="6"/>
      <c r="T233" s="6"/>
      <c r="U233" s="6"/>
      <c r="V233" s="6"/>
    </row>
    <row r="234" spans="1:22" x14ac:dyDescent="0.25">
      <c r="A234" s="43"/>
      <c r="B234" s="48"/>
      <c r="D234" s="49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2"/>
      <c r="S234" s="6"/>
      <c r="T234" s="6"/>
      <c r="U234" s="6"/>
      <c r="V234" s="6"/>
    </row>
    <row r="235" spans="1:22" x14ac:dyDescent="0.25">
      <c r="A235" s="43"/>
      <c r="B235" s="48"/>
      <c r="D235" s="49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2"/>
      <c r="S235" s="6"/>
      <c r="T235" s="6"/>
      <c r="U235" s="6"/>
      <c r="V235" s="6"/>
    </row>
    <row r="236" spans="1:22" x14ac:dyDescent="0.25">
      <c r="A236" s="43"/>
      <c r="B236" s="48"/>
      <c r="D236" s="49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2"/>
      <c r="S236" s="6"/>
      <c r="T236" s="6"/>
      <c r="U236" s="6"/>
      <c r="V236" s="6"/>
    </row>
    <row r="237" spans="1:22" x14ac:dyDescent="0.25">
      <c r="A237" s="43"/>
      <c r="B237" s="48"/>
      <c r="D237" s="49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2"/>
      <c r="S237" s="6"/>
      <c r="T237" s="6"/>
      <c r="U237" s="6"/>
      <c r="V237" s="6"/>
    </row>
    <row r="238" spans="1:22" x14ac:dyDescent="0.25">
      <c r="A238" s="43"/>
      <c r="B238" s="48"/>
      <c r="D238" s="49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2"/>
      <c r="S238" s="6"/>
      <c r="T238" s="6"/>
      <c r="U238" s="6"/>
      <c r="V238" s="6"/>
    </row>
    <row r="239" spans="1:22" x14ac:dyDescent="0.25">
      <c r="A239" s="43"/>
      <c r="B239" s="48"/>
      <c r="D239" s="49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2"/>
      <c r="S239" s="6"/>
      <c r="T239" s="6"/>
      <c r="U239" s="6"/>
      <c r="V239" s="6"/>
    </row>
    <row r="240" spans="1:22" x14ac:dyDescent="0.25">
      <c r="A240" s="43"/>
      <c r="B240" s="48"/>
      <c r="D240" s="49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2"/>
      <c r="S240" s="6"/>
      <c r="T240" s="6"/>
      <c r="U240" s="6"/>
      <c r="V240" s="6"/>
    </row>
    <row r="241" spans="1:22" x14ac:dyDescent="0.25">
      <c r="A241" s="43"/>
      <c r="B241" s="48"/>
      <c r="D241" s="49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2"/>
      <c r="S241" s="6"/>
      <c r="T241" s="6"/>
      <c r="U241" s="6"/>
      <c r="V241" s="6"/>
    </row>
    <row r="242" spans="1:22" x14ac:dyDescent="0.25">
      <c r="A242" s="43"/>
      <c r="B242" s="48"/>
      <c r="D242" s="49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2"/>
      <c r="S242" s="6"/>
      <c r="T242" s="6"/>
      <c r="U242" s="6"/>
      <c r="V242" s="6"/>
    </row>
    <row r="243" spans="1:22" x14ac:dyDescent="0.25">
      <c r="A243" s="43"/>
      <c r="B243" s="48"/>
      <c r="D243" s="49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2"/>
      <c r="S243" s="6"/>
      <c r="T243" s="6"/>
      <c r="U243" s="6"/>
      <c r="V243" s="6"/>
    </row>
    <row r="244" spans="1:22" x14ac:dyDescent="0.25">
      <c r="A244" s="43"/>
      <c r="B244" s="48"/>
      <c r="D244" s="49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2"/>
      <c r="S244" s="6"/>
      <c r="T244" s="6"/>
      <c r="U244" s="6"/>
      <c r="V244" s="6"/>
    </row>
    <row r="245" spans="1:22" x14ac:dyDescent="0.25">
      <c r="A245" s="43"/>
      <c r="B245" s="48"/>
      <c r="D245" s="49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2"/>
      <c r="S245" s="6"/>
      <c r="T245" s="6"/>
      <c r="U245" s="6"/>
      <c r="V245" s="6"/>
    </row>
    <row r="246" spans="1:22" x14ac:dyDescent="0.25">
      <c r="A246" s="43"/>
      <c r="B246" s="48"/>
      <c r="D246" s="49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2"/>
      <c r="S246" s="6"/>
      <c r="T246" s="6"/>
      <c r="U246" s="6"/>
      <c r="V246" s="6"/>
    </row>
    <row r="247" spans="1:22" x14ac:dyDescent="0.25">
      <c r="A247" s="43"/>
      <c r="B247" s="48"/>
      <c r="D247" s="49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2"/>
      <c r="S247" s="6"/>
      <c r="T247" s="6"/>
      <c r="U247" s="6"/>
      <c r="V247" s="6"/>
    </row>
    <row r="248" spans="1:22" x14ac:dyDescent="0.25">
      <c r="A248" s="43"/>
      <c r="B248" s="48"/>
      <c r="D248" s="49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2"/>
      <c r="S248" s="6"/>
      <c r="T248" s="6"/>
      <c r="U248" s="6"/>
      <c r="V248" s="6"/>
    </row>
    <row r="249" spans="1:22" x14ac:dyDescent="0.25">
      <c r="A249" s="43"/>
      <c r="B249" s="48"/>
      <c r="D249" s="49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2"/>
      <c r="S249" s="6"/>
      <c r="T249" s="6"/>
      <c r="U249" s="6"/>
      <c r="V249" s="6"/>
    </row>
    <row r="250" spans="1:22" x14ac:dyDescent="0.25">
      <c r="A250" s="43"/>
      <c r="B250" s="48"/>
      <c r="D250" s="49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2"/>
      <c r="S250" s="6"/>
      <c r="T250" s="6"/>
      <c r="U250" s="6"/>
      <c r="V250" s="6"/>
    </row>
    <row r="251" spans="1:22" x14ac:dyDescent="0.25">
      <c r="A251" s="43"/>
      <c r="B251" s="48"/>
      <c r="D251" s="49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2"/>
      <c r="S251" s="6"/>
      <c r="T251" s="6"/>
      <c r="U251" s="6"/>
      <c r="V251" s="6"/>
    </row>
    <row r="252" spans="1:22" x14ac:dyDescent="0.25">
      <c r="A252" s="43"/>
      <c r="B252" s="48"/>
      <c r="D252" s="49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2"/>
      <c r="S252" s="6"/>
      <c r="T252" s="6"/>
      <c r="U252" s="6"/>
      <c r="V252" s="6"/>
    </row>
    <row r="253" spans="1:22" x14ac:dyDescent="0.25">
      <c r="A253" s="43"/>
      <c r="B253" s="48"/>
      <c r="D253" s="49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2"/>
      <c r="S253" s="6"/>
      <c r="T253" s="6"/>
      <c r="U253" s="6"/>
      <c r="V253" s="6"/>
    </row>
    <row r="254" spans="1:22" x14ac:dyDescent="0.25">
      <c r="A254" s="43"/>
      <c r="B254" s="48"/>
      <c r="D254" s="49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2"/>
      <c r="S254" s="6"/>
      <c r="T254" s="6"/>
      <c r="U254" s="6"/>
      <c r="V254" s="6"/>
    </row>
    <row r="255" spans="1:22" x14ac:dyDescent="0.25">
      <c r="A255" s="43"/>
      <c r="B255" s="48"/>
      <c r="D255" s="49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2"/>
      <c r="S255" s="6"/>
      <c r="T255" s="6"/>
      <c r="U255" s="6"/>
      <c r="V255" s="6"/>
    </row>
    <row r="256" spans="1:22" x14ac:dyDescent="0.25">
      <c r="A256" s="43"/>
      <c r="B256" s="48"/>
      <c r="D256" s="49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2"/>
      <c r="S256" s="6"/>
      <c r="T256" s="6"/>
      <c r="U256" s="6"/>
      <c r="V256" s="6"/>
    </row>
    <row r="257" spans="1:22" x14ac:dyDescent="0.25">
      <c r="A257" s="43"/>
      <c r="B257" s="48"/>
      <c r="D257" s="49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2"/>
      <c r="S257" s="6"/>
      <c r="T257" s="6"/>
      <c r="U257" s="6"/>
      <c r="V257" s="6"/>
    </row>
    <row r="258" spans="1:22" x14ac:dyDescent="0.25">
      <c r="A258" s="43"/>
      <c r="B258" s="48"/>
      <c r="D258" s="49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2"/>
      <c r="S258" s="6"/>
      <c r="T258" s="6"/>
      <c r="U258" s="6"/>
      <c r="V258" s="6"/>
    </row>
    <row r="259" spans="1:22" x14ac:dyDescent="0.25">
      <c r="A259" s="43"/>
      <c r="B259" s="48"/>
      <c r="D259" s="49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2"/>
      <c r="S259" s="6"/>
      <c r="T259" s="6"/>
      <c r="U259" s="6"/>
      <c r="V259" s="6"/>
    </row>
    <row r="260" spans="1:22" x14ac:dyDescent="0.25">
      <c r="A260" s="43"/>
      <c r="B260" s="48"/>
      <c r="D260" s="49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</row>
    <row r="261" spans="1:22" x14ac:dyDescent="0.25">
      <c r="A261" s="43"/>
      <c r="B261" s="48"/>
      <c r="D261" s="49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</row>
    <row r="262" spans="1:22" x14ac:dyDescent="0.25">
      <c r="A262" s="43"/>
      <c r="B262" s="48"/>
      <c r="D262" s="49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</row>
    <row r="263" spans="1:22" x14ac:dyDescent="0.25">
      <c r="A263" s="43"/>
      <c r="B263" s="48"/>
      <c r="D263" s="49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</row>
    <row r="264" spans="1:22" x14ac:dyDescent="0.25">
      <c r="A264" s="43"/>
      <c r="B264" s="48"/>
      <c r="D264" s="49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</row>
  </sheetData>
  <protectedRanges>
    <protectedRange algorithmName="SHA-512" hashValue="R/ipREbn9wycHg/cWr59UHp+la9yBnF9zmE7EhcS2wLYi7u1QMRBymOcnECXN6np9gxSFb7+IpqWYf7p64HITg==" saltValue="/R4WvNOlIAhSM2Nw+bqTYQ==" spinCount="100000" sqref="D8:D119" name="Диапазон1_1"/>
    <protectedRange algorithmName="SHA-512" hashValue="R/ipREbn9wycHg/cWr59UHp+la9yBnF9zmE7EhcS2wLYi7u1QMRBymOcnECXN6np9gxSFb7+IpqWYf7p64HITg==" saltValue="/R4WvNOlIAhSM2Nw+bqTYQ==" spinCount="100000" sqref="G8:I27 G32:I43" name="Диапазон1_2_1_2_2"/>
    <protectedRange algorithmName="SHA-512" hashValue="R/ipREbn9wycHg/cWr59UHp+la9yBnF9zmE7EhcS2wLYi7u1QMRBymOcnECXN6np9gxSFb7+IpqWYf7p64HITg==" saltValue="/R4WvNOlIAhSM2Nw+bqTYQ==" spinCount="100000" sqref="G44:I47 G60:I67 G72:I79 G52:I55 G69:I69 G116:I117 G82:I110" name="Диапазон1_2_2_2_3"/>
    <protectedRange algorithmName="SHA-512" hashValue="R/ipREbn9wycHg/cWr59UHp+la9yBnF9zmE7EhcS2wLYi7u1QMRBymOcnECXN6np9gxSFb7+IpqWYf7p64HITg==" saltValue="/R4WvNOlIAhSM2Nw+bqTYQ==" spinCount="100000" sqref="G70:I71" name="Диапазон1_2_2_2_2_1"/>
    <protectedRange algorithmName="SHA-512" hashValue="R/ipREbn9wycHg/cWr59UHp+la9yBnF9zmE7EhcS2wLYi7u1QMRBymOcnECXN6np9gxSFb7+IpqWYf7p64HITg==" saltValue="/R4WvNOlIAhSM2Nw+bqTYQ==" spinCount="100000" sqref="G28:I31" name="Диапазон1_2_1_2_3_1"/>
    <protectedRange algorithmName="SHA-512" hashValue="R/ipREbn9wycHg/cWr59UHp+la9yBnF9zmE7EhcS2wLYi7u1QMRBymOcnECXN6np9gxSFb7+IpqWYf7p64HITg==" saltValue="/R4WvNOlIAhSM2Nw+bqTYQ==" spinCount="100000" sqref="G48:I51" name="Диапазон1_2_2_2_1_1_1"/>
    <protectedRange algorithmName="SHA-512" hashValue="R/ipREbn9wycHg/cWr59UHp+la9yBnF9zmE7EhcS2wLYi7u1QMRBymOcnECXN6np9gxSFb7+IpqWYf7p64HITg==" saltValue="/R4WvNOlIAhSM2Nw+bqTYQ==" spinCount="100000" sqref="G56:I57" name="Диапазон1_2_2_2_5_2"/>
    <protectedRange algorithmName="SHA-512" hashValue="R/ipREbn9wycHg/cWr59UHp+la9yBnF9zmE7EhcS2wLYi7u1QMRBymOcnECXN6np9gxSFb7+IpqWYf7p64HITg==" saltValue="/R4WvNOlIAhSM2Nw+bqTYQ==" spinCount="100000" sqref="G58:I59" name="Диапазон1_2_2_2_2_2_1"/>
    <protectedRange algorithmName="SHA-512" hashValue="R/ipREbn9wycHg/cWr59UHp+la9yBnF9zmE7EhcS2wLYi7u1QMRBymOcnECXN6np9gxSFb7+IpqWYf7p64HITg==" saltValue="/R4WvNOlIAhSM2Nw+bqTYQ==" spinCount="100000" sqref="G68:I68" name="Диапазон1_2_2_2_6_1"/>
    <protectedRange algorithmName="SHA-512" hashValue="R/ipREbn9wycHg/cWr59UHp+la9yBnF9zmE7EhcS2wLYi7u1QMRBymOcnECXN6np9gxSFb7+IpqWYf7p64HITg==" saltValue="/R4WvNOlIAhSM2Nw+bqTYQ==" spinCount="100000" sqref="G80:I81" name="Диапазон1_2_2_2_7_1"/>
    <protectedRange algorithmName="SHA-512" hashValue="R/ipREbn9wycHg/cWr59UHp+la9yBnF9zmE7EhcS2wLYi7u1QMRBymOcnECXN6np9gxSFb7+IpqWYf7p64HITg==" saltValue="/R4WvNOlIAhSM2Nw+bqTYQ==" spinCount="100000" sqref="G111:I115" name="Диапазон1_2_2_2_5_1_1"/>
    <protectedRange algorithmName="SHA-512" hashValue="R/ipREbn9wycHg/cWr59UHp+la9yBnF9zmE7EhcS2wLYi7u1QMRBymOcnECXN6np9gxSFb7+IpqWYf7p64HITg==" saltValue="/R4WvNOlIAhSM2Nw+bqTYQ==" spinCount="100000" sqref="C1:C7 C123 C125" name="Диапазон1_3"/>
    <protectedRange algorithmName="SHA-512" hashValue="R/ipREbn9wycHg/cWr59UHp+la9yBnF9zmE7EhcS2wLYi7u1QMRBymOcnECXN6np9gxSFb7+IpqWYf7p64HITg==" saltValue="/R4WvNOlIAhSM2Nw+bqTYQ==" spinCount="100000" sqref="B119 B8:B117" name="Диапазон1_1_1_1"/>
    <protectedRange algorithmName="SHA-512" hashValue="R/ipREbn9wycHg/cWr59UHp+la9yBnF9zmE7EhcS2wLYi7u1QMRBymOcnECXN6np9gxSFb7+IpqWYf7p64HITg==" saltValue="/R4WvNOlIAhSM2Nw+bqTYQ==" spinCount="100000" sqref="C8:C115" name="Диапазон1"/>
    <protectedRange algorithmName="SHA-512" hashValue="R/ipREbn9wycHg/cWr59UHp+la9yBnF9zmE7EhcS2wLYi7u1QMRBymOcnECXN6np9gxSFb7+IpqWYf7p64HITg==" saltValue="/R4WvNOlIAhSM2Nw+bqTYQ==" spinCount="100000" sqref="A8:A119" name="Диапазон1_1_1_1_1"/>
    <protectedRange algorithmName="SHA-512" hashValue="R/ipREbn9wycHg/cWr59UHp+la9yBnF9zmE7EhcS2wLYi7u1QMRBymOcnECXN6np9gxSFb7+IpqWYf7p64HITg==" saltValue="/R4WvNOlIAhSM2Nw+bqTYQ==" spinCount="100000" sqref="C116:C117" name="Диапазон1_3_1"/>
  </protectedRanges>
  <mergeCells count="116">
    <mergeCell ref="A102:A103"/>
    <mergeCell ref="B102:B103"/>
    <mergeCell ref="C102:C103"/>
    <mergeCell ref="C118:C119"/>
    <mergeCell ref="B122:D122"/>
    <mergeCell ref="B124:C124"/>
    <mergeCell ref="D124:E124"/>
    <mergeCell ref="A98:A99"/>
    <mergeCell ref="B98:B99"/>
    <mergeCell ref="C98:C99"/>
    <mergeCell ref="A100:A101"/>
    <mergeCell ref="B100:B101"/>
    <mergeCell ref="C100:C101"/>
    <mergeCell ref="E60:E61"/>
    <mergeCell ref="E62:E63"/>
    <mergeCell ref="E64:E65"/>
    <mergeCell ref="E66:E67"/>
    <mergeCell ref="E68:E69"/>
    <mergeCell ref="E70:E71"/>
    <mergeCell ref="A56:A57"/>
    <mergeCell ref="B56:B57"/>
    <mergeCell ref="C56:C57"/>
    <mergeCell ref="E56:E57"/>
    <mergeCell ref="A58:A59"/>
    <mergeCell ref="B58:B59"/>
    <mergeCell ref="C58:C59"/>
    <mergeCell ref="E58:E59"/>
    <mergeCell ref="A52:A53"/>
    <mergeCell ref="B52:B53"/>
    <mergeCell ref="C52:C53"/>
    <mergeCell ref="E52:E53"/>
    <mergeCell ref="A54:A55"/>
    <mergeCell ref="B54:B55"/>
    <mergeCell ref="C54:C55"/>
    <mergeCell ref="E54:E55"/>
    <mergeCell ref="A48:A49"/>
    <mergeCell ref="B48:B49"/>
    <mergeCell ref="C48:C51"/>
    <mergeCell ref="E48:E49"/>
    <mergeCell ref="A50:A51"/>
    <mergeCell ref="B50:B51"/>
    <mergeCell ref="E50:E51"/>
    <mergeCell ref="A44:A45"/>
    <mergeCell ref="B44:B45"/>
    <mergeCell ref="C44:C47"/>
    <mergeCell ref="E44:E45"/>
    <mergeCell ref="A46:A47"/>
    <mergeCell ref="B46:B47"/>
    <mergeCell ref="E46:E47"/>
    <mergeCell ref="A40:A41"/>
    <mergeCell ref="B40:B41"/>
    <mergeCell ref="C40:C43"/>
    <mergeCell ref="E40:E41"/>
    <mergeCell ref="A42:A43"/>
    <mergeCell ref="B42:B43"/>
    <mergeCell ref="E42:E43"/>
    <mergeCell ref="A36:A37"/>
    <mergeCell ref="B36:B37"/>
    <mergeCell ref="C36:C39"/>
    <mergeCell ref="E36:E37"/>
    <mergeCell ref="A38:A39"/>
    <mergeCell ref="B38:B39"/>
    <mergeCell ref="E38:E39"/>
    <mergeCell ref="A32:A33"/>
    <mergeCell ref="B32:B33"/>
    <mergeCell ref="C32:C35"/>
    <mergeCell ref="E32:E33"/>
    <mergeCell ref="A34:A35"/>
    <mergeCell ref="B34:B35"/>
    <mergeCell ref="E34:E35"/>
    <mergeCell ref="A28:A29"/>
    <mergeCell ref="B28:B29"/>
    <mergeCell ref="C28:C31"/>
    <mergeCell ref="E28:E29"/>
    <mergeCell ref="A30:A31"/>
    <mergeCell ref="B30:B31"/>
    <mergeCell ref="E30:E31"/>
    <mergeCell ref="A24:A25"/>
    <mergeCell ref="B24:B25"/>
    <mergeCell ref="C24:C27"/>
    <mergeCell ref="E24:E25"/>
    <mergeCell ref="A26:A27"/>
    <mergeCell ref="B26:B27"/>
    <mergeCell ref="E26:E27"/>
    <mergeCell ref="A12:A13"/>
    <mergeCell ref="B12:B13"/>
    <mergeCell ref="C12:C15"/>
    <mergeCell ref="E12:E13"/>
    <mergeCell ref="A14:A15"/>
    <mergeCell ref="B14:B15"/>
    <mergeCell ref="E14:E15"/>
    <mergeCell ref="A6:G6"/>
    <mergeCell ref="A20:A21"/>
    <mergeCell ref="B20:B21"/>
    <mergeCell ref="C20:C23"/>
    <mergeCell ref="E20:E21"/>
    <mergeCell ref="A22:A23"/>
    <mergeCell ref="B22:B23"/>
    <mergeCell ref="E22:E23"/>
    <mergeCell ref="A16:A17"/>
    <mergeCell ref="B16:B17"/>
    <mergeCell ref="C16:C19"/>
    <mergeCell ref="E16:E17"/>
    <mergeCell ref="A18:A19"/>
    <mergeCell ref="B18:B19"/>
    <mergeCell ref="E18:E19"/>
    <mergeCell ref="J6:M6"/>
    <mergeCell ref="N6:Q6"/>
    <mergeCell ref="R6:S6"/>
    <mergeCell ref="A8:A9"/>
    <mergeCell ref="B8:B9"/>
    <mergeCell ref="C8:C11"/>
    <mergeCell ref="E8:E9"/>
    <mergeCell ref="A10:A11"/>
    <mergeCell ref="B10:B11"/>
    <mergeCell ref="E10:E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26"/>
  <sheetViews>
    <sheetView topLeftCell="A5" workbookViewId="0">
      <selection activeCell="C22" sqref="C22"/>
    </sheetView>
  </sheetViews>
  <sheetFormatPr defaultRowHeight="15" x14ac:dyDescent="0.25"/>
  <cols>
    <col min="2" max="2" width="5.5703125" customWidth="1"/>
    <col min="3" max="3" width="49.5703125" customWidth="1"/>
    <col min="4" max="4" width="15.5703125" hidden="1" customWidth="1"/>
    <col min="5" max="5" width="17" hidden="1" customWidth="1"/>
    <col min="6" max="6" width="18.5703125" customWidth="1"/>
    <col min="7" max="7" width="16.42578125" customWidth="1"/>
  </cols>
  <sheetData>
    <row r="2" spans="2:7" ht="18.75" x14ac:dyDescent="0.3">
      <c r="B2" s="75" t="s">
        <v>174</v>
      </c>
      <c r="D2" s="76"/>
      <c r="E2" s="77"/>
    </row>
    <row r="3" spans="2:7" ht="18.75" x14ac:dyDescent="0.3">
      <c r="B3" s="75" t="s">
        <v>171</v>
      </c>
      <c r="C3" s="78"/>
      <c r="D3" s="76"/>
      <c r="E3" s="77"/>
    </row>
    <row r="4" spans="2:7" ht="18.75" x14ac:dyDescent="0.3">
      <c r="B4" s="75" t="s">
        <v>149</v>
      </c>
      <c r="D4" s="77"/>
      <c r="E4" s="77"/>
    </row>
    <row r="5" spans="2:7" ht="19.5" thickBot="1" x14ac:dyDescent="0.35">
      <c r="B5" s="79"/>
      <c r="C5" s="75"/>
      <c r="D5" s="77"/>
      <c r="E5" s="77"/>
    </row>
    <row r="6" spans="2:7" ht="43.5" thickBot="1" x14ac:dyDescent="0.3">
      <c r="B6" s="80" t="s">
        <v>0</v>
      </c>
      <c r="C6" s="81" t="s">
        <v>150</v>
      </c>
      <c r="D6" s="82" t="s">
        <v>172</v>
      </c>
      <c r="E6" s="82" t="s">
        <v>173</v>
      </c>
      <c r="F6" s="82" t="s">
        <v>175</v>
      </c>
      <c r="G6" s="170" t="s">
        <v>176</v>
      </c>
    </row>
    <row r="7" spans="2:7" ht="15.75" x14ac:dyDescent="0.25">
      <c r="B7" s="83">
        <v>1</v>
      </c>
      <c r="C7" s="84" t="s">
        <v>151</v>
      </c>
      <c r="D7" s="85"/>
      <c r="E7" s="86">
        <f>БурГЭС!K120</f>
        <v>13085658</v>
      </c>
      <c r="F7" s="167">
        <f>БурГЭС!J120</f>
        <v>42137761</v>
      </c>
      <c r="G7" s="86">
        <f>БурГЭС!K120</f>
        <v>13085658</v>
      </c>
    </row>
    <row r="8" spans="2:7" ht="15.75" x14ac:dyDescent="0.25">
      <c r="B8" s="83">
        <v>2</v>
      </c>
      <c r="C8" s="88" t="s">
        <v>152</v>
      </c>
      <c r="D8" s="89"/>
      <c r="E8" s="90">
        <f>ВолГЭС!K120</f>
        <v>8023176</v>
      </c>
      <c r="F8" s="168">
        <f>ВолГЭС!J120</f>
        <v>21738717</v>
      </c>
      <c r="G8" s="93">
        <f>ВолГЭС!K120</f>
        <v>8023176</v>
      </c>
    </row>
    <row r="9" spans="2:7" ht="31.5" x14ac:dyDescent="0.25">
      <c r="B9" s="83">
        <v>3</v>
      </c>
      <c r="C9" s="91" t="s">
        <v>154</v>
      </c>
      <c r="D9" s="92"/>
      <c r="E9" s="93">
        <f>ДФ!K120</f>
        <v>9064336</v>
      </c>
      <c r="F9" s="169">
        <f>ДФ!J120</f>
        <v>36469614</v>
      </c>
      <c r="G9" s="93">
        <f>ДФ!K120</f>
        <v>9064336</v>
      </c>
    </row>
    <row r="10" spans="2:7" ht="14.25" customHeight="1" x14ac:dyDescent="0.25">
      <c r="B10" s="83">
        <v>4</v>
      </c>
      <c r="C10" s="91" t="s">
        <v>155</v>
      </c>
      <c r="D10" s="92"/>
      <c r="E10" s="93">
        <f>ЖиГЭС!K120</f>
        <v>5518347</v>
      </c>
      <c r="F10" s="169">
        <f>ЖиГЭС!J120</f>
        <v>20181744</v>
      </c>
      <c r="G10" s="93">
        <f>ЖиГЭС!K120</f>
        <v>5518347</v>
      </c>
    </row>
    <row r="11" spans="2:7" ht="15.75" x14ac:dyDescent="0.25">
      <c r="B11" s="83">
        <v>5</v>
      </c>
      <c r="C11" s="91" t="s">
        <v>157</v>
      </c>
      <c r="D11" s="92"/>
      <c r="E11" s="93">
        <f>ЗеГЭС!K120</f>
        <v>7536313</v>
      </c>
      <c r="F11" s="169">
        <f>ЗеГЭС!J120</f>
        <v>26887678</v>
      </c>
      <c r="G11" s="93">
        <f xml:space="preserve"> ЗеГЭС!K120</f>
        <v>7536313</v>
      </c>
    </row>
    <row r="12" spans="2:7" ht="15.75" x14ac:dyDescent="0.25">
      <c r="B12" s="83">
        <v>6</v>
      </c>
      <c r="C12" s="91" t="s">
        <v>158</v>
      </c>
      <c r="D12" s="92"/>
      <c r="E12" s="93">
        <f>КамГЭС!K120</f>
        <v>6414402</v>
      </c>
      <c r="F12" s="169">
        <f>КамГЭС!J120</f>
        <v>12886544</v>
      </c>
      <c r="G12" s="93">
        <f>КамГЭС!K120</f>
        <v>6414402</v>
      </c>
    </row>
    <row r="13" spans="2:7" ht="31.5" x14ac:dyDescent="0.25">
      <c r="B13" s="83">
        <v>7</v>
      </c>
      <c r="C13" s="91" t="s">
        <v>159</v>
      </c>
      <c r="D13" s="92"/>
      <c r="E13" s="93">
        <f>КБФ!K120</f>
        <v>8104604</v>
      </c>
      <c r="F13" s="169">
        <f>КБФ!J120</f>
        <v>29756587</v>
      </c>
      <c r="G13" s="93">
        <f>КБФ!K120</f>
        <v>8104604</v>
      </c>
    </row>
    <row r="14" spans="2:7" ht="31.5" x14ac:dyDescent="0.25">
      <c r="B14" s="83">
        <v>8</v>
      </c>
      <c r="C14" s="91" t="s">
        <v>160</v>
      </c>
      <c r="D14" s="92"/>
      <c r="E14" s="93">
        <f>КВВГЭС!K120</f>
        <v>1569913</v>
      </c>
      <c r="F14" s="169">
        <f>КВВГЭС!J120</f>
        <v>7328141</v>
      </c>
      <c r="G14" s="93">
        <f>КВВГЭС!K120</f>
        <v>1569913</v>
      </c>
    </row>
    <row r="15" spans="2:7" ht="31.5" x14ac:dyDescent="0.25">
      <c r="B15" s="83">
        <v>9</v>
      </c>
      <c r="C15" s="91" t="s">
        <v>161</v>
      </c>
      <c r="D15" s="92"/>
      <c r="E15" s="93">
        <f>ККГЭС!K120</f>
        <v>8541889</v>
      </c>
      <c r="F15" s="169">
        <f>ККГЭС!J120</f>
        <v>29109633</v>
      </c>
      <c r="G15" s="93">
        <f>ККГЭС!K120</f>
        <v>8541889</v>
      </c>
    </row>
    <row r="16" spans="2:7" ht="31.5" x14ac:dyDescent="0.25">
      <c r="B16" s="83">
        <v>10</v>
      </c>
      <c r="C16" s="91" t="s">
        <v>162</v>
      </c>
      <c r="D16" s="92"/>
      <c r="E16" s="93">
        <f>КЧФ!K120</f>
        <v>5309010</v>
      </c>
      <c r="F16" s="169">
        <f>КЧФ!J120</f>
        <v>16248259</v>
      </c>
      <c r="G16" s="93">
        <f>КЧФ!K120</f>
        <v>5309010</v>
      </c>
    </row>
    <row r="17" spans="2:7" ht="21.75" customHeight="1" x14ac:dyDescent="0.25">
      <c r="B17" s="83">
        <v>11</v>
      </c>
      <c r="C17" s="91" t="s">
        <v>163</v>
      </c>
      <c r="D17" s="92"/>
      <c r="E17" s="93">
        <f>НижГЭС!K120</f>
        <v>2774130</v>
      </c>
      <c r="F17" s="169">
        <f>НижГЭС!J120</f>
        <v>8865920</v>
      </c>
      <c r="G17" s="93">
        <f>НижГЭС!K120</f>
        <v>2774130</v>
      </c>
    </row>
    <row r="18" spans="2:7" ht="20.25" customHeight="1" x14ac:dyDescent="0.25">
      <c r="B18" s="83">
        <v>12</v>
      </c>
      <c r="C18" s="91" t="s">
        <v>164</v>
      </c>
      <c r="D18" s="92"/>
      <c r="E18" s="93">
        <f>Новосиб!K120</f>
        <v>3536833</v>
      </c>
      <c r="F18" s="169">
        <f>Новосиб!J120</f>
        <v>9527223</v>
      </c>
      <c r="G18" s="93">
        <f>Новосиб!K120</f>
        <v>3536833</v>
      </c>
    </row>
    <row r="19" spans="2:7" ht="14.25" customHeight="1" x14ac:dyDescent="0.25">
      <c r="B19" s="83">
        <v>13</v>
      </c>
      <c r="C19" s="91" t="s">
        <v>165</v>
      </c>
      <c r="D19" s="92"/>
      <c r="E19" s="93">
        <f>СарГЭС!K120</f>
        <v>3710358</v>
      </c>
      <c r="F19" s="169">
        <f>СарГЭС!J120</f>
        <v>13127125</v>
      </c>
      <c r="G19" s="93">
        <f>СарГЭС!K120</f>
        <v>3710358</v>
      </c>
    </row>
    <row r="20" spans="2:7" ht="31.5" x14ac:dyDescent="0.25">
      <c r="B20" s="83">
        <v>14</v>
      </c>
      <c r="C20" s="91" t="s">
        <v>166</v>
      </c>
      <c r="D20" s="92"/>
      <c r="E20" s="93">
        <f>СОФ!K120</f>
        <v>11270344</v>
      </c>
      <c r="F20" s="169">
        <f>СОФ!J120</f>
        <v>29797786</v>
      </c>
      <c r="G20" s="93">
        <f>СОФ!K120</f>
        <v>11270344</v>
      </c>
    </row>
    <row r="21" spans="2:7" ht="31.5" x14ac:dyDescent="0.25">
      <c r="B21" s="83">
        <v>15</v>
      </c>
      <c r="C21" s="91" t="s">
        <v>167</v>
      </c>
      <c r="D21" s="92"/>
      <c r="E21" s="93">
        <f>СШГЭС!K120</f>
        <v>13002649</v>
      </c>
      <c r="F21" s="169">
        <f>СШГЭС!J120</f>
        <v>44646437</v>
      </c>
      <c r="G21" s="93">
        <f>СШГЭС!K120</f>
        <v>13002649</v>
      </c>
    </row>
    <row r="22" spans="2:7" ht="21.75" customHeight="1" x14ac:dyDescent="0.25">
      <c r="B22" s="83">
        <v>16</v>
      </c>
      <c r="C22" s="91" t="s">
        <v>168</v>
      </c>
      <c r="D22" s="89"/>
      <c r="E22" s="90">
        <f>ЧеГЭС!K120</f>
        <v>5135627</v>
      </c>
      <c r="F22" s="168">
        <f>ЧеГЭС!J120</f>
        <v>15649477</v>
      </c>
      <c r="G22" s="93">
        <f>ЧеГЭС!K120</f>
        <v>5135627</v>
      </c>
    </row>
    <row r="23" spans="2:7" ht="21.75" customHeight="1" x14ac:dyDescent="0.25">
      <c r="B23" s="83">
        <v>17</v>
      </c>
      <c r="C23" s="91" t="s">
        <v>153</v>
      </c>
      <c r="D23" s="89"/>
      <c r="E23" s="90">
        <f>ВотГЭС!K120</f>
        <v>4145907</v>
      </c>
      <c r="F23" s="168">
        <f>ВотГЭС!J120</f>
        <v>9905005</v>
      </c>
      <c r="G23" s="93">
        <f>ВотГЭС!K120</f>
        <v>4145907</v>
      </c>
    </row>
    <row r="24" spans="2:7" ht="17.25" customHeight="1" thickBot="1" x14ac:dyDescent="0.3">
      <c r="B24" s="83">
        <v>18</v>
      </c>
      <c r="C24" s="91" t="s">
        <v>156</v>
      </c>
      <c r="D24" s="94"/>
      <c r="E24" s="93">
        <f>ЗаГАЭС!K120</f>
        <v>7264525</v>
      </c>
      <c r="F24" s="169">
        <f>ЗаГАЭС!J120</f>
        <v>22873141</v>
      </c>
      <c r="G24" s="171">
        <f>ЗаГАЭС!K120</f>
        <v>7264525</v>
      </c>
    </row>
    <row r="25" spans="2:7" ht="15.75" thickBot="1" x14ac:dyDescent="0.3">
      <c r="B25" s="87"/>
      <c r="C25" s="95" t="s">
        <v>169</v>
      </c>
      <c r="D25" s="199">
        <f>SUM(D7:D24)</f>
        <v>0</v>
      </c>
      <c r="E25" s="96">
        <f>SUM(E7:E24)</f>
        <v>124008021</v>
      </c>
      <c r="F25" s="96">
        <f>SUM(F7:F24)</f>
        <v>397136792</v>
      </c>
      <c r="G25" s="166">
        <f>SUM(G7:G24)</f>
        <v>124008021</v>
      </c>
    </row>
    <row r="26" spans="2:7" ht="15.75" thickBot="1" x14ac:dyDescent="0.3">
      <c r="B26" s="97"/>
      <c r="C26" s="98" t="s">
        <v>170</v>
      </c>
      <c r="D26" s="200"/>
      <c r="E26" s="96">
        <f>E25*1.2</f>
        <v>148809625.19999999</v>
      </c>
      <c r="F26" s="96">
        <f>F25*1.22</f>
        <v>484506886.24000001</v>
      </c>
      <c r="G26" s="96">
        <f>G25*1.22</f>
        <v>151289785.62</v>
      </c>
    </row>
  </sheetData>
  <protectedRanges>
    <protectedRange password="CC11" sqref="C9:D20 C22:D24" name="Диапазон1_3_2_1_2"/>
    <protectedRange password="CC11" sqref="C7:D8" name="Диапазон1_3_5_2_1_2"/>
    <protectedRange password="CC11" sqref="C21:D21" name="Диапазон1_3_6_2_1_2"/>
  </protectedRanges>
  <mergeCells count="1">
    <mergeCell ref="D25:D26"/>
  </mergeCells>
  <pageMargins left="0.7" right="0.7" top="0.75" bottom="0.75" header="0.3" footer="0.3"/>
  <pageSetup paperSize="9" scale="6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"/>
  <sheetViews>
    <sheetView topLeftCell="A115" workbookViewId="0">
      <selection activeCell="K47" sqref="K47"/>
    </sheetView>
  </sheetViews>
  <sheetFormatPr defaultRowHeight="15" x14ac:dyDescent="0.25"/>
  <cols>
    <col min="1" max="1" width="4.85546875" style="7" customWidth="1"/>
    <col min="2" max="2" width="25" style="7" customWidth="1"/>
    <col min="3" max="3" width="30.42578125" style="4" customWidth="1"/>
    <col min="4" max="4" width="13.140625" style="7" customWidth="1"/>
    <col min="5" max="5" width="15.5703125" style="7" customWidth="1"/>
    <col min="6" max="6" width="9.140625" style="7" customWidth="1"/>
    <col min="7" max="9" width="12.140625" style="2" customWidth="1"/>
    <col min="10" max="10" width="12.28515625" style="7" customWidth="1"/>
    <col min="11" max="11" width="14.140625" style="7" customWidth="1"/>
    <col min="12" max="12" width="14.85546875" style="7" customWidth="1"/>
    <col min="13" max="13" width="13" style="7" customWidth="1"/>
    <col min="14" max="14" width="9.140625" style="7" customWidth="1"/>
    <col min="15" max="15" width="9.140625" style="7"/>
    <col min="16" max="16" width="9.140625" style="7" customWidth="1"/>
    <col min="17" max="17" width="7.5703125" style="7" customWidth="1"/>
    <col min="18" max="18" width="13.42578125" style="7" customWidth="1"/>
    <col min="19" max="30" width="9.140625" style="7" customWidth="1"/>
    <col min="31" max="16384" width="9.140625" style="7"/>
  </cols>
  <sheetData>
    <row r="1" spans="1:30" x14ac:dyDescent="0.25">
      <c r="A1" s="2"/>
      <c r="B1" s="3"/>
      <c r="D1" s="5"/>
      <c r="E1" s="2"/>
      <c r="F1" s="2"/>
      <c r="J1" s="2"/>
      <c r="K1" s="2"/>
      <c r="L1" s="2"/>
      <c r="M1" s="2"/>
      <c r="N1" s="2"/>
      <c r="O1" s="2"/>
      <c r="P1" s="2"/>
      <c r="Q1" s="2"/>
      <c r="R1" s="2"/>
      <c r="S1" s="6"/>
      <c r="T1" s="6"/>
      <c r="U1" s="6"/>
      <c r="V1" s="6"/>
      <c r="W1" s="2"/>
      <c r="X1" s="2"/>
      <c r="Y1" s="2"/>
      <c r="Z1" s="2"/>
      <c r="AA1" s="2"/>
      <c r="AB1" s="2"/>
      <c r="AC1" s="2"/>
      <c r="AD1" s="2"/>
    </row>
    <row r="2" spans="1:30" x14ac:dyDescent="0.25">
      <c r="A2" s="2"/>
      <c r="B2" s="3"/>
      <c r="D2" s="5"/>
      <c r="E2" s="2"/>
      <c r="F2" s="8"/>
      <c r="G2" s="8"/>
      <c r="H2" s="8"/>
      <c r="I2" s="8"/>
      <c r="J2" s="8"/>
      <c r="K2" s="8"/>
      <c r="L2" s="8"/>
      <c r="M2" s="8"/>
      <c r="N2" s="8"/>
      <c r="P2" s="8"/>
      <c r="Q2" s="8"/>
      <c r="R2" s="8"/>
      <c r="S2" s="8"/>
      <c r="T2" s="8"/>
      <c r="U2" s="8"/>
      <c r="V2" s="8"/>
      <c r="W2" s="8"/>
      <c r="X2" s="8" t="s">
        <v>100</v>
      </c>
      <c r="Y2" s="8"/>
      <c r="Z2" s="8"/>
      <c r="AA2" s="8"/>
      <c r="AB2" s="8"/>
      <c r="AC2" s="8"/>
      <c r="AD2" s="8"/>
    </row>
    <row r="3" spans="1:30" ht="23.25" x14ac:dyDescent="0.35">
      <c r="A3" s="2"/>
      <c r="B3" s="3"/>
      <c r="D3" s="5"/>
      <c r="E3" s="2"/>
      <c r="F3" s="8"/>
      <c r="G3" s="8"/>
      <c r="H3" s="8"/>
      <c r="I3" s="8"/>
      <c r="J3" s="8"/>
      <c r="K3" s="8"/>
      <c r="L3" s="8"/>
      <c r="M3" s="8"/>
      <c r="N3" s="8"/>
      <c r="O3" s="51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x14ac:dyDescent="0.25">
      <c r="A4" s="2"/>
      <c r="B4" s="3"/>
      <c r="D4" s="5"/>
      <c r="E4" s="2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9"/>
      <c r="AC4" s="9"/>
      <c r="AD4" s="9"/>
    </row>
    <row r="5" spans="1:30" x14ac:dyDescent="0.25">
      <c r="A5" s="2"/>
      <c r="B5" s="3"/>
      <c r="D5" s="5"/>
      <c r="E5" s="2"/>
      <c r="F5" s="2"/>
      <c r="J5" s="2"/>
      <c r="K5" s="2"/>
      <c r="L5" s="2"/>
      <c r="M5" s="2"/>
      <c r="N5" s="2"/>
      <c r="O5" s="2"/>
      <c r="P5" s="2"/>
      <c r="Q5" s="2"/>
      <c r="R5" s="2"/>
      <c r="S5" s="6"/>
      <c r="T5" s="6"/>
      <c r="U5" s="6"/>
      <c r="V5" s="6"/>
      <c r="W5" s="2"/>
      <c r="X5" s="2"/>
      <c r="Y5" s="2"/>
      <c r="Z5" s="2"/>
      <c r="AA5" s="2"/>
      <c r="AB5" s="2"/>
      <c r="AC5" s="2"/>
      <c r="AD5" s="2"/>
    </row>
    <row r="6" spans="1:30" s="61" customFormat="1" ht="28.5" customHeight="1" x14ac:dyDescent="0.25">
      <c r="A6" s="196" t="s">
        <v>130</v>
      </c>
      <c r="B6" s="197"/>
      <c r="C6" s="197"/>
      <c r="D6" s="197"/>
      <c r="E6" s="197"/>
      <c r="F6" s="197"/>
      <c r="G6" s="198"/>
      <c r="H6" s="67"/>
      <c r="I6" s="67"/>
      <c r="J6" s="191" t="s">
        <v>132</v>
      </c>
      <c r="K6" s="192"/>
      <c r="L6" s="192"/>
      <c r="M6" s="193"/>
      <c r="N6" s="191" t="s">
        <v>131</v>
      </c>
      <c r="O6" s="192"/>
      <c r="P6" s="192"/>
      <c r="Q6" s="193"/>
      <c r="R6" s="194" t="s">
        <v>74</v>
      </c>
      <c r="S6" s="195"/>
      <c r="T6" s="59"/>
      <c r="U6" s="59"/>
      <c r="V6" s="59"/>
      <c r="W6" s="59"/>
      <c r="X6" s="59"/>
      <c r="Y6" s="59"/>
      <c r="Z6" s="59"/>
      <c r="AA6" s="59"/>
      <c r="AB6" s="59"/>
      <c r="AC6" s="59"/>
      <c r="AD6" s="60"/>
    </row>
    <row r="7" spans="1:30" ht="78.75" x14ac:dyDescent="0.25">
      <c r="A7" s="1" t="s">
        <v>0</v>
      </c>
      <c r="B7" s="1" t="s">
        <v>1</v>
      </c>
      <c r="C7" s="1" t="s">
        <v>78</v>
      </c>
      <c r="D7" s="1" t="s">
        <v>75</v>
      </c>
      <c r="E7" s="1" t="s">
        <v>76</v>
      </c>
      <c r="F7" s="1" t="s">
        <v>77</v>
      </c>
      <c r="G7" s="10" t="s">
        <v>142</v>
      </c>
      <c r="H7" s="10" t="s">
        <v>143</v>
      </c>
      <c r="I7" s="10" t="s">
        <v>144</v>
      </c>
      <c r="J7" s="1" t="s">
        <v>137</v>
      </c>
      <c r="K7" s="1" t="s">
        <v>138</v>
      </c>
      <c r="L7" s="1" t="s">
        <v>139</v>
      </c>
      <c r="M7" s="1" t="s">
        <v>140</v>
      </c>
      <c r="N7" s="1" t="s">
        <v>141</v>
      </c>
      <c r="O7" s="1">
        <v>2024</v>
      </c>
      <c r="P7" s="1">
        <v>2025</v>
      </c>
      <c r="Q7" s="1">
        <v>2026</v>
      </c>
      <c r="R7" s="1" t="s">
        <v>1</v>
      </c>
      <c r="S7" s="1" t="s">
        <v>78</v>
      </c>
      <c r="T7" s="1" t="s">
        <v>75</v>
      </c>
      <c r="U7" s="1" t="s">
        <v>76</v>
      </c>
      <c r="V7" s="1" t="s">
        <v>79</v>
      </c>
      <c r="W7" s="1" t="s">
        <v>80</v>
      </c>
      <c r="X7" s="1" t="s">
        <v>81</v>
      </c>
      <c r="Y7" s="1" t="s">
        <v>77</v>
      </c>
      <c r="Z7" s="1" t="s">
        <v>82</v>
      </c>
      <c r="AA7" s="10" t="s">
        <v>83</v>
      </c>
      <c r="AB7" s="11" t="s">
        <v>84</v>
      </c>
      <c r="AC7" s="1" t="s">
        <v>85</v>
      </c>
      <c r="AD7" s="10" t="s">
        <v>86</v>
      </c>
    </row>
    <row r="8" spans="1:30" ht="21.75" customHeight="1" x14ac:dyDescent="0.25">
      <c r="A8" s="190">
        <v>1</v>
      </c>
      <c r="B8" s="174" t="s">
        <v>2</v>
      </c>
      <c r="C8" s="174" t="s">
        <v>101</v>
      </c>
      <c r="D8" s="68" t="s">
        <v>87</v>
      </c>
      <c r="E8" s="183" t="s">
        <v>88</v>
      </c>
      <c r="F8" s="68" t="s">
        <v>89</v>
      </c>
      <c r="G8" s="13">
        <v>15911</v>
      </c>
      <c r="H8" s="13">
        <v>16707</v>
      </c>
      <c r="I8" s="13">
        <v>17542</v>
      </c>
      <c r="J8" s="68">
        <f>K8+L8+M8</f>
        <v>0</v>
      </c>
      <c r="K8" s="68">
        <f>O8*G8</f>
        <v>0</v>
      </c>
      <c r="L8" s="68">
        <f>P8*H8</f>
        <v>0</v>
      </c>
      <c r="M8" s="68">
        <f>Q8*I8</f>
        <v>0</v>
      </c>
      <c r="N8" s="68">
        <f t="shared" ref="N8:N71" si="0">O8+P8+Q8</f>
        <v>0</v>
      </c>
      <c r="O8" s="101"/>
      <c r="P8" s="101"/>
      <c r="Q8" s="101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 ht="16.5" customHeight="1" x14ac:dyDescent="0.25">
      <c r="A9" s="186"/>
      <c r="B9" s="175"/>
      <c r="C9" s="177"/>
      <c r="D9" s="68" t="s">
        <v>90</v>
      </c>
      <c r="E9" s="184"/>
      <c r="F9" s="68" t="s">
        <v>89</v>
      </c>
      <c r="G9" s="13">
        <v>15911</v>
      </c>
      <c r="H9" s="13">
        <v>16707</v>
      </c>
      <c r="I9" s="13">
        <v>17542</v>
      </c>
      <c r="J9" s="68">
        <f t="shared" ref="J9:J72" si="1">K9+L9+M9</f>
        <v>0</v>
      </c>
      <c r="K9" s="68">
        <f t="shared" ref="K9:M64" si="2">O9*G9</f>
        <v>0</v>
      </c>
      <c r="L9" s="68">
        <f t="shared" si="2"/>
        <v>0</v>
      </c>
      <c r="M9" s="68">
        <f t="shared" si="2"/>
        <v>0</v>
      </c>
      <c r="N9" s="68">
        <f t="shared" si="0"/>
        <v>0</v>
      </c>
      <c r="O9" s="101"/>
      <c r="P9" s="101"/>
      <c r="Q9" s="101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20.25" customHeight="1" x14ac:dyDescent="0.25">
      <c r="A10" s="190">
        <v>2</v>
      </c>
      <c r="B10" s="174" t="s">
        <v>3</v>
      </c>
      <c r="C10" s="177"/>
      <c r="D10" s="68" t="s">
        <v>87</v>
      </c>
      <c r="E10" s="183" t="s">
        <v>88</v>
      </c>
      <c r="F10" s="68" t="s">
        <v>89</v>
      </c>
      <c r="G10" s="13">
        <v>16433</v>
      </c>
      <c r="H10" s="13">
        <v>17255</v>
      </c>
      <c r="I10" s="13">
        <v>18118</v>
      </c>
      <c r="J10" s="68">
        <f t="shared" si="1"/>
        <v>0</v>
      </c>
      <c r="K10" s="68">
        <f t="shared" si="2"/>
        <v>0</v>
      </c>
      <c r="L10" s="68">
        <f t="shared" si="2"/>
        <v>0</v>
      </c>
      <c r="M10" s="68">
        <f t="shared" si="2"/>
        <v>0</v>
      </c>
      <c r="N10" s="68">
        <f t="shared" si="0"/>
        <v>0</v>
      </c>
      <c r="O10" s="101"/>
      <c r="P10" s="101"/>
      <c r="Q10" s="101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 ht="20.25" customHeight="1" x14ac:dyDescent="0.25">
      <c r="A11" s="186"/>
      <c r="B11" s="176"/>
      <c r="C11" s="176"/>
      <c r="D11" s="68" t="s">
        <v>90</v>
      </c>
      <c r="E11" s="184"/>
      <c r="F11" s="68" t="s">
        <v>89</v>
      </c>
      <c r="G11" s="13">
        <v>16433</v>
      </c>
      <c r="H11" s="13">
        <v>17255</v>
      </c>
      <c r="I11" s="13">
        <v>18118</v>
      </c>
      <c r="J11" s="68">
        <f t="shared" si="1"/>
        <v>0</v>
      </c>
      <c r="K11" s="68">
        <f t="shared" si="2"/>
        <v>0</v>
      </c>
      <c r="L11" s="68">
        <f t="shared" si="2"/>
        <v>0</v>
      </c>
      <c r="M11" s="68">
        <f t="shared" si="2"/>
        <v>0</v>
      </c>
      <c r="N11" s="68">
        <f t="shared" si="0"/>
        <v>0</v>
      </c>
      <c r="O11" s="101"/>
      <c r="P11" s="101"/>
      <c r="Q11" s="101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 ht="18.75" customHeight="1" x14ac:dyDescent="0.25">
      <c r="A12" s="190">
        <v>3</v>
      </c>
      <c r="B12" s="174" t="s">
        <v>2</v>
      </c>
      <c r="C12" s="174" t="s">
        <v>102</v>
      </c>
      <c r="D12" s="68" t="s">
        <v>87</v>
      </c>
      <c r="E12" s="183" t="s">
        <v>88</v>
      </c>
      <c r="F12" s="68" t="s">
        <v>89</v>
      </c>
      <c r="G12" s="13">
        <v>16521</v>
      </c>
      <c r="H12" s="13">
        <v>17347</v>
      </c>
      <c r="I12" s="13">
        <v>18214</v>
      </c>
      <c r="J12" s="68">
        <f t="shared" si="1"/>
        <v>0</v>
      </c>
      <c r="K12" s="68">
        <f t="shared" si="2"/>
        <v>0</v>
      </c>
      <c r="L12" s="68">
        <f t="shared" si="2"/>
        <v>0</v>
      </c>
      <c r="M12" s="68">
        <f t="shared" si="2"/>
        <v>0</v>
      </c>
      <c r="N12" s="68">
        <f t="shared" si="0"/>
        <v>0</v>
      </c>
      <c r="O12" s="101"/>
      <c r="P12" s="101"/>
      <c r="Q12" s="101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20.25" customHeight="1" x14ac:dyDescent="0.25">
      <c r="A13" s="186"/>
      <c r="B13" s="189"/>
      <c r="C13" s="177"/>
      <c r="D13" s="68" t="s">
        <v>90</v>
      </c>
      <c r="E13" s="184"/>
      <c r="F13" s="68" t="s">
        <v>89</v>
      </c>
      <c r="G13" s="13">
        <v>16521</v>
      </c>
      <c r="H13" s="13">
        <v>17347</v>
      </c>
      <c r="I13" s="13">
        <v>18214</v>
      </c>
      <c r="J13" s="68">
        <f t="shared" si="1"/>
        <v>0</v>
      </c>
      <c r="K13" s="68">
        <f t="shared" si="2"/>
        <v>0</v>
      </c>
      <c r="L13" s="68">
        <f t="shared" si="2"/>
        <v>0</v>
      </c>
      <c r="M13" s="68">
        <f t="shared" si="2"/>
        <v>0</v>
      </c>
      <c r="N13" s="68">
        <f t="shared" si="0"/>
        <v>0</v>
      </c>
      <c r="O13" s="101"/>
      <c r="P13" s="101"/>
      <c r="Q13" s="101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20.25" customHeight="1" x14ac:dyDescent="0.25">
      <c r="A14" s="190">
        <v>4</v>
      </c>
      <c r="B14" s="174" t="s">
        <v>3</v>
      </c>
      <c r="C14" s="177"/>
      <c r="D14" s="68" t="s">
        <v>87</v>
      </c>
      <c r="E14" s="183" t="s">
        <v>88</v>
      </c>
      <c r="F14" s="68" t="s">
        <v>89</v>
      </c>
      <c r="G14" s="13">
        <v>17362</v>
      </c>
      <c r="H14" s="13">
        <v>18230</v>
      </c>
      <c r="I14" s="13">
        <v>19142</v>
      </c>
      <c r="J14" s="68">
        <f t="shared" si="1"/>
        <v>0</v>
      </c>
      <c r="K14" s="68">
        <f t="shared" si="2"/>
        <v>0</v>
      </c>
      <c r="L14" s="68">
        <f t="shared" si="2"/>
        <v>0</v>
      </c>
      <c r="M14" s="68">
        <f t="shared" si="2"/>
        <v>0</v>
      </c>
      <c r="N14" s="68">
        <f t="shared" si="0"/>
        <v>0</v>
      </c>
      <c r="O14" s="101"/>
      <c r="P14" s="101"/>
      <c r="Q14" s="101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25.5" customHeight="1" x14ac:dyDescent="0.25">
      <c r="A15" s="186"/>
      <c r="B15" s="189"/>
      <c r="C15" s="176"/>
      <c r="D15" s="68" t="s">
        <v>90</v>
      </c>
      <c r="E15" s="184"/>
      <c r="F15" s="68" t="s">
        <v>89</v>
      </c>
      <c r="G15" s="13">
        <v>17362</v>
      </c>
      <c r="H15" s="13">
        <v>18230</v>
      </c>
      <c r="I15" s="13">
        <v>19142</v>
      </c>
      <c r="J15" s="68">
        <f t="shared" si="1"/>
        <v>0</v>
      </c>
      <c r="K15" s="68">
        <f t="shared" si="2"/>
        <v>0</v>
      </c>
      <c r="L15" s="68">
        <f t="shared" si="2"/>
        <v>0</v>
      </c>
      <c r="M15" s="68">
        <f t="shared" si="2"/>
        <v>0</v>
      </c>
      <c r="N15" s="68">
        <f t="shared" si="0"/>
        <v>0</v>
      </c>
      <c r="O15" s="101"/>
      <c r="P15" s="101"/>
      <c r="Q15" s="101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19.5" customHeight="1" x14ac:dyDescent="0.25">
      <c r="A16" s="190">
        <v>5</v>
      </c>
      <c r="B16" s="174" t="s">
        <v>2</v>
      </c>
      <c r="C16" s="174" t="s">
        <v>109</v>
      </c>
      <c r="D16" s="68" t="s">
        <v>87</v>
      </c>
      <c r="E16" s="183" t="s">
        <v>88</v>
      </c>
      <c r="F16" s="68" t="s">
        <v>89</v>
      </c>
      <c r="G16" s="13">
        <v>16521</v>
      </c>
      <c r="H16" s="13">
        <v>17347</v>
      </c>
      <c r="I16" s="13">
        <v>18214</v>
      </c>
      <c r="J16" s="68">
        <f t="shared" si="1"/>
        <v>0</v>
      </c>
      <c r="K16" s="68">
        <f t="shared" si="2"/>
        <v>0</v>
      </c>
      <c r="L16" s="68">
        <f t="shared" si="2"/>
        <v>0</v>
      </c>
      <c r="M16" s="68">
        <f t="shared" si="2"/>
        <v>0</v>
      </c>
      <c r="N16" s="68">
        <f t="shared" si="0"/>
        <v>0</v>
      </c>
      <c r="O16" s="101"/>
      <c r="P16" s="101"/>
      <c r="Q16" s="101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20.25" customHeight="1" x14ac:dyDescent="0.25">
      <c r="A17" s="186"/>
      <c r="B17" s="189"/>
      <c r="C17" s="177"/>
      <c r="D17" s="68" t="s">
        <v>90</v>
      </c>
      <c r="E17" s="184"/>
      <c r="F17" s="68" t="s">
        <v>89</v>
      </c>
      <c r="G17" s="13">
        <v>16521</v>
      </c>
      <c r="H17" s="13">
        <v>17347</v>
      </c>
      <c r="I17" s="13">
        <v>18214</v>
      </c>
      <c r="J17" s="68">
        <f t="shared" si="1"/>
        <v>0</v>
      </c>
      <c r="K17" s="68">
        <f t="shared" si="2"/>
        <v>0</v>
      </c>
      <c r="L17" s="68">
        <f t="shared" si="2"/>
        <v>0</v>
      </c>
      <c r="M17" s="68">
        <f t="shared" si="2"/>
        <v>0</v>
      </c>
      <c r="N17" s="68">
        <f t="shared" si="0"/>
        <v>0</v>
      </c>
      <c r="O17" s="101"/>
      <c r="P17" s="101"/>
      <c r="Q17" s="101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20.25" customHeight="1" x14ac:dyDescent="0.25">
      <c r="A18" s="190">
        <v>6</v>
      </c>
      <c r="B18" s="174" t="s">
        <v>4</v>
      </c>
      <c r="C18" s="177"/>
      <c r="D18" s="68" t="s">
        <v>87</v>
      </c>
      <c r="E18" s="183" t="s">
        <v>88</v>
      </c>
      <c r="F18" s="68" t="s">
        <v>89</v>
      </c>
      <c r="G18" s="13">
        <v>17362</v>
      </c>
      <c r="H18" s="13">
        <v>18230</v>
      </c>
      <c r="I18" s="13">
        <v>19142</v>
      </c>
      <c r="J18" s="68">
        <f t="shared" si="1"/>
        <v>0</v>
      </c>
      <c r="K18" s="68">
        <f t="shared" si="2"/>
        <v>0</v>
      </c>
      <c r="L18" s="68">
        <f t="shared" si="2"/>
        <v>0</v>
      </c>
      <c r="M18" s="68">
        <f t="shared" si="2"/>
        <v>0</v>
      </c>
      <c r="N18" s="68">
        <f t="shared" si="0"/>
        <v>0</v>
      </c>
      <c r="O18" s="101"/>
      <c r="P18" s="101"/>
      <c r="Q18" s="101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20.25" customHeight="1" x14ac:dyDescent="0.25">
      <c r="A19" s="186"/>
      <c r="B19" s="189"/>
      <c r="C19" s="176"/>
      <c r="D19" s="68" t="s">
        <v>90</v>
      </c>
      <c r="E19" s="184"/>
      <c r="F19" s="68" t="s">
        <v>89</v>
      </c>
      <c r="G19" s="13">
        <v>17362</v>
      </c>
      <c r="H19" s="13">
        <v>18230</v>
      </c>
      <c r="I19" s="13">
        <v>19142</v>
      </c>
      <c r="J19" s="68">
        <f t="shared" si="1"/>
        <v>0</v>
      </c>
      <c r="K19" s="68">
        <f t="shared" si="2"/>
        <v>0</v>
      </c>
      <c r="L19" s="68">
        <f t="shared" si="2"/>
        <v>0</v>
      </c>
      <c r="M19" s="68">
        <f t="shared" si="2"/>
        <v>0</v>
      </c>
      <c r="N19" s="68">
        <f t="shared" si="0"/>
        <v>0</v>
      </c>
      <c r="O19" s="101"/>
      <c r="P19" s="101"/>
      <c r="Q19" s="101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20.25" customHeight="1" x14ac:dyDescent="0.25">
      <c r="A20" s="190">
        <v>7</v>
      </c>
      <c r="B20" s="174" t="s">
        <v>2</v>
      </c>
      <c r="C20" s="174" t="s">
        <v>108</v>
      </c>
      <c r="D20" s="68" t="s">
        <v>87</v>
      </c>
      <c r="E20" s="183" t="s">
        <v>88</v>
      </c>
      <c r="F20" s="68" t="s">
        <v>89</v>
      </c>
      <c r="G20" s="13">
        <v>17530</v>
      </c>
      <c r="H20" s="13">
        <v>18407</v>
      </c>
      <c r="I20" s="13">
        <v>19326</v>
      </c>
      <c r="J20" s="68">
        <f t="shared" si="1"/>
        <v>0</v>
      </c>
      <c r="K20" s="68">
        <f t="shared" si="2"/>
        <v>0</v>
      </c>
      <c r="L20" s="68">
        <f t="shared" si="2"/>
        <v>0</v>
      </c>
      <c r="M20" s="68">
        <f t="shared" si="2"/>
        <v>0</v>
      </c>
      <c r="N20" s="68">
        <f t="shared" si="0"/>
        <v>0</v>
      </c>
      <c r="O20" s="101"/>
      <c r="P20" s="101"/>
      <c r="Q20" s="101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20.25" customHeight="1" x14ac:dyDescent="0.25">
      <c r="A21" s="186"/>
      <c r="B21" s="175"/>
      <c r="C21" s="177"/>
      <c r="D21" s="68" t="s">
        <v>90</v>
      </c>
      <c r="E21" s="184"/>
      <c r="F21" s="68" t="s">
        <v>89</v>
      </c>
      <c r="G21" s="13">
        <v>17530</v>
      </c>
      <c r="H21" s="13">
        <v>18407</v>
      </c>
      <c r="I21" s="13">
        <v>19326</v>
      </c>
      <c r="J21" s="68">
        <f t="shared" si="1"/>
        <v>0</v>
      </c>
      <c r="K21" s="68">
        <f t="shared" si="2"/>
        <v>0</v>
      </c>
      <c r="L21" s="68">
        <f t="shared" si="2"/>
        <v>0</v>
      </c>
      <c r="M21" s="68">
        <f t="shared" si="2"/>
        <v>0</v>
      </c>
      <c r="N21" s="68">
        <f t="shared" si="0"/>
        <v>0</v>
      </c>
      <c r="O21" s="101"/>
      <c r="P21" s="101"/>
      <c r="Q21" s="101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20.25" customHeight="1" x14ac:dyDescent="0.25">
      <c r="A22" s="190">
        <v>8</v>
      </c>
      <c r="B22" s="174" t="s">
        <v>3</v>
      </c>
      <c r="C22" s="177"/>
      <c r="D22" s="68" t="s">
        <v>87</v>
      </c>
      <c r="E22" s="183" t="s">
        <v>88</v>
      </c>
      <c r="F22" s="68" t="s">
        <v>89</v>
      </c>
      <c r="G22" s="13">
        <v>18118</v>
      </c>
      <c r="H22" s="13">
        <v>19024</v>
      </c>
      <c r="I22" s="13">
        <v>19975</v>
      </c>
      <c r="J22" s="68">
        <f t="shared" si="1"/>
        <v>0</v>
      </c>
      <c r="K22" s="68">
        <f t="shared" si="2"/>
        <v>0</v>
      </c>
      <c r="L22" s="68">
        <f t="shared" si="2"/>
        <v>0</v>
      </c>
      <c r="M22" s="68">
        <f t="shared" si="2"/>
        <v>0</v>
      </c>
      <c r="N22" s="68">
        <f t="shared" si="0"/>
        <v>0</v>
      </c>
      <c r="O22" s="101"/>
      <c r="P22" s="101"/>
      <c r="Q22" s="101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15.75" customHeight="1" x14ac:dyDescent="0.25">
      <c r="A23" s="186"/>
      <c r="B23" s="175"/>
      <c r="C23" s="176"/>
      <c r="D23" s="68" t="s">
        <v>90</v>
      </c>
      <c r="E23" s="184"/>
      <c r="F23" s="68" t="s">
        <v>89</v>
      </c>
      <c r="G23" s="13">
        <v>18118</v>
      </c>
      <c r="H23" s="13">
        <v>19024</v>
      </c>
      <c r="I23" s="13">
        <v>19975</v>
      </c>
      <c r="J23" s="68">
        <f t="shared" si="1"/>
        <v>0</v>
      </c>
      <c r="K23" s="68">
        <f t="shared" si="2"/>
        <v>0</v>
      </c>
      <c r="L23" s="68">
        <f t="shared" si="2"/>
        <v>0</v>
      </c>
      <c r="M23" s="68">
        <f t="shared" si="2"/>
        <v>0</v>
      </c>
      <c r="N23" s="68">
        <f t="shared" si="0"/>
        <v>0</v>
      </c>
      <c r="O23" s="101"/>
      <c r="P23" s="101"/>
      <c r="Q23" s="101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25.5" customHeight="1" x14ac:dyDescent="0.25">
      <c r="A24" s="190">
        <v>9</v>
      </c>
      <c r="B24" s="174" t="s">
        <v>2</v>
      </c>
      <c r="C24" s="174" t="s">
        <v>136</v>
      </c>
      <c r="D24" s="68" t="s">
        <v>87</v>
      </c>
      <c r="E24" s="183" t="s">
        <v>88</v>
      </c>
      <c r="F24" s="68" t="s">
        <v>89</v>
      </c>
      <c r="G24" s="13">
        <v>18713</v>
      </c>
      <c r="H24" s="13">
        <v>19649</v>
      </c>
      <c r="I24" s="13">
        <v>20631</v>
      </c>
      <c r="J24" s="68">
        <f t="shared" si="1"/>
        <v>0</v>
      </c>
      <c r="K24" s="68">
        <f t="shared" si="2"/>
        <v>0</v>
      </c>
      <c r="L24" s="68">
        <f t="shared" si="2"/>
        <v>0</v>
      </c>
      <c r="M24" s="68">
        <f t="shared" si="2"/>
        <v>0</v>
      </c>
      <c r="N24" s="68">
        <f t="shared" si="0"/>
        <v>0</v>
      </c>
      <c r="O24" s="101"/>
      <c r="P24" s="101"/>
      <c r="Q24" s="101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20.25" customHeight="1" x14ac:dyDescent="0.25">
      <c r="A25" s="186"/>
      <c r="B25" s="175"/>
      <c r="C25" s="177"/>
      <c r="D25" s="68" t="s">
        <v>90</v>
      </c>
      <c r="E25" s="184"/>
      <c r="F25" s="68" t="s">
        <v>89</v>
      </c>
      <c r="G25" s="13">
        <v>18713</v>
      </c>
      <c r="H25" s="13">
        <v>19649</v>
      </c>
      <c r="I25" s="13">
        <v>20631</v>
      </c>
      <c r="J25" s="68">
        <f t="shared" si="1"/>
        <v>0</v>
      </c>
      <c r="K25" s="68">
        <f t="shared" si="2"/>
        <v>0</v>
      </c>
      <c r="L25" s="68">
        <f t="shared" si="2"/>
        <v>0</v>
      </c>
      <c r="M25" s="68">
        <f t="shared" si="2"/>
        <v>0</v>
      </c>
      <c r="N25" s="68">
        <f t="shared" si="0"/>
        <v>0</v>
      </c>
      <c r="O25" s="101"/>
      <c r="P25" s="101"/>
      <c r="Q25" s="101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20.25" customHeight="1" x14ac:dyDescent="0.25">
      <c r="A26" s="190">
        <v>10</v>
      </c>
      <c r="B26" s="174" t="s">
        <v>3</v>
      </c>
      <c r="C26" s="177"/>
      <c r="D26" s="68" t="s">
        <v>87</v>
      </c>
      <c r="E26" s="183" t="s">
        <v>88</v>
      </c>
      <c r="F26" s="68" t="s">
        <v>89</v>
      </c>
      <c r="G26" s="13">
        <v>19576</v>
      </c>
      <c r="H26" s="13">
        <v>20555</v>
      </c>
      <c r="I26" s="13">
        <v>21583</v>
      </c>
      <c r="J26" s="68">
        <f t="shared" si="1"/>
        <v>0</v>
      </c>
      <c r="K26" s="68">
        <f t="shared" si="2"/>
        <v>0</v>
      </c>
      <c r="L26" s="68">
        <f t="shared" si="2"/>
        <v>0</v>
      </c>
      <c r="M26" s="68">
        <f t="shared" si="2"/>
        <v>0</v>
      </c>
      <c r="N26" s="68">
        <f t="shared" si="0"/>
        <v>0</v>
      </c>
      <c r="O26" s="101"/>
      <c r="P26" s="101"/>
      <c r="Q26" s="101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</row>
    <row r="27" spans="1:30" ht="20.25" customHeight="1" x14ac:dyDescent="0.25">
      <c r="A27" s="186"/>
      <c r="B27" s="175"/>
      <c r="C27" s="176"/>
      <c r="D27" s="68" t="s">
        <v>90</v>
      </c>
      <c r="E27" s="184"/>
      <c r="F27" s="68" t="s">
        <v>89</v>
      </c>
      <c r="G27" s="13">
        <v>19576</v>
      </c>
      <c r="H27" s="13">
        <v>20555</v>
      </c>
      <c r="I27" s="13">
        <v>21583</v>
      </c>
      <c r="J27" s="68">
        <f t="shared" si="1"/>
        <v>0</v>
      </c>
      <c r="K27" s="68">
        <f t="shared" si="2"/>
        <v>0</v>
      </c>
      <c r="L27" s="68">
        <f t="shared" si="2"/>
        <v>0</v>
      </c>
      <c r="M27" s="68">
        <f t="shared" si="2"/>
        <v>0</v>
      </c>
      <c r="N27" s="68">
        <f t="shared" si="0"/>
        <v>0</v>
      </c>
      <c r="O27" s="101"/>
      <c r="P27" s="101"/>
      <c r="Q27" s="101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1:30" ht="21.75" customHeight="1" x14ac:dyDescent="0.25">
      <c r="A28" s="190">
        <v>11</v>
      </c>
      <c r="B28" s="174" t="s">
        <v>2</v>
      </c>
      <c r="C28" s="174" t="s">
        <v>103</v>
      </c>
      <c r="D28" s="68" t="s">
        <v>87</v>
      </c>
      <c r="E28" s="183" t="s">
        <v>88</v>
      </c>
      <c r="F28" s="68" t="s">
        <v>89</v>
      </c>
      <c r="G28" s="13">
        <v>18536</v>
      </c>
      <c r="H28" s="13">
        <v>19463</v>
      </c>
      <c r="I28" s="13">
        <v>20436</v>
      </c>
      <c r="J28" s="68">
        <f t="shared" si="1"/>
        <v>4126606</v>
      </c>
      <c r="K28" s="68">
        <f t="shared" si="2"/>
        <v>574616</v>
      </c>
      <c r="L28" s="68">
        <f t="shared" si="2"/>
        <v>2530190</v>
      </c>
      <c r="M28" s="68">
        <f t="shared" si="2"/>
        <v>1021800</v>
      </c>
      <c r="N28" s="68">
        <f t="shared" si="0"/>
        <v>211</v>
      </c>
      <c r="O28" s="101">
        <v>31</v>
      </c>
      <c r="P28" s="101">
        <v>130</v>
      </c>
      <c r="Q28" s="101">
        <v>50</v>
      </c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</row>
    <row r="29" spans="1:30" ht="20.25" customHeight="1" x14ac:dyDescent="0.25">
      <c r="A29" s="186"/>
      <c r="B29" s="175"/>
      <c r="C29" s="177"/>
      <c r="D29" s="68" t="s">
        <v>90</v>
      </c>
      <c r="E29" s="184"/>
      <c r="F29" s="68" t="s">
        <v>89</v>
      </c>
      <c r="G29" s="13">
        <v>18536</v>
      </c>
      <c r="H29" s="13">
        <v>19463</v>
      </c>
      <c r="I29" s="13">
        <v>20436</v>
      </c>
      <c r="J29" s="68">
        <f t="shared" si="1"/>
        <v>0</v>
      </c>
      <c r="K29" s="68">
        <f t="shared" si="2"/>
        <v>0</v>
      </c>
      <c r="L29" s="68">
        <f t="shared" si="2"/>
        <v>0</v>
      </c>
      <c r="M29" s="68">
        <f t="shared" si="2"/>
        <v>0</v>
      </c>
      <c r="N29" s="68">
        <f t="shared" si="0"/>
        <v>0</v>
      </c>
      <c r="O29" s="101"/>
      <c r="P29" s="101"/>
      <c r="Q29" s="101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</row>
    <row r="30" spans="1:30" ht="20.25" customHeight="1" x14ac:dyDescent="0.25">
      <c r="A30" s="190">
        <v>12</v>
      </c>
      <c r="B30" s="174" t="s">
        <v>3</v>
      </c>
      <c r="C30" s="177"/>
      <c r="D30" s="68" t="s">
        <v>87</v>
      </c>
      <c r="E30" s="183" t="s">
        <v>88</v>
      </c>
      <c r="F30" s="68" t="s">
        <v>89</v>
      </c>
      <c r="G30" s="13">
        <v>19139</v>
      </c>
      <c r="H30" s="13">
        <v>20096</v>
      </c>
      <c r="I30" s="13">
        <v>21101</v>
      </c>
      <c r="J30" s="68">
        <f t="shared" si="1"/>
        <v>0</v>
      </c>
      <c r="K30" s="68">
        <f t="shared" si="2"/>
        <v>0</v>
      </c>
      <c r="L30" s="68">
        <f t="shared" si="2"/>
        <v>0</v>
      </c>
      <c r="M30" s="68">
        <f t="shared" si="2"/>
        <v>0</v>
      </c>
      <c r="N30" s="68">
        <f t="shared" si="0"/>
        <v>0</v>
      </c>
      <c r="O30" s="101"/>
      <c r="P30" s="101"/>
      <c r="Q30" s="101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 ht="20.25" customHeight="1" x14ac:dyDescent="0.25">
      <c r="A31" s="186"/>
      <c r="B31" s="175"/>
      <c r="C31" s="176"/>
      <c r="D31" s="68" t="s">
        <v>90</v>
      </c>
      <c r="E31" s="184"/>
      <c r="F31" s="68" t="s">
        <v>89</v>
      </c>
      <c r="G31" s="13">
        <v>19139</v>
      </c>
      <c r="H31" s="13">
        <v>20096</v>
      </c>
      <c r="I31" s="13">
        <v>21101</v>
      </c>
      <c r="J31" s="68">
        <f t="shared" si="1"/>
        <v>0</v>
      </c>
      <c r="K31" s="68">
        <f t="shared" si="2"/>
        <v>0</v>
      </c>
      <c r="L31" s="68">
        <f t="shared" si="2"/>
        <v>0</v>
      </c>
      <c r="M31" s="68">
        <f t="shared" si="2"/>
        <v>0</v>
      </c>
      <c r="N31" s="68">
        <f t="shared" si="0"/>
        <v>0</v>
      </c>
      <c r="O31" s="101"/>
      <c r="P31" s="101"/>
      <c r="Q31" s="101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</row>
    <row r="32" spans="1:30" ht="24.75" customHeight="1" x14ac:dyDescent="0.25">
      <c r="A32" s="190">
        <v>13</v>
      </c>
      <c r="B32" s="174" t="s">
        <v>2</v>
      </c>
      <c r="C32" s="174" t="s">
        <v>104</v>
      </c>
      <c r="D32" s="68" t="s">
        <v>87</v>
      </c>
      <c r="E32" s="183" t="s">
        <v>88</v>
      </c>
      <c r="F32" s="68" t="s">
        <v>89</v>
      </c>
      <c r="G32" s="13">
        <v>19820</v>
      </c>
      <c r="H32" s="13">
        <v>20811</v>
      </c>
      <c r="I32" s="13">
        <v>21852</v>
      </c>
      <c r="J32" s="68">
        <f t="shared" si="1"/>
        <v>0</v>
      </c>
      <c r="K32" s="68">
        <f t="shared" si="2"/>
        <v>0</v>
      </c>
      <c r="L32" s="68">
        <f t="shared" si="2"/>
        <v>0</v>
      </c>
      <c r="M32" s="68">
        <f t="shared" si="2"/>
        <v>0</v>
      </c>
      <c r="N32" s="68">
        <f t="shared" si="0"/>
        <v>0</v>
      </c>
      <c r="O32" s="101"/>
      <c r="P32" s="101"/>
      <c r="Q32" s="101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</row>
    <row r="33" spans="1:30" ht="20.25" customHeight="1" x14ac:dyDescent="0.25">
      <c r="A33" s="186"/>
      <c r="B33" s="175"/>
      <c r="C33" s="177"/>
      <c r="D33" s="68" t="s">
        <v>90</v>
      </c>
      <c r="E33" s="184"/>
      <c r="F33" s="68" t="s">
        <v>89</v>
      </c>
      <c r="G33" s="13">
        <v>19820</v>
      </c>
      <c r="H33" s="13">
        <v>20811</v>
      </c>
      <c r="I33" s="13">
        <v>21852</v>
      </c>
      <c r="J33" s="68">
        <f t="shared" si="1"/>
        <v>0</v>
      </c>
      <c r="K33" s="68">
        <f t="shared" si="2"/>
        <v>0</v>
      </c>
      <c r="L33" s="68">
        <f t="shared" si="2"/>
        <v>0</v>
      </c>
      <c r="M33" s="68">
        <f t="shared" si="2"/>
        <v>0</v>
      </c>
      <c r="N33" s="68">
        <f t="shared" si="0"/>
        <v>0</v>
      </c>
      <c r="O33" s="101"/>
      <c r="P33" s="101"/>
      <c r="Q33" s="101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</row>
    <row r="34" spans="1:30" ht="20.25" customHeight="1" x14ac:dyDescent="0.25">
      <c r="A34" s="190">
        <v>14</v>
      </c>
      <c r="B34" s="174" t="s">
        <v>3</v>
      </c>
      <c r="C34" s="177"/>
      <c r="D34" s="68" t="s">
        <v>87</v>
      </c>
      <c r="E34" s="183" t="s">
        <v>88</v>
      </c>
      <c r="F34" s="68" t="s">
        <v>89</v>
      </c>
      <c r="G34" s="13">
        <v>20658</v>
      </c>
      <c r="H34" s="13">
        <v>21691</v>
      </c>
      <c r="I34" s="13">
        <v>22776</v>
      </c>
      <c r="J34" s="68">
        <f t="shared" si="1"/>
        <v>0</v>
      </c>
      <c r="K34" s="68">
        <f t="shared" si="2"/>
        <v>0</v>
      </c>
      <c r="L34" s="68">
        <f t="shared" si="2"/>
        <v>0</v>
      </c>
      <c r="M34" s="68">
        <f t="shared" si="2"/>
        <v>0</v>
      </c>
      <c r="N34" s="68">
        <f t="shared" si="0"/>
        <v>0</v>
      </c>
      <c r="O34" s="101"/>
      <c r="P34" s="101"/>
      <c r="Q34" s="101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</row>
    <row r="35" spans="1:30" ht="19.5" customHeight="1" x14ac:dyDescent="0.25">
      <c r="A35" s="186"/>
      <c r="B35" s="175"/>
      <c r="C35" s="176"/>
      <c r="D35" s="68" t="s">
        <v>90</v>
      </c>
      <c r="E35" s="184"/>
      <c r="F35" s="68" t="s">
        <v>89</v>
      </c>
      <c r="G35" s="13">
        <v>20658</v>
      </c>
      <c r="H35" s="13">
        <v>21691</v>
      </c>
      <c r="I35" s="13">
        <v>22776</v>
      </c>
      <c r="J35" s="68">
        <f t="shared" si="1"/>
        <v>0</v>
      </c>
      <c r="K35" s="68">
        <f t="shared" si="2"/>
        <v>0</v>
      </c>
      <c r="L35" s="68">
        <f t="shared" si="2"/>
        <v>0</v>
      </c>
      <c r="M35" s="68">
        <f t="shared" si="2"/>
        <v>0</v>
      </c>
      <c r="N35" s="68">
        <f t="shared" si="0"/>
        <v>0</v>
      </c>
      <c r="O35" s="101"/>
      <c r="P35" s="101"/>
      <c r="Q35" s="101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</row>
    <row r="36" spans="1:30" ht="20.25" customHeight="1" x14ac:dyDescent="0.25">
      <c r="A36" s="190">
        <v>15</v>
      </c>
      <c r="B36" s="174" t="s">
        <v>106</v>
      </c>
      <c r="C36" s="174" t="s">
        <v>58</v>
      </c>
      <c r="D36" s="68" t="s">
        <v>87</v>
      </c>
      <c r="E36" s="183" t="s">
        <v>88</v>
      </c>
      <c r="F36" s="68" t="s">
        <v>89</v>
      </c>
      <c r="G36" s="13">
        <v>25128</v>
      </c>
      <c r="H36" s="13">
        <v>26384</v>
      </c>
      <c r="I36" s="13">
        <v>27703</v>
      </c>
      <c r="J36" s="68">
        <f t="shared" si="1"/>
        <v>0</v>
      </c>
      <c r="K36" s="68">
        <f t="shared" si="2"/>
        <v>0</v>
      </c>
      <c r="L36" s="68">
        <f t="shared" si="2"/>
        <v>0</v>
      </c>
      <c r="M36" s="68">
        <f t="shared" si="2"/>
        <v>0</v>
      </c>
      <c r="N36" s="68">
        <f t="shared" si="0"/>
        <v>0</v>
      </c>
      <c r="O36" s="101"/>
      <c r="P36" s="101"/>
      <c r="Q36" s="101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</row>
    <row r="37" spans="1:30" ht="20.25" customHeight="1" x14ac:dyDescent="0.25">
      <c r="A37" s="186"/>
      <c r="B37" s="175"/>
      <c r="C37" s="177"/>
      <c r="D37" s="68" t="s">
        <v>90</v>
      </c>
      <c r="E37" s="184"/>
      <c r="F37" s="68" t="s">
        <v>89</v>
      </c>
      <c r="G37" s="13">
        <v>25128</v>
      </c>
      <c r="H37" s="13">
        <v>26384</v>
      </c>
      <c r="I37" s="13">
        <v>27703</v>
      </c>
      <c r="J37" s="68">
        <f t="shared" si="1"/>
        <v>0</v>
      </c>
      <c r="K37" s="68">
        <f t="shared" si="2"/>
        <v>0</v>
      </c>
      <c r="L37" s="68">
        <f t="shared" si="2"/>
        <v>0</v>
      </c>
      <c r="M37" s="68">
        <f t="shared" si="2"/>
        <v>0</v>
      </c>
      <c r="N37" s="68">
        <f t="shared" si="0"/>
        <v>0</v>
      </c>
      <c r="O37" s="101"/>
      <c r="P37" s="101"/>
      <c r="Q37" s="101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</row>
    <row r="38" spans="1:30" ht="20.25" customHeight="1" x14ac:dyDescent="0.25">
      <c r="A38" s="190">
        <v>16</v>
      </c>
      <c r="B38" s="174" t="s">
        <v>5</v>
      </c>
      <c r="C38" s="177"/>
      <c r="D38" s="68" t="s">
        <v>87</v>
      </c>
      <c r="E38" s="183" t="s">
        <v>88</v>
      </c>
      <c r="F38" s="68" t="s">
        <v>89</v>
      </c>
      <c r="G38" s="13">
        <v>25932</v>
      </c>
      <c r="H38" s="13">
        <v>27229</v>
      </c>
      <c r="I38" s="13">
        <v>28590</v>
      </c>
      <c r="J38" s="68">
        <f t="shared" si="1"/>
        <v>0</v>
      </c>
      <c r="K38" s="68">
        <f t="shared" si="2"/>
        <v>0</v>
      </c>
      <c r="L38" s="68">
        <f t="shared" si="2"/>
        <v>0</v>
      </c>
      <c r="M38" s="68">
        <f t="shared" si="2"/>
        <v>0</v>
      </c>
      <c r="N38" s="68">
        <f t="shared" si="0"/>
        <v>0</v>
      </c>
      <c r="O38" s="101"/>
      <c r="P38" s="101"/>
      <c r="Q38" s="101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</row>
    <row r="39" spans="1:30" ht="20.25" customHeight="1" x14ac:dyDescent="0.25">
      <c r="A39" s="186"/>
      <c r="B39" s="175"/>
      <c r="C39" s="176"/>
      <c r="D39" s="68" t="s">
        <v>90</v>
      </c>
      <c r="E39" s="184"/>
      <c r="F39" s="68" t="s">
        <v>89</v>
      </c>
      <c r="G39" s="13">
        <v>25932</v>
      </c>
      <c r="H39" s="13">
        <v>27229</v>
      </c>
      <c r="I39" s="13">
        <v>28590</v>
      </c>
      <c r="J39" s="68">
        <f t="shared" si="1"/>
        <v>0</v>
      </c>
      <c r="K39" s="68">
        <f t="shared" si="2"/>
        <v>0</v>
      </c>
      <c r="L39" s="68">
        <f t="shared" si="2"/>
        <v>0</v>
      </c>
      <c r="M39" s="68">
        <f t="shared" si="2"/>
        <v>0</v>
      </c>
      <c r="N39" s="68">
        <f t="shared" si="0"/>
        <v>0</v>
      </c>
      <c r="O39" s="101"/>
      <c r="P39" s="101"/>
      <c r="Q39" s="101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</row>
    <row r="40" spans="1:30" ht="20.25" customHeight="1" x14ac:dyDescent="0.25">
      <c r="A40" s="190">
        <v>17</v>
      </c>
      <c r="B40" s="174" t="s">
        <v>107</v>
      </c>
      <c r="C40" s="174" t="s">
        <v>58</v>
      </c>
      <c r="D40" s="68" t="s">
        <v>87</v>
      </c>
      <c r="E40" s="183" t="s">
        <v>88</v>
      </c>
      <c r="F40" s="68" t="s">
        <v>89</v>
      </c>
      <c r="G40" s="13">
        <v>27156</v>
      </c>
      <c r="H40" s="13">
        <v>28514</v>
      </c>
      <c r="I40" s="13">
        <v>29940</v>
      </c>
      <c r="J40" s="68">
        <f t="shared" si="1"/>
        <v>7634304</v>
      </c>
      <c r="K40" s="68">
        <f t="shared" si="2"/>
        <v>2715600</v>
      </c>
      <c r="L40" s="68">
        <f t="shared" si="2"/>
        <v>1026504</v>
      </c>
      <c r="M40" s="68">
        <f t="shared" si="2"/>
        <v>3892200</v>
      </c>
      <c r="N40" s="68">
        <f t="shared" si="0"/>
        <v>266</v>
      </c>
      <c r="O40" s="101">
        <v>100</v>
      </c>
      <c r="P40" s="101">
        <v>36</v>
      </c>
      <c r="Q40" s="101">
        <v>130</v>
      </c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</row>
    <row r="41" spans="1:30" ht="20.25" customHeight="1" x14ac:dyDescent="0.25">
      <c r="A41" s="186"/>
      <c r="B41" s="189"/>
      <c r="C41" s="177"/>
      <c r="D41" s="68" t="s">
        <v>90</v>
      </c>
      <c r="E41" s="184"/>
      <c r="F41" s="68" t="s">
        <v>89</v>
      </c>
      <c r="G41" s="13">
        <v>27156</v>
      </c>
      <c r="H41" s="13">
        <v>28514</v>
      </c>
      <c r="I41" s="13">
        <v>29940</v>
      </c>
      <c r="J41" s="68">
        <f t="shared" si="1"/>
        <v>0</v>
      </c>
      <c r="K41" s="68">
        <f t="shared" si="2"/>
        <v>0</v>
      </c>
      <c r="L41" s="68">
        <f t="shared" si="2"/>
        <v>0</v>
      </c>
      <c r="M41" s="68">
        <f t="shared" si="2"/>
        <v>0</v>
      </c>
      <c r="N41" s="68">
        <f t="shared" si="0"/>
        <v>0</v>
      </c>
      <c r="O41" s="101"/>
      <c r="P41" s="101"/>
      <c r="Q41" s="101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</row>
    <row r="42" spans="1:30" ht="20.25" customHeight="1" x14ac:dyDescent="0.25">
      <c r="A42" s="185">
        <v>18</v>
      </c>
      <c r="B42" s="174" t="s">
        <v>6</v>
      </c>
      <c r="C42" s="177"/>
      <c r="D42" s="68" t="s">
        <v>87</v>
      </c>
      <c r="E42" s="183" t="s">
        <v>88</v>
      </c>
      <c r="F42" s="68" t="s">
        <v>89</v>
      </c>
      <c r="G42" s="13">
        <v>28137</v>
      </c>
      <c r="H42" s="13">
        <v>29544</v>
      </c>
      <c r="I42" s="13">
        <v>31021</v>
      </c>
      <c r="J42" s="68">
        <f t="shared" si="1"/>
        <v>0</v>
      </c>
      <c r="K42" s="68">
        <f t="shared" si="2"/>
        <v>0</v>
      </c>
      <c r="L42" s="68">
        <f t="shared" si="2"/>
        <v>0</v>
      </c>
      <c r="M42" s="68">
        <f t="shared" si="2"/>
        <v>0</v>
      </c>
      <c r="N42" s="68">
        <f t="shared" si="0"/>
        <v>0</v>
      </c>
      <c r="O42" s="101"/>
      <c r="P42" s="101"/>
      <c r="Q42" s="101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</row>
    <row r="43" spans="1:30" ht="20.25" customHeight="1" x14ac:dyDescent="0.25">
      <c r="A43" s="186"/>
      <c r="B43" s="189"/>
      <c r="C43" s="176"/>
      <c r="D43" s="68" t="s">
        <v>90</v>
      </c>
      <c r="E43" s="184"/>
      <c r="F43" s="68" t="s">
        <v>89</v>
      </c>
      <c r="G43" s="13">
        <v>28137</v>
      </c>
      <c r="H43" s="13">
        <v>29544</v>
      </c>
      <c r="I43" s="13">
        <v>31021</v>
      </c>
      <c r="J43" s="68">
        <f t="shared" si="1"/>
        <v>0</v>
      </c>
      <c r="K43" s="68">
        <f t="shared" si="2"/>
        <v>0</v>
      </c>
      <c r="L43" s="68">
        <f t="shared" si="2"/>
        <v>0</v>
      </c>
      <c r="M43" s="68">
        <f t="shared" si="2"/>
        <v>0</v>
      </c>
      <c r="N43" s="68">
        <f t="shared" si="0"/>
        <v>0</v>
      </c>
      <c r="O43" s="101"/>
      <c r="P43" s="101"/>
      <c r="Q43" s="101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</row>
    <row r="44" spans="1:30" ht="28.5" customHeight="1" x14ac:dyDescent="0.25">
      <c r="A44" s="185">
        <v>19</v>
      </c>
      <c r="B44" s="174" t="s">
        <v>107</v>
      </c>
      <c r="C44" s="174" t="s">
        <v>59</v>
      </c>
      <c r="D44" s="68" t="s">
        <v>87</v>
      </c>
      <c r="E44" s="183" t="s">
        <v>88</v>
      </c>
      <c r="F44" s="68" t="s">
        <v>89</v>
      </c>
      <c r="G44" s="13">
        <v>29769</v>
      </c>
      <c r="H44" s="13">
        <v>31257</v>
      </c>
      <c r="I44" s="13">
        <v>32820</v>
      </c>
      <c r="J44" s="68">
        <f t="shared" si="1"/>
        <v>0</v>
      </c>
      <c r="K44" s="68">
        <f t="shared" si="2"/>
        <v>0</v>
      </c>
      <c r="L44" s="68">
        <f t="shared" si="2"/>
        <v>0</v>
      </c>
      <c r="M44" s="68">
        <f t="shared" si="2"/>
        <v>0</v>
      </c>
      <c r="N44" s="68">
        <f t="shared" si="0"/>
        <v>0</v>
      </c>
      <c r="O44" s="101"/>
      <c r="P44" s="101"/>
      <c r="Q44" s="101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</row>
    <row r="45" spans="1:30" ht="20.25" customHeight="1" x14ac:dyDescent="0.25">
      <c r="A45" s="186"/>
      <c r="B45" s="175"/>
      <c r="C45" s="177"/>
      <c r="D45" s="68" t="s">
        <v>90</v>
      </c>
      <c r="E45" s="184"/>
      <c r="F45" s="68" t="s">
        <v>89</v>
      </c>
      <c r="G45" s="13">
        <v>29769</v>
      </c>
      <c r="H45" s="13">
        <v>31257</v>
      </c>
      <c r="I45" s="13">
        <v>32820</v>
      </c>
      <c r="J45" s="68">
        <f t="shared" si="1"/>
        <v>0</v>
      </c>
      <c r="K45" s="68">
        <f t="shared" si="2"/>
        <v>0</v>
      </c>
      <c r="L45" s="68">
        <f t="shared" si="2"/>
        <v>0</v>
      </c>
      <c r="M45" s="68">
        <f t="shared" si="2"/>
        <v>0</v>
      </c>
      <c r="N45" s="68">
        <f t="shared" si="0"/>
        <v>0</v>
      </c>
      <c r="O45" s="101"/>
      <c r="P45" s="101"/>
      <c r="Q45" s="101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</row>
    <row r="46" spans="1:30" ht="20.25" customHeight="1" x14ac:dyDescent="0.25">
      <c r="A46" s="185">
        <v>20</v>
      </c>
      <c r="B46" s="174" t="s">
        <v>6</v>
      </c>
      <c r="C46" s="177"/>
      <c r="D46" s="68" t="s">
        <v>87</v>
      </c>
      <c r="E46" s="183" t="s">
        <v>88</v>
      </c>
      <c r="F46" s="68" t="s">
        <v>89</v>
      </c>
      <c r="G46" s="13">
        <v>29411</v>
      </c>
      <c r="H46" s="13">
        <v>30882</v>
      </c>
      <c r="I46" s="13">
        <v>32426</v>
      </c>
      <c r="J46" s="68">
        <f t="shared" si="1"/>
        <v>0</v>
      </c>
      <c r="K46" s="68">
        <f t="shared" si="2"/>
        <v>0</v>
      </c>
      <c r="L46" s="68">
        <f t="shared" si="2"/>
        <v>0</v>
      </c>
      <c r="M46" s="68">
        <f t="shared" si="2"/>
        <v>0</v>
      </c>
      <c r="N46" s="68">
        <f t="shared" si="0"/>
        <v>0</v>
      </c>
      <c r="O46" s="101"/>
      <c r="P46" s="101"/>
      <c r="Q46" s="101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</row>
    <row r="47" spans="1:30" ht="20.25" customHeight="1" x14ac:dyDescent="0.25">
      <c r="A47" s="186"/>
      <c r="B47" s="189"/>
      <c r="C47" s="176"/>
      <c r="D47" s="68" t="s">
        <v>90</v>
      </c>
      <c r="E47" s="184"/>
      <c r="F47" s="68" t="s">
        <v>89</v>
      </c>
      <c r="G47" s="13">
        <v>29411</v>
      </c>
      <c r="H47" s="13">
        <v>30882</v>
      </c>
      <c r="I47" s="13">
        <v>32426</v>
      </c>
      <c r="J47" s="68">
        <f t="shared" si="1"/>
        <v>0</v>
      </c>
      <c r="K47" s="68">
        <f t="shared" si="2"/>
        <v>0</v>
      </c>
      <c r="L47" s="68">
        <f t="shared" si="2"/>
        <v>0</v>
      </c>
      <c r="M47" s="68">
        <f t="shared" si="2"/>
        <v>0</v>
      </c>
      <c r="N47" s="68">
        <f t="shared" si="0"/>
        <v>0</v>
      </c>
      <c r="O47" s="101"/>
      <c r="P47" s="101"/>
      <c r="Q47" s="101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</row>
    <row r="48" spans="1:30" ht="20.25" customHeight="1" x14ac:dyDescent="0.25">
      <c r="A48" s="185">
        <v>21</v>
      </c>
      <c r="B48" s="174" t="s">
        <v>107</v>
      </c>
      <c r="C48" s="174" t="s">
        <v>60</v>
      </c>
      <c r="D48" s="68" t="s">
        <v>87</v>
      </c>
      <c r="E48" s="183" t="s">
        <v>88</v>
      </c>
      <c r="F48" s="15" t="s">
        <v>89</v>
      </c>
      <c r="G48" s="13">
        <v>32150</v>
      </c>
      <c r="H48" s="13">
        <v>33758</v>
      </c>
      <c r="I48" s="13">
        <v>35445</v>
      </c>
      <c r="J48" s="68">
        <f t="shared" si="1"/>
        <v>0</v>
      </c>
      <c r="K48" s="68">
        <f t="shared" si="2"/>
        <v>0</v>
      </c>
      <c r="L48" s="68">
        <f t="shared" si="2"/>
        <v>0</v>
      </c>
      <c r="M48" s="68">
        <f t="shared" si="2"/>
        <v>0</v>
      </c>
      <c r="N48" s="68">
        <f t="shared" si="0"/>
        <v>0</v>
      </c>
      <c r="O48" s="101"/>
      <c r="P48" s="101"/>
      <c r="Q48" s="101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</row>
    <row r="49" spans="1:30" ht="20.25" customHeight="1" x14ac:dyDescent="0.25">
      <c r="A49" s="186"/>
      <c r="B49" s="175"/>
      <c r="C49" s="177"/>
      <c r="D49" s="68" t="s">
        <v>90</v>
      </c>
      <c r="E49" s="184"/>
      <c r="F49" s="15" t="s">
        <v>89</v>
      </c>
      <c r="G49" s="13">
        <v>32150</v>
      </c>
      <c r="H49" s="13">
        <v>33758</v>
      </c>
      <c r="I49" s="13">
        <v>35445</v>
      </c>
      <c r="J49" s="68">
        <f t="shared" si="1"/>
        <v>0</v>
      </c>
      <c r="K49" s="68">
        <f t="shared" si="2"/>
        <v>0</v>
      </c>
      <c r="L49" s="68">
        <f t="shared" si="2"/>
        <v>0</v>
      </c>
      <c r="M49" s="68">
        <f t="shared" si="2"/>
        <v>0</v>
      </c>
      <c r="N49" s="68">
        <f t="shared" si="0"/>
        <v>0</v>
      </c>
      <c r="O49" s="101"/>
      <c r="P49" s="101"/>
      <c r="Q49" s="101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</row>
    <row r="50" spans="1:30" ht="20.25" customHeight="1" x14ac:dyDescent="0.25">
      <c r="A50" s="185">
        <v>22</v>
      </c>
      <c r="B50" s="174" t="s">
        <v>7</v>
      </c>
      <c r="C50" s="177"/>
      <c r="D50" s="68" t="s">
        <v>87</v>
      </c>
      <c r="E50" s="183" t="s">
        <v>88</v>
      </c>
      <c r="F50" s="15" t="s">
        <v>89</v>
      </c>
      <c r="G50" s="13">
        <v>33497</v>
      </c>
      <c r="H50" s="13">
        <v>35172</v>
      </c>
      <c r="I50" s="13">
        <v>36931</v>
      </c>
      <c r="J50" s="68">
        <f t="shared" si="1"/>
        <v>0</v>
      </c>
      <c r="K50" s="68">
        <f t="shared" si="2"/>
        <v>0</v>
      </c>
      <c r="L50" s="68">
        <f t="shared" si="2"/>
        <v>0</v>
      </c>
      <c r="M50" s="68">
        <f t="shared" si="2"/>
        <v>0</v>
      </c>
      <c r="N50" s="68">
        <f t="shared" si="0"/>
        <v>0</v>
      </c>
      <c r="O50" s="101"/>
      <c r="P50" s="101"/>
      <c r="Q50" s="101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</row>
    <row r="51" spans="1:30" ht="30.75" customHeight="1" x14ac:dyDescent="0.25">
      <c r="A51" s="186"/>
      <c r="B51" s="175"/>
      <c r="C51" s="176"/>
      <c r="D51" s="68" t="s">
        <v>90</v>
      </c>
      <c r="E51" s="184"/>
      <c r="F51" s="15" t="s">
        <v>89</v>
      </c>
      <c r="G51" s="13">
        <v>33497</v>
      </c>
      <c r="H51" s="13">
        <v>35172</v>
      </c>
      <c r="I51" s="13">
        <v>36931</v>
      </c>
      <c r="J51" s="68">
        <f t="shared" si="1"/>
        <v>0</v>
      </c>
      <c r="K51" s="68">
        <f t="shared" si="2"/>
        <v>0</v>
      </c>
      <c r="L51" s="68">
        <f t="shared" si="2"/>
        <v>0</v>
      </c>
      <c r="M51" s="68">
        <f t="shared" si="2"/>
        <v>0</v>
      </c>
      <c r="N51" s="68">
        <f t="shared" si="0"/>
        <v>0</v>
      </c>
      <c r="O51" s="101"/>
      <c r="P51" s="101"/>
      <c r="Q51" s="101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</row>
    <row r="52" spans="1:30" ht="20.25" customHeight="1" x14ac:dyDescent="0.25">
      <c r="A52" s="185">
        <v>23</v>
      </c>
      <c r="B52" s="187" t="s">
        <v>8</v>
      </c>
      <c r="C52" s="174" t="s">
        <v>61</v>
      </c>
      <c r="D52" s="68" t="s">
        <v>87</v>
      </c>
      <c r="E52" s="183" t="s">
        <v>88</v>
      </c>
      <c r="F52" s="15" t="s">
        <v>89</v>
      </c>
      <c r="G52" s="13">
        <v>6828</v>
      </c>
      <c r="H52" s="13">
        <v>7169</v>
      </c>
      <c r="I52" s="13">
        <v>7527</v>
      </c>
      <c r="J52" s="68">
        <f t="shared" si="1"/>
        <v>2593280</v>
      </c>
      <c r="K52" s="68">
        <f t="shared" si="2"/>
        <v>682800</v>
      </c>
      <c r="L52" s="68">
        <f t="shared" si="2"/>
        <v>931970</v>
      </c>
      <c r="M52" s="68">
        <f t="shared" si="2"/>
        <v>978510</v>
      </c>
      <c r="N52" s="68">
        <f t="shared" si="0"/>
        <v>360</v>
      </c>
      <c r="O52" s="101">
        <v>100</v>
      </c>
      <c r="P52" s="101">
        <v>130</v>
      </c>
      <c r="Q52" s="101">
        <v>130</v>
      </c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</row>
    <row r="53" spans="1:30" ht="32.25" customHeight="1" x14ac:dyDescent="0.25">
      <c r="A53" s="186"/>
      <c r="B53" s="173"/>
      <c r="C53" s="176"/>
      <c r="D53" s="68" t="s">
        <v>90</v>
      </c>
      <c r="E53" s="184"/>
      <c r="F53" s="15" t="s">
        <v>89</v>
      </c>
      <c r="G53" s="13">
        <v>6828</v>
      </c>
      <c r="H53" s="13">
        <v>7169</v>
      </c>
      <c r="I53" s="13">
        <v>7527</v>
      </c>
      <c r="J53" s="68">
        <f t="shared" si="1"/>
        <v>0</v>
      </c>
      <c r="K53" s="68">
        <f t="shared" si="2"/>
        <v>0</v>
      </c>
      <c r="L53" s="68">
        <f t="shared" si="2"/>
        <v>0</v>
      </c>
      <c r="M53" s="68">
        <f t="shared" si="2"/>
        <v>0</v>
      </c>
      <c r="N53" s="68">
        <f t="shared" si="0"/>
        <v>0</v>
      </c>
      <c r="O53" s="101"/>
      <c r="P53" s="101"/>
      <c r="Q53" s="101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</row>
    <row r="54" spans="1:30" ht="20.25" customHeight="1" x14ac:dyDescent="0.25">
      <c r="A54" s="185">
        <v>24</v>
      </c>
      <c r="B54" s="187" t="s">
        <v>9</v>
      </c>
      <c r="C54" s="174" t="s">
        <v>62</v>
      </c>
      <c r="D54" s="68" t="s">
        <v>87</v>
      </c>
      <c r="E54" s="183" t="s">
        <v>88</v>
      </c>
      <c r="F54" s="15" t="s">
        <v>89</v>
      </c>
      <c r="G54" s="13">
        <v>20008</v>
      </c>
      <c r="H54" s="13">
        <v>21008</v>
      </c>
      <c r="I54" s="13">
        <v>22058</v>
      </c>
      <c r="J54" s="68">
        <f t="shared" si="1"/>
        <v>4015020</v>
      </c>
      <c r="K54" s="68">
        <f t="shared" si="2"/>
        <v>1000400</v>
      </c>
      <c r="L54" s="68">
        <f t="shared" si="2"/>
        <v>1470560</v>
      </c>
      <c r="M54" s="68">
        <f t="shared" si="2"/>
        <v>1544060</v>
      </c>
      <c r="N54" s="68">
        <f t="shared" si="0"/>
        <v>190</v>
      </c>
      <c r="O54" s="101">
        <v>50</v>
      </c>
      <c r="P54" s="101">
        <v>70</v>
      </c>
      <c r="Q54" s="101">
        <v>70</v>
      </c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</row>
    <row r="55" spans="1:30" ht="30.75" customHeight="1" x14ac:dyDescent="0.25">
      <c r="A55" s="186"/>
      <c r="B55" s="188"/>
      <c r="C55" s="176"/>
      <c r="D55" s="68" t="s">
        <v>90</v>
      </c>
      <c r="E55" s="184"/>
      <c r="F55" s="15" t="s">
        <v>89</v>
      </c>
      <c r="G55" s="13">
        <v>20008</v>
      </c>
      <c r="H55" s="13">
        <v>21008</v>
      </c>
      <c r="I55" s="13">
        <v>22058</v>
      </c>
      <c r="J55" s="68">
        <f t="shared" si="1"/>
        <v>0</v>
      </c>
      <c r="K55" s="68">
        <f t="shared" si="2"/>
        <v>0</v>
      </c>
      <c r="L55" s="68">
        <f t="shared" si="2"/>
        <v>0</v>
      </c>
      <c r="M55" s="68">
        <f t="shared" si="2"/>
        <v>0</v>
      </c>
      <c r="N55" s="68">
        <f t="shared" si="0"/>
        <v>0</v>
      </c>
      <c r="O55" s="101"/>
      <c r="P55" s="101"/>
      <c r="Q55" s="101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</row>
    <row r="56" spans="1:30" ht="20.25" customHeight="1" x14ac:dyDescent="0.25">
      <c r="A56" s="185">
        <v>25</v>
      </c>
      <c r="B56" s="187" t="s">
        <v>9</v>
      </c>
      <c r="C56" s="174" t="s">
        <v>63</v>
      </c>
      <c r="D56" s="68" t="s">
        <v>87</v>
      </c>
      <c r="E56" s="183" t="s">
        <v>88</v>
      </c>
      <c r="F56" s="15" t="s">
        <v>89</v>
      </c>
      <c r="G56" s="13">
        <v>21716</v>
      </c>
      <c r="H56" s="13">
        <v>22802</v>
      </c>
      <c r="I56" s="13">
        <v>23942</v>
      </c>
      <c r="J56" s="68">
        <f t="shared" si="1"/>
        <v>0</v>
      </c>
      <c r="K56" s="68">
        <f t="shared" si="2"/>
        <v>0</v>
      </c>
      <c r="L56" s="68">
        <f t="shared" si="2"/>
        <v>0</v>
      </c>
      <c r="M56" s="68">
        <f t="shared" si="2"/>
        <v>0</v>
      </c>
      <c r="N56" s="68">
        <f t="shared" si="0"/>
        <v>0</v>
      </c>
      <c r="O56" s="101"/>
      <c r="P56" s="101"/>
      <c r="Q56" s="101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</row>
    <row r="57" spans="1:30" ht="30" customHeight="1" x14ac:dyDescent="0.25">
      <c r="A57" s="186"/>
      <c r="B57" s="188"/>
      <c r="C57" s="176"/>
      <c r="D57" s="68" t="s">
        <v>90</v>
      </c>
      <c r="E57" s="184"/>
      <c r="F57" s="15" t="s">
        <v>89</v>
      </c>
      <c r="G57" s="13">
        <v>21716</v>
      </c>
      <c r="H57" s="13">
        <v>22802</v>
      </c>
      <c r="I57" s="13">
        <v>23942</v>
      </c>
      <c r="J57" s="68">
        <f t="shared" si="1"/>
        <v>0</v>
      </c>
      <c r="K57" s="68">
        <f t="shared" si="2"/>
        <v>0</v>
      </c>
      <c r="L57" s="68">
        <f t="shared" si="2"/>
        <v>0</v>
      </c>
      <c r="M57" s="68">
        <f t="shared" si="2"/>
        <v>0</v>
      </c>
      <c r="N57" s="68">
        <f t="shared" si="0"/>
        <v>0</v>
      </c>
      <c r="O57" s="101"/>
      <c r="P57" s="101"/>
      <c r="Q57" s="101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</row>
    <row r="58" spans="1:30" ht="20.25" customHeight="1" x14ac:dyDescent="0.25">
      <c r="A58" s="185">
        <v>26</v>
      </c>
      <c r="B58" s="174" t="s">
        <v>10</v>
      </c>
      <c r="C58" s="174" t="s">
        <v>64</v>
      </c>
      <c r="D58" s="68" t="s">
        <v>87</v>
      </c>
      <c r="E58" s="183" t="s">
        <v>88</v>
      </c>
      <c r="F58" s="15" t="s">
        <v>89</v>
      </c>
      <c r="G58" s="13">
        <v>17318</v>
      </c>
      <c r="H58" s="13">
        <v>18184</v>
      </c>
      <c r="I58" s="13">
        <v>19093</v>
      </c>
      <c r="J58" s="68">
        <f t="shared" si="1"/>
        <v>3449877</v>
      </c>
      <c r="K58" s="68">
        <f t="shared" si="2"/>
        <v>883218</v>
      </c>
      <c r="L58" s="68">
        <f t="shared" si="2"/>
        <v>1363800</v>
      </c>
      <c r="M58" s="68">
        <f t="shared" si="2"/>
        <v>1202859</v>
      </c>
      <c r="N58" s="68">
        <f t="shared" si="0"/>
        <v>189</v>
      </c>
      <c r="O58" s="101">
        <v>51</v>
      </c>
      <c r="P58" s="101">
        <v>75</v>
      </c>
      <c r="Q58" s="101">
        <v>63</v>
      </c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</row>
    <row r="59" spans="1:30" ht="33" customHeight="1" x14ac:dyDescent="0.25">
      <c r="A59" s="186"/>
      <c r="B59" s="176"/>
      <c r="C59" s="176"/>
      <c r="D59" s="68" t="s">
        <v>90</v>
      </c>
      <c r="E59" s="184"/>
      <c r="F59" s="15" t="s">
        <v>89</v>
      </c>
      <c r="G59" s="13">
        <v>17318</v>
      </c>
      <c r="H59" s="13">
        <v>18184</v>
      </c>
      <c r="I59" s="13">
        <v>19093</v>
      </c>
      <c r="J59" s="68">
        <f t="shared" si="1"/>
        <v>0</v>
      </c>
      <c r="K59" s="68">
        <f t="shared" si="2"/>
        <v>0</v>
      </c>
      <c r="L59" s="68">
        <f t="shared" si="2"/>
        <v>0</v>
      </c>
      <c r="M59" s="68">
        <f t="shared" si="2"/>
        <v>0</v>
      </c>
      <c r="N59" s="68">
        <f t="shared" si="0"/>
        <v>0</v>
      </c>
      <c r="O59" s="101"/>
      <c r="P59" s="101"/>
      <c r="Q59" s="101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</row>
    <row r="60" spans="1:30" ht="68.25" customHeight="1" x14ac:dyDescent="0.25">
      <c r="A60" s="68">
        <v>27</v>
      </c>
      <c r="B60" s="16" t="s">
        <v>11</v>
      </c>
      <c r="C60" s="16" t="s">
        <v>111</v>
      </c>
      <c r="D60" s="68" t="s">
        <v>91</v>
      </c>
      <c r="E60" s="183" t="s">
        <v>88</v>
      </c>
      <c r="F60" s="15" t="s">
        <v>92</v>
      </c>
      <c r="G60" s="13">
        <v>2966</v>
      </c>
      <c r="H60" s="13">
        <v>3114</v>
      </c>
      <c r="I60" s="13">
        <v>3270</v>
      </c>
      <c r="J60" s="68">
        <f t="shared" si="1"/>
        <v>0</v>
      </c>
      <c r="K60" s="68">
        <f t="shared" si="2"/>
        <v>0</v>
      </c>
      <c r="L60" s="68">
        <f t="shared" si="2"/>
        <v>0</v>
      </c>
      <c r="M60" s="68">
        <f t="shared" si="2"/>
        <v>0</v>
      </c>
      <c r="N60" s="68">
        <f t="shared" si="0"/>
        <v>0</v>
      </c>
      <c r="O60" s="101"/>
      <c r="P60" s="101"/>
      <c r="Q60" s="101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</row>
    <row r="61" spans="1:30" ht="110.25" customHeight="1" x14ac:dyDescent="0.25">
      <c r="A61" s="68">
        <v>28</v>
      </c>
      <c r="B61" s="65" t="s">
        <v>11</v>
      </c>
      <c r="C61" s="66" t="s">
        <v>112</v>
      </c>
      <c r="D61" s="64" t="s">
        <v>91</v>
      </c>
      <c r="E61" s="184"/>
      <c r="F61" s="15" t="s">
        <v>92</v>
      </c>
      <c r="G61" s="13">
        <v>3057</v>
      </c>
      <c r="H61" s="13">
        <v>3210</v>
      </c>
      <c r="I61" s="13">
        <v>3371</v>
      </c>
      <c r="J61" s="68">
        <f t="shared" si="1"/>
        <v>1161230</v>
      </c>
      <c r="K61" s="68">
        <f t="shared" si="2"/>
        <v>305700</v>
      </c>
      <c r="L61" s="68">
        <f t="shared" si="2"/>
        <v>417300</v>
      </c>
      <c r="M61" s="68">
        <f t="shared" si="2"/>
        <v>438230</v>
      </c>
      <c r="N61" s="68">
        <f t="shared" si="0"/>
        <v>360</v>
      </c>
      <c r="O61" s="101">
        <v>100</v>
      </c>
      <c r="P61" s="101">
        <v>130</v>
      </c>
      <c r="Q61" s="101">
        <v>130</v>
      </c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</row>
    <row r="62" spans="1:30" ht="51" customHeight="1" x14ac:dyDescent="0.25">
      <c r="A62" s="68">
        <v>29</v>
      </c>
      <c r="B62" s="16" t="s">
        <v>12</v>
      </c>
      <c r="C62" s="16" t="s">
        <v>113</v>
      </c>
      <c r="D62" s="68" t="s">
        <v>91</v>
      </c>
      <c r="E62" s="183" t="s">
        <v>88</v>
      </c>
      <c r="F62" s="15" t="s">
        <v>92</v>
      </c>
      <c r="G62" s="13">
        <v>3269</v>
      </c>
      <c r="H62" s="13">
        <v>3432</v>
      </c>
      <c r="I62" s="13">
        <v>3604</v>
      </c>
      <c r="J62" s="68">
        <f t="shared" si="1"/>
        <v>0</v>
      </c>
      <c r="K62" s="68">
        <f t="shared" si="2"/>
        <v>0</v>
      </c>
      <c r="L62" s="68">
        <f t="shared" si="2"/>
        <v>0</v>
      </c>
      <c r="M62" s="68">
        <f t="shared" si="2"/>
        <v>0</v>
      </c>
      <c r="N62" s="68">
        <f t="shared" si="0"/>
        <v>0</v>
      </c>
      <c r="O62" s="101"/>
      <c r="P62" s="101"/>
      <c r="Q62" s="101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</row>
    <row r="63" spans="1:30" ht="67.5" customHeight="1" x14ac:dyDescent="0.25">
      <c r="A63" s="68">
        <v>30</v>
      </c>
      <c r="B63" s="16" t="s">
        <v>12</v>
      </c>
      <c r="C63" s="16" t="s">
        <v>116</v>
      </c>
      <c r="D63" s="68" t="s">
        <v>91</v>
      </c>
      <c r="E63" s="184"/>
      <c r="F63" s="15" t="s">
        <v>92</v>
      </c>
      <c r="G63" s="13">
        <v>3378</v>
      </c>
      <c r="H63" s="13">
        <v>3547</v>
      </c>
      <c r="I63" s="13">
        <v>3724</v>
      </c>
      <c r="J63" s="68">
        <f t="shared" si="1"/>
        <v>0</v>
      </c>
      <c r="K63" s="68">
        <f t="shared" si="2"/>
        <v>0</v>
      </c>
      <c r="L63" s="68">
        <f t="shared" si="2"/>
        <v>0</v>
      </c>
      <c r="M63" s="68">
        <f t="shared" si="2"/>
        <v>0</v>
      </c>
      <c r="N63" s="68">
        <f t="shared" si="0"/>
        <v>0</v>
      </c>
      <c r="O63" s="101"/>
      <c r="P63" s="101"/>
      <c r="Q63" s="101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</row>
    <row r="64" spans="1:30" ht="44.25" customHeight="1" x14ac:dyDescent="0.25">
      <c r="A64" s="68">
        <v>31</v>
      </c>
      <c r="B64" s="16" t="s">
        <v>13</v>
      </c>
      <c r="C64" s="16" t="s">
        <v>114</v>
      </c>
      <c r="D64" s="68" t="s">
        <v>91</v>
      </c>
      <c r="E64" s="183" t="s">
        <v>88</v>
      </c>
      <c r="F64" s="15" t="s">
        <v>92</v>
      </c>
      <c r="G64" s="13">
        <v>3521</v>
      </c>
      <c r="H64" s="13">
        <v>3697</v>
      </c>
      <c r="I64" s="13">
        <v>3882</v>
      </c>
      <c r="J64" s="68">
        <f t="shared" si="1"/>
        <v>0</v>
      </c>
      <c r="K64" s="68">
        <f t="shared" si="2"/>
        <v>0</v>
      </c>
      <c r="L64" s="68">
        <f t="shared" si="2"/>
        <v>0</v>
      </c>
      <c r="M64" s="68">
        <f t="shared" si="2"/>
        <v>0</v>
      </c>
      <c r="N64" s="68">
        <f t="shared" si="0"/>
        <v>0</v>
      </c>
      <c r="O64" s="101"/>
      <c r="P64" s="101"/>
      <c r="Q64" s="101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</row>
    <row r="65" spans="1:30" ht="51" customHeight="1" x14ac:dyDescent="0.25">
      <c r="A65" s="68">
        <v>32</v>
      </c>
      <c r="B65" s="16" t="s">
        <v>13</v>
      </c>
      <c r="C65" s="16" t="s">
        <v>117</v>
      </c>
      <c r="D65" s="68" t="s">
        <v>91</v>
      </c>
      <c r="E65" s="184"/>
      <c r="F65" s="15" t="s">
        <v>92</v>
      </c>
      <c r="G65" s="13">
        <v>3768</v>
      </c>
      <c r="H65" s="13">
        <v>3956</v>
      </c>
      <c r="I65" s="13">
        <v>4154</v>
      </c>
      <c r="J65" s="68">
        <f t="shared" si="1"/>
        <v>0</v>
      </c>
      <c r="K65" s="68">
        <f t="shared" ref="K65:M119" si="3">O65*G65</f>
        <v>0</v>
      </c>
      <c r="L65" s="68">
        <f t="shared" si="3"/>
        <v>0</v>
      </c>
      <c r="M65" s="68">
        <f t="shared" si="3"/>
        <v>0</v>
      </c>
      <c r="N65" s="68">
        <f t="shared" si="0"/>
        <v>0</v>
      </c>
      <c r="O65" s="101"/>
      <c r="P65" s="101"/>
      <c r="Q65" s="101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</row>
    <row r="66" spans="1:30" ht="66.75" customHeight="1" x14ac:dyDescent="0.25">
      <c r="A66" s="68">
        <v>33</v>
      </c>
      <c r="B66" s="16" t="s">
        <v>14</v>
      </c>
      <c r="C66" s="16" t="s">
        <v>113</v>
      </c>
      <c r="D66" s="68" t="s">
        <v>91</v>
      </c>
      <c r="E66" s="183" t="s">
        <v>88</v>
      </c>
      <c r="F66" s="15" t="s">
        <v>92</v>
      </c>
      <c r="G66" s="13">
        <v>3090</v>
      </c>
      <c r="H66" s="13">
        <v>3245</v>
      </c>
      <c r="I66" s="13">
        <v>3406</v>
      </c>
      <c r="J66" s="68">
        <f t="shared" si="1"/>
        <v>0</v>
      </c>
      <c r="K66" s="68">
        <f t="shared" si="3"/>
        <v>0</v>
      </c>
      <c r="L66" s="68">
        <f t="shared" si="3"/>
        <v>0</v>
      </c>
      <c r="M66" s="68">
        <f t="shared" si="3"/>
        <v>0</v>
      </c>
      <c r="N66" s="68">
        <f t="shared" si="0"/>
        <v>0</v>
      </c>
      <c r="O66" s="101"/>
      <c r="P66" s="101"/>
      <c r="Q66" s="101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</row>
    <row r="67" spans="1:30" ht="66.75" customHeight="1" x14ac:dyDescent="0.25">
      <c r="A67" s="68">
        <v>34</v>
      </c>
      <c r="B67" s="16" t="s">
        <v>14</v>
      </c>
      <c r="C67" s="16" t="s">
        <v>116</v>
      </c>
      <c r="D67" s="68" t="s">
        <v>91</v>
      </c>
      <c r="E67" s="184"/>
      <c r="F67" s="15" t="s">
        <v>92</v>
      </c>
      <c r="G67" s="13">
        <v>3243</v>
      </c>
      <c r="H67" s="13">
        <v>3405</v>
      </c>
      <c r="I67" s="13">
        <v>3575</v>
      </c>
      <c r="J67" s="68">
        <f t="shared" si="1"/>
        <v>0</v>
      </c>
      <c r="K67" s="68">
        <f t="shared" si="3"/>
        <v>0</v>
      </c>
      <c r="L67" s="68">
        <f t="shared" si="3"/>
        <v>0</v>
      </c>
      <c r="M67" s="68">
        <f t="shared" si="3"/>
        <v>0</v>
      </c>
      <c r="N67" s="68">
        <f t="shared" si="0"/>
        <v>0</v>
      </c>
      <c r="O67" s="101"/>
      <c r="P67" s="101"/>
      <c r="Q67" s="101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</row>
    <row r="68" spans="1:30" ht="57.75" customHeight="1" x14ac:dyDescent="0.25">
      <c r="A68" s="68">
        <v>35</v>
      </c>
      <c r="B68" s="16" t="s">
        <v>15</v>
      </c>
      <c r="C68" s="16" t="s">
        <v>115</v>
      </c>
      <c r="D68" s="68" t="s">
        <v>91</v>
      </c>
      <c r="E68" s="183" t="s">
        <v>88</v>
      </c>
      <c r="F68" s="15" t="s">
        <v>92</v>
      </c>
      <c r="G68" s="13">
        <v>3018</v>
      </c>
      <c r="H68" s="13">
        <v>3169</v>
      </c>
      <c r="I68" s="13">
        <v>3327</v>
      </c>
      <c r="J68" s="68">
        <f t="shared" si="1"/>
        <v>0</v>
      </c>
      <c r="K68" s="68">
        <f t="shared" si="3"/>
        <v>0</v>
      </c>
      <c r="L68" s="68">
        <f t="shared" si="3"/>
        <v>0</v>
      </c>
      <c r="M68" s="68">
        <f t="shared" si="3"/>
        <v>0</v>
      </c>
      <c r="N68" s="68">
        <f t="shared" si="0"/>
        <v>0</v>
      </c>
      <c r="O68" s="101"/>
      <c r="P68" s="101"/>
      <c r="Q68" s="101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</row>
    <row r="69" spans="1:30" ht="90.75" customHeight="1" x14ac:dyDescent="0.25">
      <c r="A69" s="68">
        <v>36</v>
      </c>
      <c r="B69" s="16" t="s">
        <v>15</v>
      </c>
      <c r="C69" s="16" t="s">
        <v>16</v>
      </c>
      <c r="D69" s="68" t="s">
        <v>91</v>
      </c>
      <c r="E69" s="184"/>
      <c r="F69" s="15" t="s">
        <v>92</v>
      </c>
      <c r="G69" s="13">
        <v>3341</v>
      </c>
      <c r="H69" s="13">
        <v>3508</v>
      </c>
      <c r="I69" s="13">
        <v>3683</v>
      </c>
      <c r="J69" s="68">
        <f t="shared" si="1"/>
        <v>0</v>
      </c>
      <c r="K69" s="68">
        <f t="shared" si="3"/>
        <v>0</v>
      </c>
      <c r="L69" s="68">
        <f t="shared" si="3"/>
        <v>0</v>
      </c>
      <c r="M69" s="68">
        <f t="shared" si="3"/>
        <v>0</v>
      </c>
      <c r="N69" s="68">
        <f t="shared" si="0"/>
        <v>0</v>
      </c>
      <c r="O69" s="101"/>
      <c r="P69" s="101"/>
      <c r="Q69" s="101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 ht="77.25" customHeight="1" x14ac:dyDescent="0.25">
      <c r="A70" s="68">
        <v>37</v>
      </c>
      <c r="B70" s="16" t="s">
        <v>17</v>
      </c>
      <c r="C70" s="16" t="s">
        <v>118</v>
      </c>
      <c r="D70" s="68" t="s">
        <v>91</v>
      </c>
      <c r="E70" s="183" t="s">
        <v>88</v>
      </c>
      <c r="F70" s="15" t="s">
        <v>92</v>
      </c>
      <c r="G70" s="13">
        <v>4020</v>
      </c>
      <c r="H70" s="13">
        <v>4221</v>
      </c>
      <c r="I70" s="13">
        <v>4432</v>
      </c>
      <c r="J70" s="68">
        <f t="shared" si="1"/>
        <v>0</v>
      </c>
      <c r="K70" s="68">
        <f t="shared" si="3"/>
        <v>0</v>
      </c>
      <c r="L70" s="68">
        <f t="shared" si="3"/>
        <v>0</v>
      </c>
      <c r="M70" s="68">
        <f t="shared" si="3"/>
        <v>0</v>
      </c>
      <c r="N70" s="68">
        <f t="shared" si="0"/>
        <v>0</v>
      </c>
      <c r="O70" s="101"/>
      <c r="P70" s="101"/>
      <c r="Q70" s="101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 ht="64.5" customHeight="1" x14ac:dyDescent="0.25">
      <c r="A71" s="68">
        <v>38</v>
      </c>
      <c r="B71" s="16" t="s">
        <v>17</v>
      </c>
      <c r="C71" s="16" t="s">
        <v>119</v>
      </c>
      <c r="D71" s="68" t="s">
        <v>91</v>
      </c>
      <c r="E71" s="184"/>
      <c r="F71" s="15" t="s">
        <v>92</v>
      </c>
      <c r="G71" s="13">
        <v>4104</v>
      </c>
      <c r="H71" s="13">
        <v>4309</v>
      </c>
      <c r="I71" s="13">
        <v>4524</v>
      </c>
      <c r="J71" s="68">
        <f t="shared" si="1"/>
        <v>0</v>
      </c>
      <c r="K71" s="68">
        <f t="shared" si="3"/>
        <v>0</v>
      </c>
      <c r="L71" s="68">
        <f t="shared" si="3"/>
        <v>0</v>
      </c>
      <c r="M71" s="68">
        <f t="shared" si="3"/>
        <v>0</v>
      </c>
      <c r="N71" s="68">
        <f t="shared" si="0"/>
        <v>0</v>
      </c>
      <c r="O71" s="101"/>
      <c r="P71" s="101"/>
      <c r="Q71" s="101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 ht="115.5" customHeight="1" x14ac:dyDescent="0.25">
      <c r="A72" s="68">
        <v>39</v>
      </c>
      <c r="B72" s="16" t="s">
        <v>18</v>
      </c>
      <c r="C72" s="16" t="s">
        <v>120</v>
      </c>
      <c r="D72" s="68" t="s">
        <v>91</v>
      </c>
      <c r="E72" s="20" t="s">
        <v>88</v>
      </c>
      <c r="F72" s="15" t="s">
        <v>92</v>
      </c>
      <c r="G72" s="13">
        <v>4690</v>
      </c>
      <c r="H72" s="13">
        <v>4925</v>
      </c>
      <c r="I72" s="13">
        <v>5170</v>
      </c>
      <c r="J72" s="68">
        <f t="shared" si="1"/>
        <v>0</v>
      </c>
      <c r="K72" s="68">
        <f t="shared" si="3"/>
        <v>0</v>
      </c>
      <c r="L72" s="68">
        <f t="shared" si="3"/>
        <v>0</v>
      </c>
      <c r="M72" s="68">
        <f t="shared" si="3"/>
        <v>0</v>
      </c>
      <c r="N72" s="68">
        <f t="shared" ref="N72:N119" si="4">O72+P72+Q72</f>
        <v>0</v>
      </c>
      <c r="O72" s="101"/>
      <c r="P72" s="101"/>
      <c r="Q72" s="101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 ht="122.25" customHeight="1" x14ac:dyDescent="0.25">
      <c r="A73" s="68">
        <v>40</v>
      </c>
      <c r="B73" s="16" t="s">
        <v>18</v>
      </c>
      <c r="C73" s="16" t="s">
        <v>121</v>
      </c>
      <c r="D73" s="68" t="s">
        <v>91</v>
      </c>
      <c r="E73" s="20" t="s">
        <v>88</v>
      </c>
      <c r="F73" s="15" t="s">
        <v>92</v>
      </c>
      <c r="G73" s="13">
        <v>4428</v>
      </c>
      <c r="H73" s="13">
        <v>4649</v>
      </c>
      <c r="I73" s="13">
        <v>4881</v>
      </c>
      <c r="J73" s="68">
        <f t="shared" ref="J73:J119" si="5">K73+L73+M73</f>
        <v>0</v>
      </c>
      <c r="K73" s="68">
        <f t="shared" si="3"/>
        <v>0</v>
      </c>
      <c r="L73" s="68">
        <f t="shared" si="3"/>
        <v>0</v>
      </c>
      <c r="M73" s="68">
        <f t="shared" si="3"/>
        <v>0</v>
      </c>
      <c r="N73" s="68">
        <f t="shared" si="4"/>
        <v>0</v>
      </c>
      <c r="O73" s="101"/>
      <c r="P73" s="101"/>
      <c r="Q73" s="101"/>
      <c r="R73" s="14"/>
      <c r="S73" s="21"/>
      <c r="T73" s="21"/>
      <c r="U73" s="21"/>
      <c r="V73" s="14"/>
      <c r="W73" s="21"/>
      <c r="X73" s="21"/>
      <c r="Y73" s="21"/>
      <c r="Z73" s="21"/>
      <c r="AA73" s="21"/>
      <c r="AB73" s="21"/>
      <c r="AC73" s="21"/>
      <c r="AD73" s="21"/>
    </row>
    <row r="74" spans="1:30" ht="130.5" customHeight="1" x14ac:dyDescent="0.25">
      <c r="A74" s="68">
        <v>41</v>
      </c>
      <c r="B74" s="16" t="s">
        <v>18</v>
      </c>
      <c r="C74" s="16" t="s">
        <v>122</v>
      </c>
      <c r="D74" s="68" t="s">
        <v>91</v>
      </c>
      <c r="E74" s="20" t="s">
        <v>88</v>
      </c>
      <c r="F74" s="15" t="s">
        <v>92</v>
      </c>
      <c r="G74" s="13">
        <v>4840</v>
      </c>
      <c r="H74" s="13">
        <v>5082</v>
      </c>
      <c r="I74" s="13">
        <v>5336</v>
      </c>
      <c r="J74" s="68">
        <f t="shared" si="5"/>
        <v>1144350</v>
      </c>
      <c r="K74" s="68">
        <f t="shared" si="3"/>
        <v>363000</v>
      </c>
      <c r="L74" s="68">
        <f t="shared" si="3"/>
        <v>381150</v>
      </c>
      <c r="M74" s="68">
        <f t="shared" si="3"/>
        <v>400200</v>
      </c>
      <c r="N74" s="68">
        <f t="shared" si="4"/>
        <v>225</v>
      </c>
      <c r="O74" s="101">
        <v>75</v>
      </c>
      <c r="P74" s="101">
        <v>75</v>
      </c>
      <c r="Q74" s="101">
        <v>75</v>
      </c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 ht="124.5" customHeight="1" x14ac:dyDescent="0.25">
      <c r="A75" s="68">
        <v>42</v>
      </c>
      <c r="B75" s="16" t="s">
        <v>18</v>
      </c>
      <c r="C75" s="16" t="s">
        <v>123</v>
      </c>
      <c r="D75" s="68" t="s">
        <v>91</v>
      </c>
      <c r="E75" s="20" t="s">
        <v>88</v>
      </c>
      <c r="F75" s="15" t="s">
        <v>92</v>
      </c>
      <c r="G75" s="13">
        <v>4583</v>
      </c>
      <c r="H75" s="13">
        <v>4812</v>
      </c>
      <c r="I75" s="13">
        <v>5053</v>
      </c>
      <c r="J75" s="68">
        <f t="shared" si="5"/>
        <v>0</v>
      </c>
      <c r="K75" s="68">
        <f t="shared" si="3"/>
        <v>0</v>
      </c>
      <c r="L75" s="68">
        <f t="shared" si="3"/>
        <v>0</v>
      </c>
      <c r="M75" s="68">
        <f t="shared" si="3"/>
        <v>0</v>
      </c>
      <c r="N75" s="68">
        <f t="shared" si="4"/>
        <v>0</v>
      </c>
      <c r="O75" s="101"/>
      <c r="P75" s="101"/>
      <c r="Q75" s="101"/>
      <c r="R75" s="14"/>
      <c r="S75" s="22"/>
      <c r="T75" s="22"/>
      <c r="U75" s="22"/>
      <c r="V75" s="14"/>
      <c r="W75" s="22"/>
      <c r="X75" s="22"/>
      <c r="Y75" s="22"/>
      <c r="Z75" s="22"/>
      <c r="AA75" s="22"/>
      <c r="AB75" s="22"/>
      <c r="AC75" s="22"/>
      <c r="AD75" s="22"/>
    </row>
    <row r="76" spans="1:30" ht="92.25" customHeight="1" x14ac:dyDescent="0.25">
      <c r="A76" s="68">
        <v>43</v>
      </c>
      <c r="B76" s="16" t="s">
        <v>19</v>
      </c>
      <c r="C76" s="16" t="s">
        <v>118</v>
      </c>
      <c r="D76" s="68" t="s">
        <v>91</v>
      </c>
      <c r="E76" s="20" t="s">
        <v>93</v>
      </c>
      <c r="F76" s="15" t="s">
        <v>92</v>
      </c>
      <c r="G76" s="13">
        <v>4196</v>
      </c>
      <c r="H76" s="13">
        <v>4406</v>
      </c>
      <c r="I76" s="13">
        <v>4626</v>
      </c>
      <c r="J76" s="68">
        <f t="shared" si="5"/>
        <v>0</v>
      </c>
      <c r="K76" s="68">
        <f t="shared" si="3"/>
        <v>0</v>
      </c>
      <c r="L76" s="68">
        <f t="shared" si="3"/>
        <v>0</v>
      </c>
      <c r="M76" s="68">
        <f t="shared" si="3"/>
        <v>0</v>
      </c>
      <c r="N76" s="68">
        <f t="shared" si="4"/>
        <v>0</v>
      </c>
      <c r="O76" s="101"/>
      <c r="P76" s="101"/>
      <c r="Q76" s="101"/>
      <c r="R76" s="14"/>
      <c r="S76" s="22"/>
      <c r="T76" s="22"/>
      <c r="U76" s="22"/>
      <c r="V76" s="14"/>
      <c r="W76" s="22"/>
      <c r="X76" s="22"/>
      <c r="Y76" s="22"/>
      <c r="Z76" s="22"/>
      <c r="AA76" s="22"/>
      <c r="AB76" s="22"/>
      <c r="AC76" s="22"/>
      <c r="AD76" s="22"/>
    </row>
    <row r="77" spans="1:30" ht="64.5" customHeight="1" x14ac:dyDescent="0.25">
      <c r="A77" s="68">
        <v>44</v>
      </c>
      <c r="B77" s="16" t="s">
        <v>19</v>
      </c>
      <c r="C77" s="16" t="s">
        <v>124</v>
      </c>
      <c r="D77" s="68" t="s">
        <v>91</v>
      </c>
      <c r="E77" s="20" t="s">
        <v>88</v>
      </c>
      <c r="F77" s="15" t="s">
        <v>92</v>
      </c>
      <c r="G77" s="13">
        <v>3554</v>
      </c>
      <c r="H77" s="13">
        <v>3732</v>
      </c>
      <c r="I77" s="13">
        <v>3919</v>
      </c>
      <c r="J77" s="68">
        <f t="shared" si="5"/>
        <v>0</v>
      </c>
      <c r="K77" s="68">
        <f t="shared" si="3"/>
        <v>0</v>
      </c>
      <c r="L77" s="68">
        <f t="shared" si="3"/>
        <v>0</v>
      </c>
      <c r="M77" s="68">
        <f t="shared" si="3"/>
        <v>0</v>
      </c>
      <c r="N77" s="68">
        <f t="shared" si="4"/>
        <v>0</v>
      </c>
      <c r="O77" s="101"/>
      <c r="P77" s="101"/>
      <c r="Q77" s="101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 ht="66.75" customHeight="1" x14ac:dyDescent="0.25">
      <c r="A78" s="68">
        <v>45</v>
      </c>
      <c r="B78" s="16" t="s">
        <v>19</v>
      </c>
      <c r="C78" s="16" t="s">
        <v>126</v>
      </c>
      <c r="D78" s="68" t="s">
        <v>91</v>
      </c>
      <c r="E78" s="20" t="s">
        <v>88</v>
      </c>
      <c r="F78" s="15" t="s">
        <v>92</v>
      </c>
      <c r="G78" s="13">
        <v>4400</v>
      </c>
      <c r="H78" s="13">
        <v>4620</v>
      </c>
      <c r="I78" s="13">
        <v>4851</v>
      </c>
      <c r="J78" s="68">
        <f t="shared" si="5"/>
        <v>0</v>
      </c>
      <c r="K78" s="68">
        <f t="shared" si="3"/>
        <v>0</v>
      </c>
      <c r="L78" s="68">
        <f t="shared" si="3"/>
        <v>0</v>
      </c>
      <c r="M78" s="68">
        <f t="shared" si="3"/>
        <v>0</v>
      </c>
      <c r="N78" s="68">
        <f t="shared" si="4"/>
        <v>0</v>
      </c>
      <c r="O78" s="101"/>
      <c r="P78" s="101"/>
      <c r="Q78" s="101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 ht="66.75" customHeight="1" x14ac:dyDescent="0.25">
      <c r="A79" s="68">
        <v>46</v>
      </c>
      <c r="B79" s="16" t="s">
        <v>19</v>
      </c>
      <c r="C79" s="16" t="s">
        <v>127</v>
      </c>
      <c r="D79" s="68" t="s">
        <v>91</v>
      </c>
      <c r="E79" s="20" t="s">
        <v>88</v>
      </c>
      <c r="F79" s="15" t="s">
        <v>92</v>
      </c>
      <c r="G79" s="13">
        <v>3813</v>
      </c>
      <c r="H79" s="13">
        <v>4004</v>
      </c>
      <c r="I79" s="13">
        <v>4204</v>
      </c>
      <c r="J79" s="68">
        <f t="shared" si="5"/>
        <v>0</v>
      </c>
      <c r="K79" s="68">
        <f t="shared" si="3"/>
        <v>0</v>
      </c>
      <c r="L79" s="68">
        <f t="shared" si="3"/>
        <v>0</v>
      </c>
      <c r="M79" s="68">
        <f t="shared" si="3"/>
        <v>0</v>
      </c>
      <c r="N79" s="68">
        <f t="shared" si="4"/>
        <v>0</v>
      </c>
      <c r="O79" s="101"/>
      <c r="P79" s="101"/>
      <c r="Q79" s="101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 ht="57.75" customHeight="1" x14ac:dyDescent="0.25">
      <c r="A80" s="68">
        <v>47</v>
      </c>
      <c r="B80" s="16" t="s">
        <v>20</v>
      </c>
      <c r="C80" s="16" t="s">
        <v>125</v>
      </c>
      <c r="D80" s="68" t="s">
        <v>91</v>
      </c>
      <c r="E80" s="20" t="s">
        <v>88</v>
      </c>
      <c r="F80" s="15" t="s">
        <v>92</v>
      </c>
      <c r="G80" s="13">
        <v>4760</v>
      </c>
      <c r="H80" s="13">
        <v>4998</v>
      </c>
      <c r="I80" s="13">
        <v>5248</v>
      </c>
      <c r="J80" s="68">
        <f t="shared" si="5"/>
        <v>0</v>
      </c>
      <c r="K80" s="68">
        <f t="shared" si="3"/>
        <v>0</v>
      </c>
      <c r="L80" s="68">
        <f t="shared" si="3"/>
        <v>0</v>
      </c>
      <c r="M80" s="68">
        <f t="shared" si="3"/>
        <v>0</v>
      </c>
      <c r="N80" s="68">
        <f t="shared" si="4"/>
        <v>0</v>
      </c>
      <c r="O80" s="101"/>
      <c r="P80" s="101"/>
      <c r="Q80" s="101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 ht="57.75" customHeight="1" x14ac:dyDescent="0.25">
      <c r="A81" s="68">
        <v>48</v>
      </c>
      <c r="B81" s="16" t="s">
        <v>20</v>
      </c>
      <c r="C81" s="16" t="s">
        <v>135</v>
      </c>
      <c r="D81" s="68" t="s">
        <v>91</v>
      </c>
      <c r="E81" s="20" t="s">
        <v>88</v>
      </c>
      <c r="F81" s="15" t="s">
        <v>92</v>
      </c>
      <c r="G81" s="13">
        <v>3563</v>
      </c>
      <c r="H81" s="13">
        <v>3741</v>
      </c>
      <c r="I81" s="13">
        <v>3928</v>
      </c>
      <c r="J81" s="68">
        <f t="shared" si="5"/>
        <v>0</v>
      </c>
      <c r="K81" s="68">
        <f t="shared" si="3"/>
        <v>0</v>
      </c>
      <c r="L81" s="68">
        <f t="shared" si="3"/>
        <v>0</v>
      </c>
      <c r="M81" s="68">
        <f t="shared" si="3"/>
        <v>0</v>
      </c>
      <c r="N81" s="68">
        <f t="shared" si="4"/>
        <v>0</v>
      </c>
      <c r="O81" s="101"/>
      <c r="P81" s="101"/>
      <c r="Q81" s="101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 ht="68.25" customHeight="1" x14ac:dyDescent="0.25">
      <c r="A82" s="68">
        <v>49</v>
      </c>
      <c r="B82" s="16" t="s">
        <v>20</v>
      </c>
      <c r="C82" s="16" t="s">
        <v>126</v>
      </c>
      <c r="D82" s="68" t="s">
        <v>91</v>
      </c>
      <c r="E82" s="20" t="s">
        <v>88</v>
      </c>
      <c r="F82" s="15" t="s">
        <v>92</v>
      </c>
      <c r="G82" s="13">
        <v>4910</v>
      </c>
      <c r="H82" s="13">
        <v>5156</v>
      </c>
      <c r="I82" s="13">
        <v>5413</v>
      </c>
      <c r="J82" s="68">
        <f t="shared" si="5"/>
        <v>0</v>
      </c>
      <c r="K82" s="68">
        <f t="shared" si="3"/>
        <v>0</v>
      </c>
      <c r="L82" s="68">
        <f t="shared" si="3"/>
        <v>0</v>
      </c>
      <c r="M82" s="68">
        <f t="shared" si="3"/>
        <v>0</v>
      </c>
      <c r="N82" s="68">
        <f t="shared" si="4"/>
        <v>0</v>
      </c>
      <c r="O82" s="101"/>
      <c r="P82" s="101"/>
      <c r="Q82" s="101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 ht="79.5" customHeight="1" x14ac:dyDescent="0.25">
      <c r="A83" s="68">
        <v>50</v>
      </c>
      <c r="B83" s="16" t="s">
        <v>20</v>
      </c>
      <c r="C83" s="16" t="s">
        <v>127</v>
      </c>
      <c r="D83" s="68" t="s">
        <v>91</v>
      </c>
      <c r="E83" s="20" t="s">
        <v>88</v>
      </c>
      <c r="F83" s="15" t="s">
        <v>92</v>
      </c>
      <c r="G83" s="13">
        <v>3842</v>
      </c>
      <c r="H83" s="13">
        <v>4034</v>
      </c>
      <c r="I83" s="13">
        <v>4236</v>
      </c>
      <c r="J83" s="68">
        <f t="shared" si="5"/>
        <v>0</v>
      </c>
      <c r="K83" s="68">
        <f t="shared" si="3"/>
        <v>0</v>
      </c>
      <c r="L83" s="68">
        <f t="shared" si="3"/>
        <v>0</v>
      </c>
      <c r="M83" s="68">
        <f t="shared" si="3"/>
        <v>0</v>
      </c>
      <c r="N83" s="68">
        <f t="shared" si="4"/>
        <v>0</v>
      </c>
      <c r="O83" s="101"/>
      <c r="P83" s="101"/>
      <c r="Q83" s="101"/>
      <c r="R83" s="14"/>
      <c r="S83" s="14"/>
      <c r="T83" s="14"/>
      <c r="U83" s="14"/>
      <c r="V83" s="22"/>
      <c r="W83" s="14"/>
      <c r="X83" s="14"/>
      <c r="Y83" s="14"/>
      <c r="Z83" s="14"/>
      <c r="AA83" s="14"/>
      <c r="AB83" s="14"/>
      <c r="AC83" s="14"/>
      <c r="AD83" s="14"/>
    </row>
    <row r="84" spans="1:30" ht="109.5" customHeight="1" x14ac:dyDescent="0.25">
      <c r="A84" s="68">
        <v>51</v>
      </c>
      <c r="B84" s="16" t="s">
        <v>21</v>
      </c>
      <c r="C84" s="23" t="s">
        <v>128</v>
      </c>
      <c r="D84" s="68" t="s">
        <v>91</v>
      </c>
      <c r="E84" s="20" t="s">
        <v>88</v>
      </c>
      <c r="F84" s="15" t="s">
        <v>92</v>
      </c>
      <c r="G84" s="13">
        <v>5832</v>
      </c>
      <c r="H84" s="13">
        <v>6124</v>
      </c>
      <c r="I84" s="13">
        <v>6430</v>
      </c>
      <c r="J84" s="68">
        <f t="shared" si="5"/>
        <v>0</v>
      </c>
      <c r="K84" s="68">
        <f t="shared" si="3"/>
        <v>0</v>
      </c>
      <c r="L84" s="68">
        <f t="shared" si="3"/>
        <v>0</v>
      </c>
      <c r="M84" s="68">
        <f t="shared" si="3"/>
        <v>0</v>
      </c>
      <c r="N84" s="68">
        <f t="shared" si="4"/>
        <v>0</v>
      </c>
      <c r="O84" s="101"/>
      <c r="P84" s="101"/>
      <c r="Q84" s="101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 ht="107.25" customHeight="1" x14ac:dyDescent="0.25">
      <c r="A85" s="68">
        <v>52</v>
      </c>
      <c r="B85" s="16" t="s">
        <v>21</v>
      </c>
      <c r="C85" s="23" t="s">
        <v>129</v>
      </c>
      <c r="D85" s="68" t="s">
        <v>91</v>
      </c>
      <c r="E85" s="20" t="s">
        <v>88</v>
      </c>
      <c r="F85" s="15" t="s">
        <v>92</v>
      </c>
      <c r="G85" s="13">
        <v>5208</v>
      </c>
      <c r="H85" s="13">
        <v>5468</v>
      </c>
      <c r="I85" s="13">
        <v>5741</v>
      </c>
      <c r="J85" s="68">
        <f t="shared" si="5"/>
        <v>0</v>
      </c>
      <c r="K85" s="68">
        <f t="shared" si="3"/>
        <v>0</v>
      </c>
      <c r="L85" s="68">
        <f t="shared" si="3"/>
        <v>0</v>
      </c>
      <c r="M85" s="68">
        <f t="shared" si="3"/>
        <v>0</v>
      </c>
      <c r="N85" s="68">
        <f t="shared" si="4"/>
        <v>0</v>
      </c>
      <c r="O85" s="101"/>
      <c r="P85" s="101"/>
      <c r="Q85" s="101"/>
      <c r="R85" s="14"/>
      <c r="S85" s="14"/>
      <c r="T85" s="14"/>
      <c r="U85" s="14"/>
      <c r="V85" s="22"/>
      <c r="W85" s="14"/>
      <c r="X85" s="14"/>
      <c r="Y85" s="14"/>
      <c r="Z85" s="14"/>
      <c r="AA85" s="14"/>
      <c r="AB85" s="14"/>
      <c r="AC85" s="14"/>
      <c r="AD85" s="14"/>
    </row>
    <row r="86" spans="1:30" ht="47.25" customHeight="1" x14ac:dyDescent="0.25">
      <c r="A86" s="68">
        <v>53</v>
      </c>
      <c r="B86" s="16" t="s">
        <v>22</v>
      </c>
      <c r="C86" s="23" t="s">
        <v>23</v>
      </c>
      <c r="D86" s="68" t="s">
        <v>91</v>
      </c>
      <c r="E86" s="20" t="s">
        <v>88</v>
      </c>
      <c r="F86" s="15" t="s">
        <v>92</v>
      </c>
      <c r="G86" s="13">
        <v>1260</v>
      </c>
      <c r="H86" s="13">
        <v>1323</v>
      </c>
      <c r="I86" s="13">
        <v>1389</v>
      </c>
      <c r="J86" s="68">
        <f t="shared" si="5"/>
        <v>0</v>
      </c>
      <c r="K86" s="68">
        <f t="shared" si="3"/>
        <v>0</v>
      </c>
      <c r="L86" s="68">
        <f t="shared" si="3"/>
        <v>0</v>
      </c>
      <c r="M86" s="68">
        <f t="shared" si="3"/>
        <v>0</v>
      </c>
      <c r="N86" s="68">
        <f t="shared" si="4"/>
        <v>0</v>
      </c>
      <c r="O86" s="101"/>
      <c r="P86" s="101"/>
      <c r="Q86" s="101"/>
      <c r="R86" s="14"/>
      <c r="S86" s="14"/>
      <c r="T86" s="14"/>
      <c r="U86" s="14"/>
      <c r="V86" s="22"/>
      <c r="W86" s="14"/>
      <c r="X86" s="14"/>
      <c r="Y86" s="14"/>
      <c r="Z86" s="14"/>
      <c r="AA86" s="14"/>
      <c r="AB86" s="14"/>
      <c r="AC86" s="14"/>
      <c r="AD86" s="14"/>
    </row>
    <row r="87" spans="1:30" ht="57.75" customHeight="1" x14ac:dyDescent="0.25">
      <c r="A87" s="68">
        <v>54</v>
      </c>
      <c r="B87" s="16" t="s">
        <v>24</v>
      </c>
      <c r="C87" s="23" t="s">
        <v>25</v>
      </c>
      <c r="D87" s="68" t="s">
        <v>91</v>
      </c>
      <c r="E87" s="20" t="s">
        <v>88</v>
      </c>
      <c r="F87" s="15" t="s">
        <v>92</v>
      </c>
      <c r="G87" s="13">
        <v>1962</v>
      </c>
      <c r="H87" s="13">
        <v>2060</v>
      </c>
      <c r="I87" s="13">
        <v>2163</v>
      </c>
      <c r="J87" s="68">
        <f t="shared" si="5"/>
        <v>0</v>
      </c>
      <c r="K87" s="68">
        <f t="shared" si="3"/>
        <v>0</v>
      </c>
      <c r="L87" s="68">
        <f t="shared" si="3"/>
        <v>0</v>
      </c>
      <c r="M87" s="68">
        <f t="shared" si="3"/>
        <v>0</v>
      </c>
      <c r="N87" s="68">
        <f t="shared" si="4"/>
        <v>0</v>
      </c>
      <c r="O87" s="101"/>
      <c r="P87" s="101"/>
      <c r="Q87" s="101"/>
      <c r="R87" s="14"/>
      <c r="S87" s="14"/>
      <c r="T87" s="14"/>
      <c r="U87" s="14"/>
      <c r="V87" s="22"/>
      <c r="W87" s="14"/>
      <c r="X87" s="14"/>
      <c r="Y87" s="14"/>
      <c r="Z87" s="14"/>
      <c r="AA87" s="14"/>
      <c r="AB87" s="14"/>
      <c r="AC87" s="14"/>
      <c r="AD87" s="14"/>
    </row>
    <row r="88" spans="1:30" ht="48.75" customHeight="1" x14ac:dyDescent="0.25">
      <c r="A88" s="68">
        <v>55</v>
      </c>
      <c r="B88" s="16" t="s">
        <v>26</v>
      </c>
      <c r="C88" s="16" t="s">
        <v>65</v>
      </c>
      <c r="D88" s="68" t="s">
        <v>91</v>
      </c>
      <c r="E88" s="20" t="s">
        <v>88</v>
      </c>
      <c r="F88" s="68" t="s">
        <v>89</v>
      </c>
      <c r="G88" s="13">
        <v>5762</v>
      </c>
      <c r="H88" s="13">
        <v>6050</v>
      </c>
      <c r="I88" s="13">
        <v>6353</v>
      </c>
      <c r="J88" s="68">
        <f t="shared" si="5"/>
        <v>0</v>
      </c>
      <c r="K88" s="68">
        <f t="shared" si="3"/>
        <v>0</v>
      </c>
      <c r="L88" s="68">
        <f t="shared" si="3"/>
        <v>0</v>
      </c>
      <c r="M88" s="68">
        <f t="shared" si="3"/>
        <v>0</v>
      </c>
      <c r="N88" s="68">
        <f t="shared" si="4"/>
        <v>0</v>
      </c>
      <c r="O88" s="101"/>
      <c r="P88" s="101"/>
      <c r="Q88" s="101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 ht="54" customHeight="1" x14ac:dyDescent="0.25">
      <c r="A89" s="68">
        <v>56</v>
      </c>
      <c r="B89" s="16" t="s">
        <v>26</v>
      </c>
      <c r="C89" s="16" t="s">
        <v>66</v>
      </c>
      <c r="D89" s="68" t="s">
        <v>91</v>
      </c>
      <c r="E89" s="20" t="s">
        <v>88</v>
      </c>
      <c r="F89" s="68" t="s">
        <v>89</v>
      </c>
      <c r="G89" s="13">
        <v>5762</v>
      </c>
      <c r="H89" s="13">
        <v>6050</v>
      </c>
      <c r="I89" s="13">
        <v>6353</v>
      </c>
      <c r="J89" s="68">
        <f t="shared" si="5"/>
        <v>1586020</v>
      </c>
      <c r="K89" s="68">
        <f t="shared" si="3"/>
        <v>345720</v>
      </c>
      <c r="L89" s="68">
        <f t="shared" si="3"/>
        <v>605000</v>
      </c>
      <c r="M89" s="68">
        <f t="shared" si="3"/>
        <v>635300</v>
      </c>
      <c r="N89" s="68">
        <f t="shared" si="4"/>
        <v>260</v>
      </c>
      <c r="O89" s="101">
        <v>60</v>
      </c>
      <c r="P89" s="101">
        <v>100</v>
      </c>
      <c r="Q89" s="101">
        <v>100</v>
      </c>
      <c r="R89" s="14"/>
      <c r="S89" s="14"/>
      <c r="T89" s="14"/>
      <c r="U89" s="14"/>
      <c r="V89" s="22"/>
      <c r="W89" s="14"/>
      <c r="X89" s="14"/>
      <c r="Y89" s="14"/>
      <c r="Z89" s="14"/>
      <c r="AA89" s="14"/>
      <c r="AB89" s="14"/>
      <c r="AC89" s="14"/>
      <c r="AD89" s="14"/>
    </row>
    <row r="90" spans="1:30" ht="66" customHeight="1" x14ac:dyDescent="0.25">
      <c r="A90" s="68">
        <v>57</v>
      </c>
      <c r="B90" s="16" t="s">
        <v>27</v>
      </c>
      <c r="C90" s="16" t="s">
        <v>61</v>
      </c>
      <c r="D90" s="68" t="s">
        <v>91</v>
      </c>
      <c r="E90" s="20" t="s">
        <v>88</v>
      </c>
      <c r="F90" s="68" t="s">
        <v>89</v>
      </c>
      <c r="G90" s="13">
        <v>1083</v>
      </c>
      <c r="H90" s="13">
        <v>1137</v>
      </c>
      <c r="I90" s="13">
        <v>1194</v>
      </c>
      <c r="J90" s="68">
        <f t="shared" si="5"/>
        <v>108300</v>
      </c>
      <c r="K90" s="68">
        <f t="shared" si="3"/>
        <v>108300</v>
      </c>
      <c r="L90" s="68">
        <f t="shared" si="3"/>
        <v>0</v>
      </c>
      <c r="M90" s="68">
        <f t="shared" si="3"/>
        <v>0</v>
      </c>
      <c r="N90" s="68">
        <f t="shared" si="4"/>
        <v>100</v>
      </c>
      <c r="O90" s="101">
        <v>100</v>
      </c>
      <c r="P90" s="101"/>
      <c r="Q90" s="101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 ht="66" customHeight="1" x14ac:dyDescent="0.25">
      <c r="A91" s="68">
        <v>58</v>
      </c>
      <c r="B91" s="16" t="s">
        <v>28</v>
      </c>
      <c r="C91" s="16" t="s">
        <v>61</v>
      </c>
      <c r="D91" s="68" t="s">
        <v>91</v>
      </c>
      <c r="E91" s="20" t="s">
        <v>88</v>
      </c>
      <c r="F91" s="68" t="s">
        <v>89</v>
      </c>
      <c r="G91" s="13">
        <v>1542</v>
      </c>
      <c r="H91" s="13">
        <v>1619</v>
      </c>
      <c r="I91" s="13">
        <v>1700</v>
      </c>
      <c r="J91" s="68">
        <f t="shared" si="5"/>
        <v>154200</v>
      </c>
      <c r="K91" s="68">
        <f t="shared" si="3"/>
        <v>154200</v>
      </c>
      <c r="L91" s="68">
        <f t="shared" si="3"/>
        <v>0</v>
      </c>
      <c r="M91" s="68">
        <f t="shared" si="3"/>
        <v>0</v>
      </c>
      <c r="N91" s="68">
        <f t="shared" si="4"/>
        <v>100</v>
      </c>
      <c r="O91" s="101">
        <v>100</v>
      </c>
      <c r="P91" s="101"/>
      <c r="Q91" s="101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 ht="66" customHeight="1" x14ac:dyDescent="0.25">
      <c r="A92" s="68">
        <v>59</v>
      </c>
      <c r="B92" s="16" t="s">
        <v>28</v>
      </c>
      <c r="C92" s="16" t="s">
        <v>67</v>
      </c>
      <c r="D92" s="68" t="s">
        <v>91</v>
      </c>
      <c r="E92" s="20" t="s">
        <v>88</v>
      </c>
      <c r="F92" s="68" t="s">
        <v>89</v>
      </c>
      <c r="G92" s="13">
        <v>2171</v>
      </c>
      <c r="H92" s="13">
        <v>2280</v>
      </c>
      <c r="I92" s="13">
        <v>2394</v>
      </c>
      <c r="J92" s="68">
        <f t="shared" si="5"/>
        <v>0</v>
      </c>
      <c r="K92" s="68">
        <f t="shared" si="3"/>
        <v>0</v>
      </c>
      <c r="L92" s="68">
        <f t="shared" si="3"/>
        <v>0</v>
      </c>
      <c r="M92" s="68">
        <f t="shared" si="3"/>
        <v>0</v>
      </c>
      <c r="N92" s="68">
        <f t="shared" si="4"/>
        <v>0</v>
      </c>
      <c r="O92" s="101"/>
      <c r="P92" s="101"/>
      <c r="Q92" s="101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 ht="66" customHeight="1" x14ac:dyDescent="0.25">
      <c r="A93" s="68">
        <v>60</v>
      </c>
      <c r="B93" s="16" t="s">
        <v>28</v>
      </c>
      <c r="C93" s="16" t="s">
        <v>68</v>
      </c>
      <c r="D93" s="68" t="s">
        <v>91</v>
      </c>
      <c r="E93" s="20" t="s">
        <v>88</v>
      </c>
      <c r="F93" s="68" t="s">
        <v>89</v>
      </c>
      <c r="G93" s="13">
        <v>3345</v>
      </c>
      <c r="H93" s="13">
        <v>3512</v>
      </c>
      <c r="I93" s="13">
        <v>3688</v>
      </c>
      <c r="J93" s="68">
        <f t="shared" si="5"/>
        <v>0</v>
      </c>
      <c r="K93" s="68">
        <f t="shared" si="3"/>
        <v>0</v>
      </c>
      <c r="L93" s="68">
        <f t="shared" si="3"/>
        <v>0</v>
      </c>
      <c r="M93" s="68">
        <f t="shared" si="3"/>
        <v>0</v>
      </c>
      <c r="N93" s="68">
        <f t="shared" si="4"/>
        <v>0</v>
      </c>
      <c r="O93" s="101"/>
      <c r="P93" s="101"/>
      <c r="Q93" s="101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 ht="66" customHeight="1" x14ac:dyDescent="0.25">
      <c r="A94" s="68">
        <v>61</v>
      </c>
      <c r="B94" s="16" t="s">
        <v>29</v>
      </c>
      <c r="C94" s="16" t="s">
        <v>61</v>
      </c>
      <c r="D94" s="68" t="s">
        <v>91</v>
      </c>
      <c r="E94" s="20" t="s">
        <v>88</v>
      </c>
      <c r="F94" s="68" t="s">
        <v>92</v>
      </c>
      <c r="G94" s="13">
        <v>1295</v>
      </c>
      <c r="H94" s="13">
        <v>1360</v>
      </c>
      <c r="I94" s="13">
        <v>1428</v>
      </c>
      <c r="J94" s="68">
        <f t="shared" si="5"/>
        <v>0</v>
      </c>
      <c r="K94" s="68">
        <f t="shared" si="3"/>
        <v>0</v>
      </c>
      <c r="L94" s="68">
        <f t="shared" si="3"/>
        <v>0</v>
      </c>
      <c r="M94" s="68">
        <f t="shared" si="3"/>
        <v>0</v>
      </c>
      <c r="N94" s="68">
        <f t="shared" si="4"/>
        <v>0</v>
      </c>
      <c r="O94" s="101"/>
      <c r="P94" s="101"/>
      <c r="Q94" s="101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 ht="66" customHeight="1" x14ac:dyDescent="0.25">
      <c r="A95" s="68">
        <v>62</v>
      </c>
      <c r="B95" s="16" t="s">
        <v>30</v>
      </c>
      <c r="C95" s="16" t="s">
        <v>69</v>
      </c>
      <c r="D95" s="68" t="s">
        <v>91</v>
      </c>
      <c r="E95" s="20" t="s">
        <v>88</v>
      </c>
      <c r="F95" s="68" t="s">
        <v>92</v>
      </c>
      <c r="G95" s="13">
        <v>1295</v>
      </c>
      <c r="H95" s="13">
        <v>1360</v>
      </c>
      <c r="I95" s="13">
        <v>1428</v>
      </c>
      <c r="J95" s="68">
        <f t="shared" si="5"/>
        <v>573600</v>
      </c>
      <c r="K95" s="68">
        <f t="shared" si="3"/>
        <v>155400</v>
      </c>
      <c r="L95" s="68">
        <f t="shared" si="3"/>
        <v>204000</v>
      </c>
      <c r="M95" s="68">
        <f t="shared" si="3"/>
        <v>214200</v>
      </c>
      <c r="N95" s="68">
        <f t="shared" si="4"/>
        <v>420</v>
      </c>
      <c r="O95" s="101">
        <v>120</v>
      </c>
      <c r="P95" s="101">
        <v>150</v>
      </c>
      <c r="Q95" s="101">
        <v>150</v>
      </c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 ht="66" customHeight="1" x14ac:dyDescent="0.25">
      <c r="A96" s="68">
        <v>63</v>
      </c>
      <c r="B96" s="16" t="s">
        <v>30</v>
      </c>
      <c r="C96" s="16" t="s">
        <v>70</v>
      </c>
      <c r="D96" s="68" t="s">
        <v>91</v>
      </c>
      <c r="E96" s="20" t="s">
        <v>88</v>
      </c>
      <c r="F96" s="68" t="s">
        <v>92</v>
      </c>
      <c r="G96" s="13">
        <v>1413</v>
      </c>
      <c r="H96" s="13">
        <v>1484</v>
      </c>
      <c r="I96" s="13">
        <v>1558</v>
      </c>
      <c r="J96" s="68">
        <f t="shared" si="5"/>
        <v>0</v>
      </c>
      <c r="K96" s="68">
        <f t="shared" si="3"/>
        <v>0</v>
      </c>
      <c r="L96" s="68">
        <f t="shared" si="3"/>
        <v>0</v>
      </c>
      <c r="M96" s="68">
        <f t="shared" si="3"/>
        <v>0</v>
      </c>
      <c r="N96" s="68">
        <f t="shared" si="4"/>
        <v>0</v>
      </c>
      <c r="O96" s="101"/>
      <c r="P96" s="101"/>
      <c r="Q96" s="101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 ht="66" customHeight="1" x14ac:dyDescent="0.25">
      <c r="A97" s="68">
        <v>64</v>
      </c>
      <c r="B97" s="16" t="s">
        <v>31</v>
      </c>
      <c r="C97" s="16" t="s">
        <v>71</v>
      </c>
      <c r="D97" s="68" t="s">
        <v>91</v>
      </c>
      <c r="E97" s="20" t="s">
        <v>88</v>
      </c>
      <c r="F97" s="68" t="s">
        <v>89</v>
      </c>
      <c r="G97" s="13">
        <v>7469</v>
      </c>
      <c r="H97" s="13">
        <v>7842</v>
      </c>
      <c r="I97" s="13">
        <v>8234</v>
      </c>
      <c r="J97" s="68">
        <f t="shared" si="5"/>
        <v>0</v>
      </c>
      <c r="K97" s="68">
        <f t="shared" si="3"/>
        <v>0</v>
      </c>
      <c r="L97" s="68">
        <f t="shared" si="3"/>
        <v>0</v>
      </c>
      <c r="M97" s="68">
        <f t="shared" si="3"/>
        <v>0</v>
      </c>
      <c r="N97" s="68">
        <f t="shared" si="4"/>
        <v>0</v>
      </c>
      <c r="O97" s="101"/>
      <c r="P97" s="101"/>
      <c r="Q97" s="101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 ht="35.25" customHeight="1" x14ac:dyDescent="0.25">
      <c r="A98" s="172">
        <v>65</v>
      </c>
      <c r="B98" s="174" t="s">
        <v>32</v>
      </c>
      <c r="C98" s="174" t="s">
        <v>98</v>
      </c>
      <c r="D98" s="24" t="s">
        <v>94</v>
      </c>
      <c r="E98" s="20" t="s">
        <v>88</v>
      </c>
      <c r="F98" s="68" t="s">
        <v>89</v>
      </c>
      <c r="G98" s="13">
        <v>7415</v>
      </c>
      <c r="H98" s="13">
        <v>7786</v>
      </c>
      <c r="I98" s="13">
        <v>8175</v>
      </c>
      <c r="J98" s="68">
        <f t="shared" si="5"/>
        <v>3209800</v>
      </c>
      <c r="K98" s="68">
        <f t="shared" si="3"/>
        <v>815650</v>
      </c>
      <c r="L98" s="68">
        <f t="shared" si="3"/>
        <v>1167900</v>
      </c>
      <c r="M98" s="68">
        <f t="shared" si="3"/>
        <v>1226250</v>
      </c>
      <c r="N98" s="68">
        <f t="shared" si="4"/>
        <v>410</v>
      </c>
      <c r="O98" s="101">
        <v>110</v>
      </c>
      <c r="P98" s="101">
        <v>150</v>
      </c>
      <c r="Q98" s="101">
        <v>150</v>
      </c>
      <c r="R98" s="14"/>
      <c r="S98" s="14"/>
      <c r="T98" s="14"/>
      <c r="U98" s="14"/>
      <c r="V98" s="22"/>
      <c r="W98" s="14"/>
      <c r="X98" s="14"/>
      <c r="Y98" s="14"/>
      <c r="Z98" s="14"/>
      <c r="AA98" s="14"/>
      <c r="AB98" s="14"/>
      <c r="AC98" s="14"/>
      <c r="AD98" s="14"/>
    </row>
    <row r="99" spans="1:30" ht="30" customHeight="1" x14ac:dyDescent="0.25">
      <c r="A99" s="173"/>
      <c r="B99" s="175"/>
      <c r="C99" s="176"/>
      <c r="D99" s="24" t="s">
        <v>95</v>
      </c>
      <c r="E99" s="20" t="s">
        <v>88</v>
      </c>
      <c r="F99" s="68" t="s">
        <v>89</v>
      </c>
      <c r="G99" s="13">
        <v>7415</v>
      </c>
      <c r="H99" s="13">
        <v>7786</v>
      </c>
      <c r="I99" s="13">
        <v>8175</v>
      </c>
      <c r="J99" s="68">
        <f t="shared" si="5"/>
        <v>0</v>
      </c>
      <c r="K99" s="68">
        <f t="shared" si="3"/>
        <v>0</v>
      </c>
      <c r="L99" s="68">
        <f t="shared" si="3"/>
        <v>0</v>
      </c>
      <c r="M99" s="68">
        <f t="shared" si="3"/>
        <v>0</v>
      </c>
      <c r="N99" s="68">
        <f t="shared" si="4"/>
        <v>0</v>
      </c>
      <c r="O99" s="101"/>
      <c r="P99" s="101"/>
      <c r="Q99" s="101"/>
      <c r="R99" s="14"/>
      <c r="S99" s="14"/>
      <c r="T99" s="14"/>
      <c r="U99" s="14"/>
      <c r="V99" s="22"/>
      <c r="W99" s="14"/>
      <c r="X99" s="14"/>
      <c r="Y99" s="14"/>
      <c r="Z99" s="14"/>
      <c r="AA99" s="14"/>
      <c r="AB99" s="14"/>
      <c r="AC99" s="14"/>
      <c r="AD99" s="14"/>
    </row>
    <row r="100" spans="1:30" ht="30" customHeight="1" x14ac:dyDescent="0.25">
      <c r="A100" s="172">
        <v>66</v>
      </c>
      <c r="B100" s="174" t="s">
        <v>32</v>
      </c>
      <c r="C100" s="174" t="s">
        <v>99</v>
      </c>
      <c r="D100" s="24" t="s">
        <v>94</v>
      </c>
      <c r="E100" s="20" t="s">
        <v>88</v>
      </c>
      <c r="F100" s="68" t="s">
        <v>89</v>
      </c>
      <c r="G100" s="13">
        <v>7415</v>
      </c>
      <c r="H100" s="13">
        <v>7786</v>
      </c>
      <c r="I100" s="13">
        <v>8175</v>
      </c>
      <c r="J100" s="68">
        <f t="shared" si="5"/>
        <v>0</v>
      </c>
      <c r="K100" s="68">
        <f t="shared" si="3"/>
        <v>0</v>
      </c>
      <c r="L100" s="68">
        <f t="shared" si="3"/>
        <v>0</v>
      </c>
      <c r="M100" s="68">
        <f t="shared" si="3"/>
        <v>0</v>
      </c>
      <c r="N100" s="68">
        <f t="shared" si="4"/>
        <v>0</v>
      </c>
      <c r="O100" s="101"/>
      <c r="P100" s="101"/>
      <c r="Q100" s="101"/>
      <c r="R100" s="14"/>
      <c r="S100" s="14"/>
      <c r="T100" s="14"/>
      <c r="U100" s="14"/>
      <c r="V100" s="22"/>
      <c r="W100" s="14"/>
      <c r="X100" s="14"/>
      <c r="Y100" s="14"/>
      <c r="Z100" s="14"/>
      <c r="AA100" s="14"/>
      <c r="AB100" s="14"/>
      <c r="AC100" s="14"/>
      <c r="AD100" s="14"/>
    </row>
    <row r="101" spans="1:30" ht="54" customHeight="1" x14ac:dyDescent="0.25">
      <c r="A101" s="173"/>
      <c r="B101" s="175"/>
      <c r="C101" s="176"/>
      <c r="D101" s="24" t="s">
        <v>95</v>
      </c>
      <c r="E101" s="20" t="s">
        <v>88</v>
      </c>
      <c r="F101" s="68" t="s">
        <v>89</v>
      </c>
      <c r="G101" s="13">
        <v>7415</v>
      </c>
      <c r="H101" s="13">
        <v>7786</v>
      </c>
      <c r="I101" s="13">
        <v>8175</v>
      </c>
      <c r="J101" s="68">
        <f t="shared" si="5"/>
        <v>0</v>
      </c>
      <c r="K101" s="68">
        <f t="shared" si="3"/>
        <v>0</v>
      </c>
      <c r="L101" s="68">
        <f t="shared" si="3"/>
        <v>0</v>
      </c>
      <c r="M101" s="68">
        <f t="shared" si="3"/>
        <v>0</v>
      </c>
      <c r="N101" s="68">
        <f t="shared" si="4"/>
        <v>0</v>
      </c>
      <c r="O101" s="101"/>
      <c r="P101" s="101"/>
      <c r="Q101" s="101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 ht="38.25" customHeight="1" x14ac:dyDescent="0.25">
      <c r="A102" s="172">
        <v>67</v>
      </c>
      <c r="B102" s="174" t="s">
        <v>33</v>
      </c>
      <c r="C102" s="174" t="s">
        <v>72</v>
      </c>
      <c r="D102" s="24" t="s">
        <v>94</v>
      </c>
      <c r="E102" s="20" t="s">
        <v>134</v>
      </c>
      <c r="F102" s="68" t="s">
        <v>89</v>
      </c>
      <c r="G102" s="13">
        <v>737</v>
      </c>
      <c r="H102" s="13">
        <v>774</v>
      </c>
      <c r="I102" s="13">
        <v>813</v>
      </c>
      <c r="J102" s="68">
        <f t="shared" si="5"/>
        <v>0</v>
      </c>
      <c r="K102" s="68">
        <f t="shared" si="3"/>
        <v>0</v>
      </c>
      <c r="L102" s="68">
        <f t="shared" si="3"/>
        <v>0</v>
      </c>
      <c r="M102" s="68">
        <f t="shared" si="3"/>
        <v>0</v>
      </c>
      <c r="N102" s="68">
        <f t="shared" si="4"/>
        <v>0</v>
      </c>
      <c r="O102" s="101"/>
      <c r="P102" s="101"/>
      <c r="Q102" s="101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 ht="30" customHeight="1" x14ac:dyDescent="0.25">
      <c r="A103" s="173"/>
      <c r="B103" s="175"/>
      <c r="C103" s="176"/>
      <c r="D103" s="24" t="s">
        <v>95</v>
      </c>
      <c r="E103" s="20" t="s">
        <v>88</v>
      </c>
      <c r="F103" s="68" t="s">
        <v>89</v>
      </c>
      <c r="G103" s="13">
        <v>737</v>
      </c>
      <c r="H103" s="13">
        <v>774</v>
      </c>
      <c r="I103" s="13">
        <v>813</v>
      </c>
      <c r="J103" s="68">
        <f t="shared" si="5"/>
        <v>0</v>
      </c>
      <c r="K103" s="68">
        <f t="shared" si="3"/>
        <v>0</v>
      </c>
      <c r="L103" s="68">
        <f t="shared" si="3"/>
        <v>0</v>
      </c>
      <c r="M103" s="68">
        <f t="shared" si="3"/>
        <v>0</v>
      </c>
      <c r="N103" s="68">
        <f t="shared" si="4"/>
        <v>0</v>
      </c>
      <c r="O103" s="101"/>
      <c r="P103" s="101"/>
      <c r="Q103" s="101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 ht="30" customHeight="1" x14ac:dyDescent="0.25">
      <c r="A104" s="68">
        <v>68</v>
      </c>
      <c r="B104" s="16" t="s">
        <v>34</v>
      </c>
      <c r="C104" s="16" t="s">
        <v>35</v>
      </c>
      <c r="D104" s="68" t="s">
        <v>87</v>
      </c>
      <c r="E104" s="20" t="s">
        <v>88</v>
      </c>
      <c r="F104" s="68" t="s">
        <v>89</v>
      </c>
      <c r="G104" s="13">
        <v>48239</v>
      </c>
      <c r="H104" s="13">
        <v>50651</v>
      </c>
      <c r="I104" s="13">
        <v>53184</v>
      </c>
      <c r="J104" s="68">
        <f t="shared" si="5"/>
        <v>0</v>
      </c>
      <c r="K104" s="68">
        <f t="shared" si="3"/>
        <v>0</v>
      </c>
      <c r="L104" s="68">
        <f t="shared" si="3"/>
        <v>0</v>
      </c>
      <c r="M104" s="68">
        <f t="shared" si="3"/>
        <v>0</v>
      </c>
      <c r="N104" s="68">
        <f t="shared" si="4"/>
        <v>0</v>
      </c>
      <c r="O104" s="101"/>
      <c r="P104" s="101"/>
      <c r="Q104" s="101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 ht="30" customHeight="1" x14ac:dyDescent="0.25">
      <c r="A105" s="68">
        <v>69</v>
      </c>
      <c r="B105" s="16" t="s">
        <v>36</v>
      </c>
      <c r="C105" s="16" t="s">
        <v>37</v>
      </c>
      <c r="D105" s="68" t="s">
        <v>91</v>
      </c>
      <c r="E105" s="20" t="s">
        <v>88</v>
      </c>
      <c r="F105" s="68" t="s">
        <v>92</v>
      </c>
      <c r="G105" s="13">
        <v>3036</v>
      </c>
      <c r="H105" s="13">
        <v>3188</v>
      </c>
      <c r="I105" s="13">
        <v>3347</v>
      </c>
      <c r="J105" s="68">
        <f t="shared" si="5"/>
        <v>0</v>
      </c>
      <c r="K105" s="68">
        <f t="shared" si="3"/>
        <v>0</v>
      </c>
      <c r="L105" s="68">
        <f t="shared" si="3"/>
        <v>0</v>
      </c>
      <c r="M105" s="68">
        <f t="shared" si="3"/>
        <v>0</v>
      </c>
      <c r="N105" s="68">
        <f t="shared" si="4"/>
        <v>0</v>
      </c>
      <c r="O105" s="101"/>
      <c r="P105" s="101"/>
      <c r="Q105" s="101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 ht="30" customHeight="1" x14ac:dyDescent="0.25">
      <c r="A106" s="68">
        <v>70</v>
      </c>
      <c r="B106" s="16" t="s">
        <v>38</v>
      </c>
      <c r="C106" s="16" t="s">
        <v>37</v>
      </c>
      <c r="D106" s="68" t="s">
        <v>91</v>
      </c>
      <c r="E106" s="20" t="s">
        <v>88</v>
      </c>
      <c r="F106" s="68" t="s">
        <v>92</v>
      </c>
      <c r="G106" s="13">
        <v>9074</v>
      </c>
      <c r="H106" s="13">
        <v>9528</v>
      </c>
      <c r="I106" s="13">
        <v>10004</v>
      </c>
      <c r="J106" s="68">
        <f t="shared" si="5"/>
        <v>0</v>
      </c>
      <c r="K106" s="68">
        <f t="shared" si="3"/>
        <v>0</v>
      </c>
      <c r="L106" s="68">
        <f t="shared" si="3"/>
        <v>0</v>
      </c>
      <c r="M106" s="68">
        <f t="shared" si="3"/>
        <v>0</v>
      </c>
      <c r="N106" s="68">
        <f t="shared" si="4"/>
        <v>0</v>
      </c>
      <c r="O106" s="101"/>
      <c r="P106" s="101"/>
      <c r="Q106" s="101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 ht="30" customHeight="1" x14ac:dyDescent="0.25">
      <c r="A107" s="68">
        <v>71</v>
      </c>
      <c r="B107" s="16" t="s">
        <v>39</v>
      </c>
      <c r="C107" s="16" t="s">
        <v>40</v>
      </c>
      <c r="D107" s="68" t="s">
        <v>87</v>
      </c>
      <c r="E107" s="20" t="s">
        <v>88</v>
      </c>
      <c r="F107" s="68" t="s">
        <v>89</v>
      </c>
      <c r="G107" s="13">
        <v>46148</v>
      </c>
      <c r="H107" s="13">
        <v>48455</v>
      </c>
      <c r="I107" s="13">
        <v>50878</v>
      </c>
      <c r="J107" s="68">
        <f t="shared" si="5"/>
        <v>0</v>
      </c>
      <c r="K107" s="68">
        <f t="shared" si="3"/>
        <v>0</v>
      </c>
      <c r="L107" s="68">
        <f t="shared" si="3"/>
        <v>0</v>
      </c>
      <c r="M107" s="68">
        <f t="shared" si="3"/>
        <v>0</v>
      </c>
      <c r="N107" s="68">
        <f t="shared" si="4"/>
        <v>0</v>
      </c>
      <c r="O107" s="101"/>
      <c r="P107" s="101"/>
      <c r="Q107" s="101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 ht="30" customHeight="1" x14ac:dyDescent="0.25">
      <c r="A108" s="68">
        <v>72</v>
      </c>
      <c r="B108" s="16" t="s">
        <v>41</v>
      </c>
      <c r="C108" s="16" t="s">
        <v>42</v>
      </c>
      <c r="D108" s="68" t="s">
        <v>91</v>
      </c>
      <c r="E108" s="20" t="s">
        <v>88</v>
      </c>
      <c r="F108" s="68" t="s">
        <v>92</v>
      </c>
      <c r="G108" s="13">
        <v>3198</v>
      </c>
      <c r="H108" s="13">
        <v>3358</v>
      </c>
      <c r="I108" s="13">
        <v>3526</v>
      </c>
      <c r="J108" s="68">
        <f t="shared" si="5"/>
        <v>0</v>
      </c>
      <c r="K108" s="68">
        <f t="shared" si="3"/>
        <v>0</v>
      </c>
      <c r="L108" s="68">
        <f t="shared" si="3"/>
        <v>0</v>
      </c>
      <c r="M108" s="68">
        <f t="shared" si="3"/>
        <v>0</v>
      </c>
      <c r="N108" s="68">
        <f t="shared" si="4"/>
        <v>0</v>
      </c>
      <c r="O108" s="101"/>
      <c r="P108" s="101"/>
      <c r="Q108" s="101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 ht="42" customHeight="1" x14ac:dyDescent="0.25">
      <c r="A109" s="68">
        <v>73</v>
      </c>
      <c r="B109" s="16" t="s">
        <v>43</v>
      </c>
      <c r="C109" s="16" t="s">
        <v>42</v>
      </c>
      <c r="D109" s="68" t="s">
        <v>91</v>
      </c>
      <c r="E109" s="20" t="s">
        <v>88</v>
      </c>
      <c r="F109" s="68" t="s">
        <v>92</v>
      </c>
      <c r="G109" s="13">
        <v>9478</v>
      </c>
      <c r="H109" s="13">
        <v>9952</v>
      </c>
      <c r="I109" s="13">
        <v>10450</v>
      </c>
      <c r="J109" s="68">
        <f t="shared" si="5"/>
        <v>0</v>
      </c>
      <c r="K109" s="68">
        <f t="shared" si="3"/>
        <v>0</v>
      </c>
      <c r="L109" s="68">
        <f t="shared" si="3"/>
        <v>0</v>
      </c>
      <c r="M109" s="68">
        <f t="shared" si="3"/>
        <v>0</v>
      </c>
      <c r="N109" s="68">
        <f t="shared" si="4"/>
        <v>0</v>
      </c>
      <c r="O109" s="101"/>
      <c r="P109" s="101"/>
      <c r="Q109" s="101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 ht="30" customHeight="1" x14ac:dyDescent="0.25">
      <c r="A110" s="68">
        <v>74</v>
      </c>
      <c r="B110" s="16" t="s">
        <v>44</v>
      </c>
      <c r="C110" s="16" t="s">
        <v>45</v>
      </c>
      <c r="D110" s="25" t="s">
        <v>87</v>
      </c>
      <c r="E110" s="20" t="s">
        <v>88</v>
      </c>
      <c r="F110" s="68" t="s">
        <v>89</v>
      </c>
      <c r="G110" s="13">
        <v>56392</v>
      </c>
      <c r="H110" s="13">
        <v>59212</v>
      </c>
      <c r="I110" s="13">
        <v>62173</v>
      </c>
      <c r="J110" s="68">
        <f t="shared" si="5"/>
        <v>0</v>
      </c>
      <c r="K110" s="68">
        <f t="shared" si="3"/>
        <v>0</v>
      </c>
      <c r="L110" s="68">
        <f t="shared" si="3"/>
        <v>0</v>
      </c>
      <c r="M110" s="68">
        <f t="shared" si="3"/>
        <v>0</v>
      </c>
      <c r="N110" s="68">
        <f t="shared" si="4"/>
        <v>0</v>
      </c>
      <c r="O110" s="101"/>
      <c r="P110" s="101"/>
      <c r="Q110" s="101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 ht="30" customHeight="1" x14ac:dyDescent="0.25">
      <c r="A111" s="68">
        <v>75</v>
      </c>
      <c r="B111" s="16" t="s">
        <v>46</v>
      </c>
      <c r="C111" s="16" t="s">
        <v>47</v>
      </c>
      <c r="D111" s="25" t="s">
        <v>91</v>
      </c>
      <c r="E111" s="20" t="s">
        <v>88</v>
      </c>
      <c r="F111" s="68" t="s">
        <v>92</v>
      </c>
      <c r="G111" s="13">
        <v>2736</v>
      </c>
      <c r="H111" s="13">
        <v>2873</v>
      </c>
      <c r="I111" s="13">
        <v>3017</v>
      </c>
      <c r="J111" s="68">
        <f t="shared" si="5"/>
        <v>0</v>
      </c>
      <c r="K111" s="68">
        <f t="shared" si="3"/>
        <v>0</v>
      </c>
      <c r="L111" s="68">
        <f t="shared" si="3"/>
        <v>0</v>
      </c>
      <c r="M111" s="68">
        <f t="shared" si="3"/>
        <v>0</v>
      </c>
      <c r="N111" s="68">
        <f t="shared" si="4"/>
        <v>0</v>
      </c>
      <c r="O111" s="101"/>
      <c r="P111" s="101"/>
      <c r="Q111" s="101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 ht="30" customHeight="1" x14ac:dyDescent="0.25">
      <c r="A112" s="68">
        <v>76</v>
      </c>
      <c r="B112" s="16" t="s">
        <v>48</v>
      </c>
      <c r="C112" s="16" t="s">
        <v>47</v>
      </c>
      <c r="D112" s="68" t="s">
        <v>91</v>
      </c>
      <c r="E112" s="20" t="s">
        <v>88</v>
      </c>
      <c r="F112" s="68" t="s">
        <v>92</v>
      </c>
      <c r="G112" s="13">
        <v>9185</v>
      </c>
      <c r="H112" s="13">
        <v>9644</v>
      </c>
      <c r="I112" s="13">
        <v>10126</v>
      </c>
      <c r="J112" s="68">
        <f t="shared" si="5"/>
        <v>0</v>
      </c>
      <c r="K112" s="68">
        <f t="shared" si="3"/>
        <v>0</v>
      </c>
      <c r="L112" s="68">
        <f t="shared" si="3"/>
        <v>0</v>
      </c>
      <c r="M112" s="68">
        <f t="shared" si="3"/>
        <v>0</v>
      </c>
      <c r="N112" s="68">
        <f t="shared" si="4"/>
        <v>0</v>
      </c>
      <c r="O112" s="101"/>
      <c r="P112" s="101"/>
      <c r="Q112" s="101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1:30" ht="45" customHeight="1" x14ac:dyDescent="0.25">
      <c r="A113" s="68">
        <v>77</v>
      </c>
      <c r="B113" s="16" t="s">
        <v>49</v>
      </c>
      <c r="C113" s="16" t="s">
        <v>50</v>
      </c>
      <c r="D113" s="25" t="s">
        <v>87</v>
      </c>
      <c r="E113" s="20" t="s">
        <v>134</v>
      </c>
      <c r="F113" s="68" t="s">
        <v>89</v>
      </c>
      <c r="G113" s="13">
        <v>58918</v>
      </c>
      <c r="H113" s="13">
        <v>61864</v>
      </c>
      <c r="I113" s="13">
        <v>64957</v>
      </c>
      <c r="J113" s="68">
        <f t="shared" si="5"/>
        <v>0</v>
      </c>
      <c r="K113" s="68">
        <f t="shared" si="3"/>
        <v>0</v>
      </c>
      <c r="L113" s="68">
        <f t="shared" si="3"/>
        <v>0</v>
      </c>
      <c r="M113" s="68">
        <f t="shared" si="3"/>
        <v>0</v>
      </c>
      <c r="N113" s="68">
        <f t="shared" si="4"/>
        <v>0</v>
      </c>
      <c r="O113" s="101"/>
      <c r="P113" s="101"/>
      <c r="Q113" s="101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1:30" ht="40.5" customHeight="1" x14ac:dyDescent="0.25">
      <c r="A114" s="68">
        <v>78</v>
      </c>
      <c r="B114" s="16" t="s">
        <v>51</v>
      </c>
      <c r="C114" s="16" t="s">
        <v>52</v>
      </c>
      <c r="D114" s="68" t="s">
        <v>91</v>
      </c>
      <c r="E114" s="20" t="s">
        <v>134</v>
      </c>
      <c r="F114" s="68" t="s">
        <v>92</v>
      </c>
      <c r="G114" s="13">
        <v>2736</v>
      </c>
      <c r="H114" s="13">
        <v>2873</v>
      </c>
      <c r="I114" s="13">
        <v>3017</v>
      </c>
      <c r="J114" s="68">
        <f t="shared" si="5"/>
        <v>0</v>
      </c>
      <c r="K114" s="68">
        <f t="shared" si="3"/>
        <v>0</v>
      </c>
      <c r="L114" s="68">
        <f t="shared" si="3"/>
        <v>0</v>
      </c>
      <c r="M114" s="68">
        <f t="shared" si="3"/>
        <v>0</v>
      </c>
      <c r="N114" s="68">
        <f t="shared" si="4"/>
        <v>0</v>
      </c>
      <c r="O114" s="101"/>
      <c r="P114" s="101"/>
      <c r="Q114" s="101"/>
      <c r="R114" s="14"/>
      <c r="S114" s="14"/>
      <c r="T114" s="14"/>
      <c r="U114" s="14"/>
      <c r="V114" s="26"/>
      <c r="W114" s="14"/>
      <c r="X114" s="14"/>
      <c r="Y114" s="14"/>
      <c r="Z114" s="14"/>
      <c r="AA114" s="14"/>
      <c r="AB114" s="14"/>
      <c r="AC114" s="14"/>
      <c r="AD114" s="14"/>
    </row>
    <row r="115" spans="1:30" ht="48" customHeight="1" x14ac:dyDescent="0.25">
      <c r="A115" s="68">
        <v>79</v>
      </c>
      <c r="B115" s="16" t="s">
        <v>53</v>
      </c>
      <c r="C115" s="16" t="s">
        <v>52</v>
      </c>
      <c r="D115" s="68" t="s">
        <v>91</v>
      </c>
      <c r="E115" s="20" t="s">
        <v>134</v>
      </c>
      <c r="F115" s="68" t="s">
        <v>92</v>
      </c>
      <c r="G115" s="13">
        <v>9494</v>
      </c>
      <c r="H115" s="13">
        <v>9969</v>
      </c>
      <c r="I115" s="13">
        <v>10467</v>
      </c>
      <c r="J115" s="68">
        <f t="shared" si="5"/>
        <v>0</v>
      </c>
      <c r="K115" s="68">
        <f t="shared" si="3"/>
        <v>0</v>
      </c>
      <c r="L115" s="68">
        <f t="shared" si="3"/>
        <v>0</v>
      </c>
      <c r="M115" s="68">
        <f t="shared" si="3"/>
        <v>0</v>
      </c>
      <c r="N115" s="68">
        <f t="shared" si="4"/>
        <v>0</v>
      </c>
      <c r="O115" s="101"/>
      <c r="P115" s="101"/>
      <c r="Q115" s="101"/>
      <c r="R115" s="14"/>
      <c r="S115" s="14"/>
      <c r="T115" s="14"/>
      <c r="U115" s="14"/>
      <c r="V115" s="26"/>
      <c r="W115" s="14"/>
      <c r="X115" s="14"/>
      <c r="Y115" s="14"/>
      <c r="Z115" s="14"/>
      <c r="AA115" s="14"/>
      <c r="AB115" s="14"/>
      <c r="AC115" s="14"/>
      <c r="AD115" s="14"/>
    </row>
    <row r="116" spans="1:30" ht="22.5" customHeight="1" x14ac:dyDescent="0.25">
      <c r="A116" s="68">
        <v>80</v>
      </c>
      <c r="B116" s="16" t="s">
        <v>54</v>
      </c>
      <c r="C116" s="27" t="s">
        <v>73</v>
      </c>
      <c r="D116" s="68" t="s">
        <v>96</v>
      </c>
      <c r="E116" s="20" t="s">
        <v>133</v>
      </c>
      <c r="F116" s="68" t="s">
        <v>89</v>
      </c>
      <c r="G116" s="13">
        <v>3063</v>
      </c>
      <c r="H116" s="13">
        <v>3216</v>
      </c>
      <c r="I116" s="13">
        <v>3377</v>
      </c>
      <c r="J116" s="68">
        <f t="shared" si="5"/>
        <v>0</v>
      </c>
      <c r="K116" s="68">
        <f t="shared" si="3"/>
        <v>0</v>
      </c>
      <c r="L116" s="68">
        <f t="shared" si="3"/>
        <v>0</v>
      </c>
      <c r="M116" s="68">
        <f t="shared" si="3"/>
        <v>0</v>
      </c>
      <c r="N116" s="68">
        <f t="shared" si="4"/>
        <v>0</v>
      </c>
      <c r="O116" s="101"/>
      <c r="P116" s="101"/>
      <c r="Q116" s="101"/>
      <c r="R116" s="14"/>
      <c r="S116" s="14"/>
      <c r="T116" s="14"/>
      <c r="U116" s="14"/>
      <c r="V116" s="26"/>
      <c r="W116" s="14"/>
      <c r="X116" s="14"/>
      <c r="Y116" s="14"/>
      <c r="Z116" s="14"/>
      <c r="AA116" s="14"/>
      <c r="AB116" s="14"/>
      <c r="AC116" s="14"/>
      <c r="AD116" s="14"/>
    </row>
    <row r="117" spans="1:30" ht="21.75" customHeight="1" x14ac:dyDescent="0.25">
      <c r="A117" s="68">
        <v>81</v>
      </c>
      <c r="B117" s="16" t="s">
        <v>54</v>
      </c>
      <c r="C117" s="27" t="s">
        <v>55</v>
      </c>
      <c r="D117" s="68" t="s">
        <v>96</v>
      </c>
      <c r="E117" s="20" t="s">
        <v>88</v>
      </c>
      <c r="F117" s="68" t="s">
        <v>89</v>
      </c>
      <c r="G117" s="13">
        <v>3088</v>
      </c>
      <c r="H117" s="13">
        <v>3242</v>
      </c>
      <c r="I117" s="13">
        <v>3404</v>
      </c>
      <c r="J117" s="68">
        <f t="shared" si="5"/>
        <v>0</v>
      </c>
      <c r="K117" s="68">
        <f t="shared" si="3"/>
        <v>0</v>
      </c>
      <c r="L117" s="68">
        <f t="shared" si="3"/>
        <v>0</v>
      </c>
      <c r="M117" s="68">
        <f t="shared" si="3"/>
        <v>0</v>
      </c>
      <c r="N117" s="68">
        <f t="shared" si="4"/>
        <v>0</v>
      </c>
      <c r="O117" s="101"/>
      <c r="P117" s="101"/>
      <c r="Q117" s="101"/>
      <c r="R117" s="14"/>
      <c r="S117" s="2"/>
      <c r="T117" s="14"/>
      <c r="U117" s="14"/>
      <c r="V117" s="26"/>
      <c r="W117" s="14"/>
      <c r="X117" s="14"/>
      <c r="Y117" s="14"/>
      <c r="Z117" s="14"/>
      <c r="AA117" s="14"/>
      <c r="AB117" s="14"/>
      <c r="AC117" s="14"/>
      <c r="AD117" s="14"/>
    </row>
    <row r="118" spans="1:30" ht="85.5" customHeight="1" x14ac:dyDescent="0.25">
      <c r="A118" s="68">
        <v>82</v>
      </c>
      <c r="B118" s="65" t="s">
        <v>56</v>
      </c>
      <c r="C118" s="177" t="s">
        <v>105</v>
      </c>
      <c r="D118" s="68" t="s">
        <v>96</v>
      </c>
      <c r="E118" s="20" t="s">
        <v>88</v>
      </c>
      <c r="F118" s="68" t="s">
        <v>89</v>
      </c>
      <c r="G118" s="13">
        <v>11795</v>
      </c>
      <c r="H118" s="13">
        <v>12385</v>
      </c>
      <c r="I118" s="13">
        <v>13004</v>
      </c>
      <c r="J118" s="68">
        <f t="shared" si="5"/>
        <v>0</v>
      </c>
      <c r="K118" s="68">
        <f t="shared" si="3"/>
        <v>0</v>
      </c>
      <c r="L118" s="68">
        <f t="shared" si="3"/>
        <v>0</v>
      </c>
      <c r="M118" s="68">
        <f t="shared" si="3"/>
        <v>0</v>
      </c>
      <c r="N118" s="68">
        <f t="shared" si="4"/>
        <v>0</v>
      </c>
      <c r="O118" s="101"/>
      <c r="P118" s="101"/>
      <c r="Q118" s="101"/>
      <c r="R118" s="14"/>
      <c r="S118" s="14"/>
      <c r="T118" s="14"/>
      <c r="U118" s="14"/>
      <c r="V118" s="29"/>
      <c r="W118" s="14"/>
      <c r="X118" s="14"/>
      <c r="Y118" s="14"/>
      <c r="Z118" s="14"/>
      <c r="AA118" s="14"/>
      <c r="AB118" s="14"/>
      <c r="AC118" s="14"/>
      <c r="AD118" s="14"/>
    </row>
    <row r="119" spans="1:30" ht="87" customHeight="1" x14ac:dyDescent="0.25">
      <c r="A119" s="68">
        <v>83</v>
      </c>
      <c r="B119" s="16" t="s">
        <v>57</v>
      </c>
      <c r="C119" s="176"/>
      <c r="D119" s="68" t="s">
        <v>96</v>
      </c>
      <c r="E119" s="20" t="s">
        <v>88</v>
      </c>
      <c r="F119" s="68" t="s">
        <v>89</v>
      </c>
      <c r="G119" s="13">
        <v>12394</v>
      </c>
      <c r="H119" s="13">
        <v>13014</v>
      </c>
      <c r="I119" s="13">
        <v>13665</v>
      </c>
      <c r="J119" s="68">
        <f t="shared" si="5"/>
        <v>0</v>
      </c>
      <c r="K119" s="68">
        <f t="shared" si="3"/>
        <v>0</v>
      </c>
      <c r="L119" s="68">
        <f t="shared" si="3"/>
        <v>0</v>
      </c>
      <c r="M119" s="68">
        <f t="shared" si="3"/>
        <v>0</v>
      </c>
      <c r="N119" s="68">
        <f t="shared" si="4"/>
        <v>0</v>
      </c>
      <c r="O119" s="101"/>
      <c r="P119" s="101"/>
      <c r="Q119" s="101"/>
      <c r="R119" s="14"/>
      <c r="S119" s="14"/>
      <c r="T119" s="14"/>
      <c r="U119" s="14"/>
      <c r="V119" s="30"/>
      <c r="W119" s="14"/>
      <c r="X119" s="14"/>
      <c r="Y119" s="14"/>
      <c r="Z119" s="14"/>
      <c r="AA119" s="14"/>
      <c r="AB119" s="14"/>
      <c r="AC119" s="14"/>
      <c r="AD119" s="14"/>
    </row>
    <row r="120" spans="1:30" x14ac:dyDescent="0.25">
      <c r="A120" s="31"/>
      <c r="B120" s="32"/>
      <c r="C120" s="33"/>
      <c r="D120" s="34"/>
      <c r="E120" s="35"/>
      <c r="F120" s="36"/>
      <c r="G120" s="37"/>
      <c r="H120" s="37"/>
      <c r="I120" s="37"/>
      <c r="J120" s="38">
        <f t="shared" ref="J120:Q120" si="6">SUM(J8:J119)</f>
        <v>29756587</v>
      </c>
      <c r="K120" s="38">
        <f t="shared" si="6"/>
        <v>8104604</v>
      </c>
      <c r="L120" s="38">
        <f t="shared" si="6"/>
        <v>10098374</v>
      </c>
      <c r="M120" s="38">
        <f t="shared" si="6"/>
        <v>11553609</v>
      </c>
      <c r="N120" s="39">
        <f t="shared" si="6"/>
        <v>3091</v>
      </c>
      <c r="O120" s="39">
        <f t="shared" si="6"/>
        <v>997</v>
      </c>
      <c r="P120" s="39">
        <f t="shared" si="6"/>
        <v>1046</v>
      </c>
      <c r="Q120" s="39">
        <f t="shared" si="6"/>
        <v>1048</v>
      </c>
      <c r="R120" s="26"/>
      <c r="S120" s="26"/>
      <c r="T120" s="26"/>
      <c r="U120" s="26"/>
      <c r="V120" s="6"/>
      <c r="W120" s="40"/>
      <c r="X120" s="40"/>
      <c r="Y120" s="2"/>
      <c r="Z120" s="2"/>
      <c r="AA120" s="2"/>
      <c r="AB120" s="2"/>
      <c r="AC120" s="2"/>
      <c r="AD120" s="2"/>
    </row>
    <row r="121" spans="1:30" ht="17.25" customHeight="1" x14ac:dyDescent="0.25">
      <c r="A121" s="31"/>
      <c r="C121" s="7"/>
      <c r="E121" s="35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41"/>
      <c r="S121" s="26"/>
      <c r="T121" s="26"/>
      <c r="U121" s="26"/>
      <c r="V121" s="6"/>
      <c r="W121" s="40"/>
      <c r="X121" s="40"/>
    </row>
    <row r="122" spans="1:30" ht="26.25" customHeight="1" x14ac:dyDescent="0.25">
      <c r="A122" s="31"/>
      <c r="B122" s="178" t="s">
        <v>97</v>
      </c>
      <c r="C122" s="179"/>
      <c r="D122" s="180"/>
      <c r="E122" s="35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41"/>
      <c r="S122" s="26"/>
      <c r="T122" s="26"/>
      <c r="U122" s="26"/>
      <c r="V122" s="6"/>
      <c r="W122" s="40"/>
      <c r="X122" s="40"/>
    </row>
    <row r="123" spans="1:30" x14ac:dyDescent="0.25">
      <c r="A123" s="31"/>
      <c r="B123" s="32"/>
      <c r="C123" s="33"/>
      <c r="D123" s="34"/>
      <c r="E123" s="35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41"/>
      <c r="S123" s="26"/>
      <c r="T123" s="26"/>
      <c r="U123" s="26"/>
      <c r="V123" s="6"/>
      <c r="W123" s="40"/>
      <c r="X123" s="40"/>
    </row>
    <row r="124" spans="1:30" ht="18.75" x14ac:dyDescent="0.3">
      <c r="A124" s="31"/>
      <c r="B124" s="182" t="s">
        <v>110</v>
      </c>
      <c r="C124" s="182"/>
      <c r="D124" s="181"/>
      <c r="E124" s="181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41"/>
      <c r="S124" s="26"/>
      <c r="T124" s="26"/>
      <c r="U124" s="26"/>
      <c r="V124" s="6"/>
      <c r="W124" s="40"/>
      <c r="X124" s="40"/>
    </row>
    <row r="125" spans="1:30" ht="18.75" x14ac:dyDescent="0.3">
      <c r="A125" s="43"/>
      <c r="B125" s="42"/>
      <c r="C125" s="33"/>
      <c r="D125" s="44"/>
      <c r="E125" s="45"/>
      <c r="F125" s="43"/>
      <c r="G125" s="43"/>
      <c r="H125" s="43"/>
      <c r="I125" s="43"/>
      <c r="J125" s="43"/>
      <c r="K125" s="43"/>
      <c r="L125" s="43"/>
      <c r="M125" s="43"/>
      <c r="N125" s="43"/>
      <c r="O125" s="53"/>
      <c r="P125" s="53"/>
      <c r="Q125" s="53"/>
      <c r="R125" s="40"/>
      <c r="S125" s="28"/>
      <c r="T125" s="28"/>
      <c r="U125" s="28"/>
      <c r="V125" s="6"/>
      <c r="W125" s="40"/>
      <c r="X125" s="40"/>
    </row>
    <row r="126" spans="1:30" ht="18.75" x14ac:dyDescent="0.3">
      <c r="A126" s="43"/>
      <c r="B126" s="42"/>
      <c r="C126" s="46"/>
      <c r="D126" s="44"/>
      <c r="E126" s="45"/>
      <c r="F126" s="43"/>
      <c r="G126" s="43"/>
      <c r="H126" s="43"/>
      <c r="I126" s="43"/>
      <c r="J126" s="43"/>
      <c r="K126" s="43"/>
      <c r="L126" s="43"/>
      <c r="M126" s="43"/>
      <c r="N126" s="43"/>
      <c r="O126" s="54"/>
      <c r="P126" s="54"/>
      <c r="Q126" s="54"/>
      <c r="R126" s="47"/>
      <c r="S126" s="47"/>
      <c r="T126" s="47"/>
      <c r="U126" s="47"/>
      <c r="V126" s="6"/>
      <c r="W126" s="40"/>
      <c r="X126" s="40"/>
    </row>
    <row r="127" spans="1:30" ht="18.75" x14ac:dyDescent="0.3">
      <c r="A127" s="43"/>
      <c r="B127" s="42"/>
      <c r="C127" s="46"/>
      <c r="D127" s="44"/>
      <c r="E127" s="45"/>
      <c r="F127" s="43"/>
      <c r="G127" s="43"/>
      <c r="H127" s="43"/>
      <c r="I127" s="43"/>
      <c r="J127" s="43"/>
      <c r="K127" s="43"/>
      <c r="L127" s="43"/>
      <c r="M127" s="43"/>
      <c r="N127" s="43"/>
      <c r="O127" s="55"/>
      <c r="P127" s="55"/>
      <c r="Q127" s="55"/>
      <c r="R127" s="29"/>
      <c r="S127" s="29"/>
      <c r="T127" s="29"/>
      <c r="U127" s="29"/>
      <c r="V127" s="6"/>
      <c r="W127" s="40"/>
      <c r="X127" s="40"/>
    </row>
    <row r="128" spans="1:30" ht="18.75" x14ac:dyDescent="0.3">
      <c r="A128" s="43"/>
      <c r="B128" s="42"/>
      <c r="C128" s="46"/>
      <c r="D128" s="44"/>
      <c r="E128" s="45"/>
      <c r="F128" s="43"/>
      <c r="G128" s="43"/>
      <c r="H128" s="43"/>
      <c r="I128" s="43"/>
      <c r="J128" s="43"/>
      <c r="K128" s="43"/>
      <c r="L128" s="43"/>
      <c r="M128" s="43"/>
      <c r="N128" s="43"/>
      <c r="O128" s="56"/>
      <c r="P128" s="56"/>
      <c r="Q128" s="56"/>
      <c r="R128" s="30"/>
      <c r="S128" s="30"/>
      <c r="T128" s="30"/>
      <c r="U128" s="30"/>
      <c r="V128" s="6"/>
      <c r="W128" s="2"/>
      <c r="X128" s="2"/>
    </row>
    <row r="129" spans="1:24" x14ac:dyDescent="0.25">
      <c r="A129" s="43"/>
      <c r="B129" s="48"/>
      <c r="C129" s="46"/>
      <c r="D129" s="49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2"/>
      <c r="S129" s="6"/>
      <c r="T129" s="6"/>
      <c r="U129" s="6"/>
      <c r="V129" s="6"/>
      <c r="W129" s="2"/>
      <c r="X129" s="2"/>
    </row>
    <row r="130" spans="1:24" x14ac:dyDescent="0.25">
      <c r="A130" s="43"/>
      <c r="B130" s="48"/>
      <c r="C130" s="46"/>
      <c r="D130" s="49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2"/>
      <c r="S130" s="6"/>
      <c r="T130" s="6"/>
      <c r="U130" s="6"/>
      <c r="V130" s="6"/>
      <c r="W130" s="2"/>
      <c r="X130" s="2"/>
    </row>
    <row r="131" spans="1:24" x14ac:dyDescent="0.25">
      <c r="A131" s="43"/>
      <c r="B131" s="48"/>
      <c r="C131" s="46"/>
      <c r="D131" s="49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2"/>
      <c r="S131" s="6"/>
      <c r="T131" s="6"/>
      <c r="U131" s="6"/>
      <c r="V131" s="6"/>
      <c r="W131" s="2"/>
      <c r="X131" s="2"/>
    </row>
    <row r="132" spans="1:24" x14ac:dyDescent="0.25">
      <c r="A132" s="43"/>
      <c r="B132" s="48"/>
      <c r="C132" s="46"/>
      <c r="D132" s="49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2"/>
      <c r="S132" s="6"/>
      <c r="T132" s="6"/>
      <c r="U132" s="6"/>
      <c r="V132" s="6"/>
      <c r="W132" s="2"/>
      <c r="X132" s="2"/>
    </row>
    <row r="133" spans="1:24" x14ac:dyDescent="0.25">
      <c r="A133" s="43"/>
      <c r="B133" s="48"/>
      <c r="C133" s="46"/>
      <c r="D133" s="49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2"/>
      <c r="S133" s="6"/>
      <c r="T133" s="6"/>
      <c r="U133" s="6"/>
      <c r="V133" s="6"/>
      <c r="W133" s="2"/>
      <c r="X133" s="2"/>
    </row>
    <row r="134" spans="1:24" x14ac:dyDescent="0.25">
      <c r="A134" s="43"/>
      <c r="B134" s="48"/>
      <c r="C134" s="46"/>
      <c r="D134" s="49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2"/>
      <c r="S134" s="6"/>
      <c r="T134" s="6"/>
      <c r="U134" s="6"/>
      <c r="V134" s="6"/>
      <c r="W134" s="2"/>
      <c r="X134" s="2"/>
    </row>
    <row r="135" spans="1:24" x14ac:dyDescent="0.25">
      <c r="A135" s="43"/>
      <c r="B135" s="48"/>
      <c r="C135" s="46"/>
      <c r="D135" s="49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2"/>
      <c r="S135" s="6"/>
      <c r="T135" s="6"/>
      <c r="U135" s="6"/>
      <c r="V135" s="6"/>
      <c r="W135" s="2"/>
      <c r="X135" s="2"/>
    </row>
    <row r="136" spans="1:24" x14ac:dyDescent="0.25">
      <c r="A136" s="43"/>
      <c r="B136" s="48"/>
      <c r="C136" s="46"/>
      <c r="D136" s="49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2"/>
      <c r="S136" s="6"/>
      <c r="T136" s="6"/>
      <c r="U136" s="6"/>
      <c r="V136" s="6"/>
      <c r="W136" s="2"/>
      <c r="X136" s="2"/>
    </row>
    <row r="137" spans="1:24" x14ac:dyDescent="0.25">
      <c r="A137" s="43"/>
      <c r="B137" s="48"/>
      <c r="C137" s="46"/>
      <c r="D137" s="49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2"/>
      <c r="S137" s="6"/>
      <c r="T137" s="6"/>
      <c r="U137" s="6"/>
      <c r="V137" s="6"/>
    </row>
    <row r="138" spans="1:24" x14ac:dyDescent="0.25">
      <c r="A138" s="43"/>
      <c r="B138" s="48"/>
      <c r="C138" s="46"/>
      <c r="D138" s="49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2"/>
      <c r="S138" s="6"/>
      <c r="T138" s="6"/>
      <c r="U138" s="6"/>
      <c r="V138" s="6"/>
    </row>
    <row r="139" spans="1:24" x14ac:dyDescent="0.25">
      <c r="A139" s="43"/>
      <c r="B139" s="48"/>
      <c r="C139" s="46"/>
      <c r="D139" s="49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2"/>
      <c r="S139" s="6"/>
      <c r="T139" s="6"/>
      <c r="U139" s="6"/>
      <c r="V139" s="6"/>
    </row>
    <row r="140" spans="1:24" x14ac:dyDescent="0.25">
      <c r="A140" s="43"/>
      <c r="B140" s="48"/>
      <c r="C140" s="46"/>
      <c r="D140" s="49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2"/>
      <c r="S140" s="6"/>
      <c r="T140" s="6"/>
      <c r="U140" s="6"/>
      <c r="V140" s="6"/>
    </row>
    <row r="141" spans="1:24" x14ac:dyDescent="0.25">
      <c r="A141" s="43"/>
      <c r="B141" s="48"/>
      <c r="C141" s="46"/>
      <c r="D141" s="49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2"/>
      <c r="S141" s="6"/>
      <c r="T141" s="6"/>
      <c r="U141" s="6"/>
      <c r="V141" s="6"/>
    </row>
    <row r="142" spans="1:24" x14ac:dyDescent="0.25">
      <c r="A142" s="43"/>
      <c r="B142" s="48"/>
      <c r="C142" s="46"/>
      <c r="D142" s="49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2"/>
      <c r="S142" s="6"/>
      <c r="T142" s="6"/>
      <c r="U142" s="6"/>
      <c r="V142" s="6"/>
    </row>
    <row r="143" spans="1:24" x14ac:dyDescent="0.25">
      <c r="A143" s="43"/>
      <c r="B143" s="48"/>
      <c r="C143" s="46"/>
      <c r="D143" s="49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2"/>
      <c r="S143" s="6"/>
      <c r="T143" s="6"/>
      <c r="U143" s="6"/>
      <c r="V143" s="6"/>
    </row>
    <row r="144" spans="1:24" x14ac:dyDescent="0.25">
      <c r="A144" s="43"/>
      <c r="B144" s="48"/>
      <c r="C144" s="46"/>
      <c r="D144" s="49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2"/>
      <c r="S144" s="6"/>
      <c r="T144" s="6"/>
      <c r="U144" s="6"/>
      <c r="V144" s="6"/>
    </row>
    <row r="145" spans="1:22" x14ac:dyDescent="0.25">
      <c r="A145" s="43"/>
      <c r="B145" s="48"/>
      <c r="C145" s="46"/>
      <c r="D145" s="49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2"/>
      <c r="S145" s="6"/>
      <c r="T145" s="6"/>
      <c r="U145" s="6"/>
      <c r="V145" s="6"/>
    </row>
    <row r="146" spans="1:22" x14ac:dyDescent="0.25">
      <c r="A146" s="43"/>
      <c r="B146" s="48"/>
      <c r="C146" s="46"/>
      <c r="D146" s="49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2"/>
      <c r="S146" s="6"/>
      <c r="T146" s="6"/>
      <c r="U146" s="6"/>
      <c r="V146" s="6"/>
    </row>
    <row r="147" spans="1:22" x14ac:dyDescent="0.25">
      <c r="A147" s="43"/>
      <c r="B147" s="48"/>
      <c r="C147" s="46"/>
      <c r="D147" s="49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2"/>
      <c r="S147" s="6"/>
      <c r="T147" s="6"/>
      <c r="U147" s="6"/>
      <c r="V147" s="6"/>
    </row>
    <row r="148" spans="1:22" x14ac:dyDescent="0.25">
      <c r="A148" s="43"/>
      <c r="B148" s="48"/>
      <c r="C148" s="46"/>
      <c r="D148" s="49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2"/>
      <c r="S148" s="6"/>
      <c r="T148" s="6"/>
      <c r="U148" s="6"/>
      <c r="V148" s="6"/>
    </row>
    <row r="149" spans="1:22" x14ac:dyDescent="0.25">
      <c r="A149" s="43"/>
      <c r="B149" s="48"/>
      <c r="C149" s="46"/>
      <c r="D149" s="49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2"/>
      <c r="S149" s="6"/>
      <c r="T149" s="6"/>
      <c r="U149" s="6"/>
      <c r="V149" s="6"/>
    </row>
    <row r="150" spans="1:22" x14ac:dyDescent="0.25">
      <c r="A150" s="43"/>
      <c r="B150" s="48"/>
      <c r="C150" s="46"/>
      <c r="D150" s="49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2"/>
      <c r="S150" s="6"/>
      <c r="T150" s="6"/>
      <c r="U150" s="6"/>
      <c r="V150" s="6"/>
    </row>
    <row r="151" spans="1:22" x14ac:dyDescent="0.25">
      <c r="A151" s="43"/>
      <c r="B151" s="48"/>
      <c r="C151" s="46"/>
      <c r="D151" s="49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2"/>
      <c r="S151" s="6"/>
      <c r="T151" s="6"/>
      <c r="U151" s="6"/>
      <c r="V151" s="6"/>
    </row>
    <row r="152" spans="1:22" x14ac:dyDescent="0.25">
      <c r="A152" s="43"/>
      <c r="B152" s="48"/>
      <c r="C152" s="46"/>
      <c r="D152" s="50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2"/>
      <c r="S152" s="6"/>
      <c r="T152" s="6"/>
      <c r="U152" s="6"/>
      <c r="V152" s="6"/>
    </row>
    <row r="153" spans="1:22" x14ac:dyDescent="0.25">
      <c r="A153" s="43"/>
      <c r="B153" s="48"/>
      <c r="C153" s="46"/>
      <c r="D153" s="49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2"/>
      <c r="S153" s="6"/>
      <c r="T153" s="6"/>
      <c r="U153" s="6"/>
      <c r="V153" s="6"/>
    </row>
    <row r="154" spans="1:22" x14ac:dyDescent="0.25">
      <c r="A154" s="43"/>
      <c r="B154" s="48"/>
      <c r="C154" s="46"/>
      <c r="D154" s="49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2"/>
      <c r="S154" s="6"/>
      <c r="T154" s="6"/>
      <c r="U154" s="6"/>
      <c r="V154" s="6"/>
    </row>
    <row r="155" spans="1:22" x14ac:dyDescent="0.25">
      <c r="A155" s="43"/>
      <c r="B155" s="48"/>
      <c r="C155" s="46"/>
      <c r="D155" s="49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2"/>
      <c r="S155" s="6"/>
      <c r="T155" s="6"/>
      <c r="U155" s="6"/>
      <c r="V155" s="6"/>
    </row>
    <row r="156" spans="1:22" x14ac:dyDescent="0.25">
      <c r="A156" s="43"/>
      <c r="B156" s="48"/>
      <c r="C156" s="46"/>
      <c r="D156" s="49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2"/>
      <c r="S156" s="6"/>
      <c r="T156" s="6"/>
      <c r="U156" s="6"/>
      <c r="V156" s="6"/>
    </row>
    <row r="157" spans="1:22" x14ac:dyDescent="0.25">
      <c r="A157" s="43"/>
      <c r="B157" s="48"/>
      <c r="C157" s="46"/>
      <c r="D157" s="49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2"/>
      <c r="S157" s="6"/>
      <c r="T157" s="6"/>
      <c r="U157" s="6"/>
      <c r="V157" s="6"/>
    </row>
    <row r="158" spans="1:22" x14ac:dyDescent="0.25">
      <c r="A158" s="43"/>
      <c r="B158" s="48"/>
      <c r="C158" s="46"/>
      <c r="D158" s="49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2"/>
      <c r="S158" s="6"/>
      <c r="T158" s="6"/>
      <c r="U158" s="6"/>
      <c r="V158" s="6"/>
    </row>
    <row r="159" spans="1:22" x14ac:dyDescent="0.25">
      <c r="A159" s="43"/>
      <c r="B159" s="48"/>
      <c r="C159" s="46"/>
      <c r="D159" s="49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2"/>
      <c r="S159" s="6"/>
      <c r="T159" s="6"/>
      <c r="U159" s="6"/>
      <c r="V159" s="6"/>
    </row>
    <row r="160" spans="1:22" x14ac:dyDescent="0.25">
      <c r="A160" s="43"/>
      <c r="B160" s="48"/>
      <c r="C160" s="46"/>
      <c r="D160" s="49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2"/>
      <c r="S160" s="6"/>
      <c r="T160" s="6"/>
      <c r="U160" s="6"/>
      <c r="V160" s="6"/>
    </row>
    <row r="161" spans="1:22" x14ac:dyDescent="0.25">
      <c r="A161" s="43"/>
      <c r="B161" s="48"/>
      <c r="C161" s="46"/>
      <c r="D161" s="49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2"/>
      <c r="S161" s="6"/>
      <c r="T161" s="6"/>
      <c r="U161" s="6"/>
      <c r="V161" s="6"/>
    </row>
    <row r="162" spans="1:22" x14ac:dyDescent="0.25">
      <c r="A162" s="43"/>
      <c r="B162" s="48"/>
      <c r="C162" s="46"/>
      <c r="D162" s="49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2"/>
      <c r="S162" s="6"/>
      <c r="T162" s="6"/>
      <c r="U162" s="6"/>
      <c r="V162" s="6"/>
    </row>
    <row r="163" spans="1:22" x14ac:dyDescent="0.25">
      <c r="A163" s="43"/>
      <c r="B163" s="48"/>
      <c r="C163" s="46"/>
      <c r="D163" s="49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2"/>
      <c r="S163" s="6"/>
      <c r="T163" s="6"/>
      <c r="U163" s="6"/>
      <c r="V163" s="6"/>
    </row>
    <row r="164" spans="1:22" x14ac:dyDescent="0.25">
      <c r="A164" s="43"/>
      <c r="B164" s="48"/>
      <c r="C164" s="46"/>
      <c r="D164" s="49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2"/>
      <c r="S164" s="6"/>
      <c r="T164" s="6"/>
      <c r="U164" s="6"/>
      <c r="V164" s="6"/>
    </row>
    <row r="165" spans="1:22" x14ac:dyDescent="0.25">
      <c r="A165" s="43"/>
      <c r="B165" s="48"/>
      <c r="C165" s="46"/>
      <c r="D165" s="49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2"/>
      <c r="S165" s="6"/>
      <c r="T165" s="6"/>
      <c r="U165" s="6"/>
      <c r="V165" s="6"/>
    </row>
    <row r="166" spans="1:22" x14ac:dyDescent="0.25">
      <c r="A166" s="43"/>
      <c r="B166" s="48"/>
      <c r="C166" s="46"/>
      <c r="D166" s="49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2"/>
      <c r="S166" s="6"/>
      <c r="T166" s="6"/>
      <c r="U166" s="6"/>
      <c r="V166" s="6"/>
    </row>
    <row r="167" spans="1:22" x14ac:dyDescent="0.25">
      <c r="A167" s="43"/>
      <c r="B167" s="48"/>
      <c r="C167" s="46"/>
      <c r="D167" s="49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2"/>
      <c r="S167" s="6"/>
      <c r="T167" s="6"/>
      <c r="U167" s="6"/>
      <c r="V167" s="6"/>
    </row>
    <row r="168" spans="1:22" x14ac:dyDescent="0.25">
      <c r="A168" s="43"/>
      <c r="B168" s="48"/>
      <c r="C168" s="46"/>
      <c r="D168" s="49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2"/>
      <c r="S168" s="6"/>
      <c r="T168" s="6"/>
      <c r="U168" s="6"/>
      <c r="V168" s="6"/>
    </row>
    <row r="169" spans="1:22" x14ac:dyDescent="0.25">
      <c r="A169" s="43"/>
      <c r="B169" s="48"/>
      <c r="C169" s="46"/>
      <c r="D169" s="49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2"/>
      <c r="S169" s="6"/>
      <c r="T169" s="6"/>
      <c r="U169" s="6"/>
      <c r="V169" s="6"/>
    </row>
    <row r="170" spans="1:22" x14ac:dyDescent="0.25">
      <c r="A170" s="43"/>
      <c r="B170" s="48"/>
      <c r="C170" s="46"/>
      <c r="D170" s="49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2"/>
      <c r="S170" s="6"/>
      <c r="T170" s="6"/>
      <c r="U170" s="6"/>
      <c r="V170" s="6"/>
    </row>
    <row r="171" spans="1:22" x14ac:dyDescent="0.25">
      <c r="A171" s="43"/>
      <c r="B171" s="48"/>
      <c r="C171" s="46"/>
      <c r="D171" s="49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2"/>
      <c r="S171" s="6"/>
      <c r="T171" s="6"/>
      <c r="U171" s="6"/>
      <c r="V171" s="6"/>
    </row>
    <row r="172" spans="1:22" x14ac:dyDescent="0.25">
      <c r="A172" s="43"/>
      <c r="B172" s="48"/>
      <c r="C172" s="46"/>
      <c r="D172" s="49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2"/>
      <c r="S172" s="6"/>
      <c r="T172" s="6"/>
      <c r="U172" s="6"/>
      <c r="V172" s="6"/>
    </row>
    <row r="173" spans="1:22" x14ac:dyDescent="0.25">
      <c r="A173" s="43"/>
      <c r="B173" s="48"/>
      <c r="C173" s="46"/>
      <c r="D173" s="49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2"/>
      <c r="S173" s="6"/>
      <c r="T173" s="6"/>
      <c r="U173" s="6"/>
      <c r="V173" s="6"/>
    </row>
    <row r="174" spans="1:22" x14ac:dyDescent="0.25">
      <c r="A174" s="43"/>
      <c r="B174" s="48"/>
      <c r="C174" s="46"/>
      <c r="D174" s="49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2"/>
      <c r="S174" s="6"/>
      <c r="T174" s="6"/>
      <c r="U174" s="6"/>
      <c r="V174" s="6"/>
    </row>
    <row r="175" spans="1:22" x14ac:dyDescent="0.25">
      <c r="A175" s="43"/>
      <c r="B175" s="48"/>
      <c r="C175" s="46"/>
      <c r="D175" s="49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2"/>
      <c r="S175" s="6"/>
      <c r="T175" s="6"/>
      <c r="U175" s="6"/>
      <c r="V175" s="6"/>
    </row>
    <row r="176" spans="1:22" x14ac:dyDescent="0.25">
      <c r="A176" s="43"/>
      <c r="B176" s="48"/>
      <c r="C176" s="46"/>
      <c r="D176" s="49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2"/>
      <c r="S176" s="6"/>
      <c r="T176" s="6"/>
      <c r="U176" s="6"/>
      <c r="V176" s="6"/>
    </row>
    <row r="177" spans="1:22" x14ac:dyDescent="0.25">
      <c r="A177" s="43"/>
      <c r="B177" s="48"/>
      <c r="C177" s="46"/>
      <c r="D177" s="49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2"/>
      <c r="S177" s="6"/>
      <c r="T177" s="6"/>
      <c r="U177" s="6"/>
      <c r="V177" s="6"/>
    </row>
    <row r="178" spans="1:22" x14ac:dyDescent="0.25">
      <c r="A178" s="43"/>
      <c r="B178" s="48"/>
      <c r="C178" s="46"/>
      <c r="D178" s="49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2"/>
      <c r="S178" s="6"/>
      <c r="T178" s="6"/>
      <c r="U178" s="6"/>
      <c r="V178" s="6"/>
    </row>
    <row r="179" spans="1:22" x14ac:dyDescent="0.25">
      <c r="A179" s="43"/>
      <c r="B179" s="48"/>
      <c r="C179" s="46"/>
      <c r="D179" s="49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2"/>
      <c r="S179" s="6"/>
      <c r="T179" s="6"/>
      <c r="U179" s="6"/>
      <c r="V179" s="6"/>
    </row>
    <row r="180" spans="1:22" x14ac:dyDescent="0.25">
      <c r="A180" s="43"/>
      <c r="B180" s="48"/>
      <c r="C180" s="46"/>
      <c r="D180" s="49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2"/>
      <c r="S180" s="6"/>
      <c r="T180" s="6"/>
      <c r="U180" s="6"/>
      <c r="V180" s="6"/>
    </row>
    <row r="181" spans="1:22" x14ac:dyDescent="0.25">
      <c r="A181" s="43"/>
      <c r="B181" s="48"/>
      <c r="C181" s="46"/>
      <c r="D181" s="49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2"/>
      <c r="S181" s="6"/>
      <c r="T181" s="6"/>
      <c r="U181" s="6"/>
      <c r="V181" s="6"/>
    </row>
    <row r="182" spans="1:22" x14ac:dyDescent="0.25">
      <c r="A182" s="43"/>
      <c r="B182" s="48"/>
      <c r="C182" s="46"/>
      <c r="D182" s="49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2"/>
      <c r="S182" s="6"/>
      <c r="T182" s="6"/>
      <c r="U182" s="6"/>
      <c r="V182" s="6"/>
    </row>
    <row r="183" spans="1:22" x14ac:dyDescent="0.25">
      <c r="A183" s="43"/>
      <c r="B183" s="48"/>
      <c r="C183" s="46"/>
      <c r="D183" s="49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2"/>
      <c r="S183" s="6"/>
      <c r="T183" s="6"/>
      <c r="U183" s="6"/>
      <c r="V183" s="6"/>
    </row>
    <row r="184" spans="1:22" x14ac:dyDescent="0.25">
      <c r="A184" s="43"/>
      <c r="B184" s="48"/>
      <c r="C184" s="46"/>
      <c r="D184" s="49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2"/>
      <c r="S184" s="6"/>
      <c r="T184" s="6"/>
      <c r="U184" s="6"/>
      <c r="V184" s="6"/>
    </row>
    <row r="185" spans="1:22" x14ac:dyDescent="0.25">
      <c r="A185" s="43"/>
      <c r="B185" s="48"/>
      <c r="C185" s="46"/>
      <c r="D185" s="49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2"/>
      <c r="S185" s="6"/>
      <c r="T185" s="6"/>
      <c r="U185" s="6"/>
      <c r="V185" s="6"/>
    </row>
    <row r="186" spans="1:22" x14ac:dyDescent="0.25">
      <c r="A186" s="43"/>
      <c r="B186" s="48"/>
      <c r="C186" s="46"/>
      <c r="D186" s="49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2"/>
      <c r="S186" s="6"/>
      <c r="T186" s="6"/>
      <c r="U186" s="6"/>
      <c r="V186" s="6"/>
    </row>
    <row r="187" spans="1:22" x14ac:dyDescent="0.25">
      <c r="A187" s="43"/>
      <c r="B187" s="48"/>
      <c r="C187" s="46"/>
      <c r="D187" s="49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2"/>
      <c r="S187" s="6"/>
      <c r="T187" s="6"/>
      <c r="U187" s="6"/>
      <c r="V187" s="6"/>
    </row>
    <row r="188" spans="1:22" x14ac:dyDescent="0.25">
      <c r="A188" s="43"/>
      <c r="B188" s="48"/>
      <c r="C188" s="46"/>
      <c r="D188" s="49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2"/>
      <c r="S188" s="6"/>
      <c r="T188" s="6"/>
      <c r="U188" s="6"/>
      <c r="V188" s="6"/>
    </row>
    <row r="189" spans="1:22" x14ac:dyDescent="0.25">
      <c r="A189" s="43"/>
      <c r="B189" s="48"/>
      <c r="C189" s="46"/>
      <c r="D189" s="49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2"/>
      <c r="S189" s="6"/>
      <c r="T189" s="6"/>
      <c r="U189" s="6"/>
      <c r="V189" s="6"/>
    </row>
    <row r="190" spans="1:22" x14ac:dyDescent="0.25">
      <c r="A190" s="43"/>
      <c r="B190" s="48"/>
      <c r="C190" s="46"/>
      <c r="D190" s="49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2"/>
      <c r="S190" s="6"/>
      <c r="T190" s="6"/>
      <c r="U190" s="6"/>
      <c r="V190" s="6"/>
    </row>
    <row r="191" spans="1:22" x14ac:dyDescent="0.25">
      <c r="A191" s="43"/>
      <c r="B191" s="48"/>
      <c r="C191" s="46"/>
      <c r="D191" s="49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2"/>
      <c r="S191" s="6"/>
      <c r="T191" s="6"/>
      <c r="U191" s="6"/>
      <c r="V191" s="6"/>
    </row>
    <row r="192" spans="1:22" x14ac:dyDescent="0.25">
      <c r="A192" s="43"/>
      <c r="B192" s="48"/>
      <c r="C192" s="46"/>
      <c r="D192" s="49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2"/>
      <c r="S192" s="6"/>
      <c r="T192" s="6"/>
      <c r="U192" s="6"/>
      <c r="V192" s="6"/>
    </row>
    <row r="193" spans="1:22" x14ac:dyDescent="0.25">
      <c r="A193" s="43"/>
      <c r="B193" s="48"/>
      <c r="C193" s="46"/>
      <c r="D193" s="49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2"/>
      <c r="S193" s="6"/>
      <c r="T193" s="6"/>
      <c r="U193" s="6"/>
      <c r="V193" s="6"/>
    </row>
    <row r="194" spans="1:22" x14ac:dyDescent="0.25">
      <c r="A194" s="43"/>
      <c r="B194" s="48"/>
      <c r="C194" s="46"/>
      <c r="D194" s="49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2"/>
      <c r="S194" s="6"/>
      <c r="T194" s="6"/>
      <c r="U194" s="6"/>
      <c r="V194" s="6"/>
    </row>
    <row r="195" spans="1:22" x14ac:dyDescent="0.25">
      <c r="A195" s="43"/>
      <c r="B195" s="48"/>
      <c r="C195" s="46"/>
      <c r="D195" s="49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2"/>
      <c r="S195" s="6"/>
      <c r="T195" s="6"/>
      <c r="U195" s="6"/>
      <c r="V195" s="6"/>
    </row>
    <row r="196" spans="1:22" x14ac:dyDescent="0.25">
      <c r="A196" s="43"/>
      <c r="B196" s="48"/>
      <c r="C196" s="46"/>
      <c r="D196" s="49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2"/>
      <c r="S196" s="6"/>
      <c r="T196" s="6"/>
      <c r="U196" s="6"/>
      <c r="V196" s="6"/>
    </row>
    <row r="197" spans="1:22" x14ac:dyDescent="0.25">
      <c r="A197" s="43"/>
      <c r="B197" s="48"/>
      <c r="C197" s="46"/>
      <c r="D197" s="49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2"/>
      <c r="S197" s="6"/>
      <c r="T197" s="6"/>
      <c r="U197" s="6"/>
      <c r="V197" s="6"/>
    </row>
    <row r="198" spans="1:22" x14ac:dyDescent="0.25">
      <c r="A198" s="43"/>
      <c r="B198" s="48"/>
      <c r="C198" s="46"/>
      <c r="D198" s="49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2"/>
      <c r="S198" s="6"/>
      <c r="T198" s="6"/>
      <c r="U198" s="6"/>
      <c r="V198" s="6"/>
    </row>
    <row r="199" spans="1:22" x14ac:dyDescent="0.25">
      <c r="A199" s="43"/>
      <c r="B199" s="48"/>
      <c r="C199" s="46"/>
      <c r="D199" s="49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2"/>
      <c r="S199" s="6"/>
      <c r="T199" s="6"/>
      <c r="U199" s="6"/>
      <c r="V199" s="6"/>
    </row>
    <row r="200" spans="1:22" x14ac:dyDescent="0.25">
      <c r="A200" s="43"/>
      <c r="B200" s="48"/>
      <c r="C200" s="46"/>
      <c r="D200" s="49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2"/>
      <c r="S200" s="6"/>
      <c r="T200" s="6"/>
      <c r="U200" s="6"/>
      <c r="V200" s="6"/>
    </row>
    <row r="201" spans="1:22" x14ac:dyDescent="0.25">
      <c r="A201" s="43"/>
      <c r="B201" s="48"/>
      <c r="C201" s="46"/>
      <c r="D201" s="49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2"/>
      <c r="S201" s="6"/>
      <c r="T201" s="6"/>
      <c r="U201" s="6"/>
      <c r="V201" s="6"/>
    </row>
    <row r="202" spans="1:22" x14ac:dyDescent="0.25">
      <c r="A202" s="43"/>
      <c r="B202" s="48"/>
      <c r="C202" s="46"/>
      <c r="D202" s="49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2"/>
      <c r="S202" s="6"/>
      <c r="T202" s="6"/>
      <c r="U202" s="6"/>
      <c r="V202" s="6"/>
    </row>
    <row r="203" spans="1:22" x14ac:dyDescent="0.25">
      <c r="A203" s="43"/>
      <c r="B203" s="48"/>
      <c r="C203" s="46"/>
      <c r="D203" s="49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2"/>
      <c r="S203" s="6"/>
      <c r="T203" s="6"/>
      <c r="U203" s="6"/>
      <c r="V203" s="6"/>
    </row>
    <row r="204" spans="1:22" x14ac:dyDescent="0.25">
      <c r="A204" s="43"/>
      <c r="B204" s="48"/>
      <c r="C204" s="46"/>
      <c r="D204" s="49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2"/>
      <c r="S204" s="6"/>
      <c r="T204" s="6"/>
      <c r="U204" s="6"/>
      <c r="V204" s="6"/>
    </row>
    <row r="205" spans="1:22" x14ac:dyDescent="0.25">
      <c r="A205" s="43"/>
      <c r="B205" s="48"/>
      <c r="C205" s="46"/>
      <c r="D205" s="49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2"/>
      <c r="S205" s="6"/>
      <c r="T205" s="6"/>
      <c r="U205" s="6"/>
      <c r="V205" s="6"/>
    </row>
    <row r="206" spans="1:22" x14ac:dyDescent="0.25">
      <c r="A206" s="43"/>
      <c r="B206" s="48"/>
      <c r="C206" s="46"/>
      <c r="D206" s="49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2"/>
      <c r="S206" s="6"/>
      <c r="T206" s="6"/>
      <c r="U206" s="6"/>
      <c r="V206" s="6"/>
    </row>
    <row r="207" spans="1:22" x14ac:dyDescent="0.25">
      <c r="A207" s="43"/>
      <c r="B207" s="48"/>
      <c r="C207" s="46"/>
      <c r="D207" s="49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2"/>
      <c r="S207" s="6"/>
      <c r="T207" s="6"/>
      <c r="U207" s="6"/>
      <c r="V207" s="6"/>
    </row>
    <row r="208" spans="1:22" x14ac:dyDescent="0.25">
      <c r="A208" s="43"/>
      <c r="B208" s="48"/>
      <c r="C208" s="46"/>
      <c r="D208" s="49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2"/>
      <c r="S208" s="6"/>
      <c r="T208" s="6"/>
      <c r="U208" s="6"/>
      <c r="V208" s="6"/>
    </row>
    <row r="209" spans="1:22" x14ac:dyDescent="0.25">
      <c r="A209" s="43"/>
      <c r="B209" s="48"/>
      <c r="C209" s="46"/>
      <c r="D209" s="49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2"/>
      <c r="S209" s="6"/>
      <c r="T209" s="6"/>
      <c r="U209" s="6"/>
      <c r="V209" s="6"/>
    </row>
    <row r="210" spans="1:22" x14ac:dyDescent="0.25">
      <c r="A210" s="43"/>
      <c r="B210" s="48"/>
      <c r="C210" s="46"/>
      <c r="D210" s="49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2"/>
      <c r="S210" s="6"/>
      <c r="T210" s="6"/>
      <c r="U210" s="6"/>
      <c r="V210" s="6"/>
    </row>
    <row r="211" spans="1:22" x14ac:dyDescent="0.25">
      <c r="A211" s="43"/>
      <c r="B211" s="48"/>
      <c r="C211" s="46"/>
      <c r="D211" s="49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2"/>
      <c r="S211" s="6"/>
      <c r="T211" s="6"/>
      <c r="U211" s="6"/>
      <c r="V211" s="6"/>
    </row>
    <row r="212" spans="1:22" x14ac:dyDescent="0.25">
      <c r="A212" s="43"/>
      <c r="B212" s="48"/>
      <c r="C212" s="46"/>
      <c r="D212" s="49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2"/>
      <c r="S212" s="6"/>
      <c r="T212" s="6"/>
      <c r="U212" s="6"/>
      <c r="V212" s="6"/>
    </row>
    <row r="213" spans="1:22" x14ac:dyDescent="0.25">
      <c r="A213" s="43"/>
      <c r="B213" s="48"/>
      <c r="D213" s="49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2"/>
      <c r="S213" s="6"/>
      <c r="T213" s="6"/>
      <c r="U213" s="6"/>
      <c r="V213" s="6"/>
    </row>
    <row r="214" spans="1:22" x14ac:dyDescent="0.25">
      <c r="A214" s="43"/>
      <c r="B214" s="48"/>
      <c r="D214" s="49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2"/>
      <c r="S214" s="6"/>
      <c r="T214" s="6"/>
      <c r="U214" s="6"/>
      <c r="V214" s="6"/>
    </row>
    <row r="215" spans="1:22" x14ac:dyDescent="0.25">
      <c r="A215" s="43"/>
      <c r="B215" s="48"/>
      <c r="D215" s="49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2"/>
      <c r="S215" s="6"/>
      <c r="T215" s="6"/>
      <c r="U215" s="6"/>
      <c r="V215" s="6"/>
    </row>
    <row r="216" spans="1:22" x14ac:dyDescent="0.25">
      <c r="A216" s="43"/>
      <c r="B216" s="48"/>
      <c r="D216" s="49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2"/>
      <c r="S216" s="6"/>
      <c r="T216" s="6"/>
      <c r="U216" s="6"/>
      <c r="V216" s="6"/>
    </row>
    <row r="217" spans="1:22" x14ac:dyDescent="0.25">
      <c r="A217" s="43"/>
      <c r="B217" s="48"/>
      <c r="D217" s="49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2"/>
      <c r="S217" s="6"/>
      <c r="T217" s="6"/>
      <c r="U217" s="6"/>
      <c r="V217" s="6"/>
    </row>
    <row r="218" spans="1:22" x14ac:dyDescent="0.25">
      <c r="A218" s="43"/>
      <c r="B218" s="48"/>
      <c r="D218" s="49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2"/>
      <c r="S218" s="6"/>
      <c r="T218" s="6"/>
      <c r="U218" s="6"/>
      <c r="V218" s="6"/>
    </row>
    <row r="219" spans="1:22" x14ac:dyDescent="0.25">
      <c r="A219" s="43"/>
      <c r="B219" s="48"/>
      <c r="D219" s="49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2"/>
      <c r="S219" s="6"/>
      <c r="T219" s="6"/>
      <c r="U219" s="6"/>
      <c r="V219" s="6"/>
    </row>
    <row r="220" spans="1:22" x14ac:dyDescent="0.25">
      <c r="A220" s="43"/>
      <c r="B220" s="48"/>
      <c r="D220" s="49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2"/>
      <c r="S220" s="6"/>
      <c r="T220" s="6"/>
      <c r="U220" s="6"/>
      <c r="V220" s="6"/>
    </row>
    <row r="221" spans="1:22" x14ac:dyDescent="0.25">
      <c r="A221" s="43"/>
      <c r="B221" s="48"/>
      <c r="D221" s="49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2"/>
      <c r="S221" s="6"/>
      <c r="T221" s="6"/>
      <c r="U221" s="6"/>
      <c r="V221" s="6"/>
    </row>
    <row r="222" spans="1:22" x14ac:dyDescent="0.25">
      <c r="A222" s="43"/>
      <c r="B222" s="48"/>
      <c r="D222" s="49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2"/>
      <c r="S222" s="6"/>
      <c r="T222" s="6"/>
      <c r="U222" s="6"/>
      <c r="V222" s="6"/>
    </row>
    <row r="223" spans="1:22" x14ac:dyDescent="0.25">
      <c r="A223" s="43"/>
      <c r="B223" s="48"/>
      <c r="D223" s="49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2"/>
      <c r="S223" s="6"/>
      <c r="T223" s="6"/>
      <c r="U223" s="6"/>
      <c r="V223" s="6"/>
    </row>
    <row r="224" spans="1:22" x14ac:dyDescent="0.25">
      <c r="A224" s="43"/>
      <c r="B224" s="48"/>
      <c r="D224" s="49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2"/>
      <c r="S224" s="6"/>
      <c r="T224" s="6"/>
      <c r="U224" s="6"/>
      <c r="V224" s="6"/>
    </row>
    <row r="225" spans="1:22" x14ac:dyDescent="0.25">
      <c r="A225" s="43"/>
      <c r="B225" s="48"/>
      <c r="D225" s="49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2"/>
      <c r="S225" s="6"/>
      <c r="T225" s="6"/>
      <c r="U225" s="6"/>
      <c r="V225" s="6"/>
    </row>
    <row r="226" spans="1:22" x14ac:dyDescent="0.25">
      <c r="A226" s="43"/>
      <c r="B226" s="48"/>
      <c r="D226" s="49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2"/>
      <c r="S226" s="6"/>
      <c r="T226" s="6"/>
      <c r="U226" s="6"/>
      <c r="V226" s="6"/>
    </row>
    <row r="227" spans="1:22" x14ac:dyDescent="0.25">
      <c r="A227" s="43"/>
      <c r="B227" s="48"/>
      <c r="D227" s="49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2"/>
      <c r="S227" s="6"/>
      <c r="T227" s="6"/>
      <c r="U227" s="6"/>
      <c r="V227" s="6"/>
    </row>
    <row r="228" spans="1:22" x14ac:dyDescent="0.25">
      <c r="A228" s="43"/>
      <c r="B228" s="48"/>
      <c r="D228" s="49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2"/>
      <c r="S228" s="6"/>
      <c r="T228" s="6"/>
      <c r="U228" s="6"/>
      <c r="V228" s="6"/>
    </row>
    <row r="229" spans="1:22" x14ac:dyDescent="0.25">
      <c r="A229" s="43"/>
      <c r="B229" s="48"/>
      <c r="D229" s="49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2"/>
      <c r="S229" s="6"/>
      <c r="T229" s="6"/>
      <c r="U229" s="6"/>
      <c r="V229" s="6"/>
    </row>
    <row r="230" spans="1:22" x14ac:dyDescent="0.25">
      <c r="A230" s="43"/>
      <c r="B230" s="48"/>
      <c r="D230" s="49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2"/>
      <c r="S230" s="6"/>
      <c r="T230" s="6"/>
      <c r="U230" s="6"/>
      <c r="V230" s="6"/>
    </row>
    <row r="231" spans="1:22" x14ac:dyDescent="0.25">
      <c r="A231" s="43"/>
      <c r="B231" s="48"/>
      <c r="D231" s="49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2"/>
      <c r="S231" s="6"/>
      <c r="T231" s="6"/>
      <c r="U231" s="6"/>
      <c r="V231" s="6"/>
    </row>
    <row r="232" spans="1:22" x14ac:dyDescent="0.25">
      <c r="A232" s="43"/>
      <c r="B232" s="48"/>
      <c r="D232" s="49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2"/>
      <c r="S232" s="6"/>
      <c r="T232" s="6"/>
      <c r="U232" s="6"/>
      <c r="V232" s="6"/>
    </row>
    <row r="233" spans="1:22" x14ac:dyDescent="0.25">
      <c r="A233" s="43"/>
      <c r="B233" s="48"/>
      <c r="D233" s="49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2"/>
      <c r="S233" s="6"/>
      <c r="T233" s="6"/>
      <c r="U233" s="6"/>
      <c r="V233" s="6"/>
    </row>
    <row r="234" spans="1:22" x14ac:dyDescent="0.25">
      <c r="A234" s="43"/>
      <c r="B234" s="48"/>
      <c r="D234" s="49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2"/>
      <c r="S234" s="6"/>
      <c r="T234" s="6"/>
      <c r="U234" s="6"/>
      <c r="V234" s="6"/>
    </row>
    <row r="235" spans="1:22" x14ac:dyDescent="0.25">
      <c r="A235" s="43"/>
      <c r="B235" s="48"/>
      <c r="D235" s="49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2"/>
      <c r="S235" s="6"/>
      <c r="T235" s="6"/>
      <c r="U235" s="6"/>
      <c r="V235" s="6"/>
    </row>
    <row r="236" spans="1:22" x14ac:dyDescent="0.25">
      <c r="A236" s="43"/>
      <c r="B236" s="48"/>
      <c r="D236" s="49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2"/>
      <c r="S236" s="6"/>
      <c r="T236" s="6"/>
      <c r="U236" s="6"/>
      <c r="V236" s="6"/>
    </row>
    <row r="237" spans="1:22" x14ac:dyDescent="0.25">
      <c r="A237" s="43"/>
      <c r="B237" s="48"/>
      <c r="D237" s="49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2"/>
      <c r="S237" s="6"/>
      <c r="T237" s="6"/>
      <c r="U237" s="6"/>
      <c r="V237" s="6"/>
    </row>
    <row r="238" spans="1:22" x14ac:dyDescent="0.25">
      <c r="A238" s="43"/>
      <c r="B238" s="48"/>
      <c r="D238" s="49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2"/>
      <c r="S238" s="6"/>
      <c r="T238" s="6"/>
      <c r="U238" s="6"/>
      <c r="V238" s="6"/>
    </row>
    <row r="239" spans="1:22" x14ac:dyDescent="0.25">
      <c r="A239" s="43"/>
      <c r="B239" s="48"/>
      <c r="D239" s="49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2"/>
      <c r="S239" s="6"/>
      <c r="T239" s="6"/>
      <c r="U239" s="6"/>
      <c r="V239" s="6"/>
    </row>
    <row r="240" spans="1:22" x14ac:dyDescent="0.25">
      <c r="A240" s="43"/>
      <c r="B240" s="48"/>
      <c r="D240" s="49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2"/>
      <c r="S240" s="6"/>
      <c r="T240" s="6"/>
      <c r="U240" s="6"/>
      <c r="V240" s="6"/>
    </row>
    <row r="241" spans="1:22" x14ac:dyDescent="0.25">
      <c r="A241" s="43"/>
      <c r="B241" s="48"/>
      <c r="D241" s="49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2"/>
      <c r="S241" s="6"/>
      <c r="T241" s="6"/>
      <c r="U241" s="6"/>
      <c r="V241" s="6"/>
    </row>
    <row r="242" spans="1:22" x14ac:dyDescent="0.25">
      <c r="A242" s="43"/>
      <c r="B242" s="48"/>
      <c r="D242" s="49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2"/>
      <c r="S242" s="6"/>
      <c r="T242" s="6"/>
      <c r="U242" s="6"/>
      <c r="V242" s="6"/>
    </row>
    <row r="243" spans="1:22" x14ac:dyDescent="0.25">
      <c r="A243" s="43"/>
      <c r="B243" s="48"/>
      <c r="D243" s="49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2"/>
      <c r="S243" s="6"/>
      <c r="T243" s="6"/>
      <c r="U243" s="6"/>
      <c r="V243" s="6"/>
    </row>
    <row r="244" spans="1:22" x14ac:dyDescent="0.25">
      <c r="A244" s="43"/>
      <c r="B244" s="48"/>
      <c r="D244" s="49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2"/>
      <c r="S244" s="6"/>
      <c r="T244" s="6"/>
      <c r="U244" s="6"/>
      <c r="V244" s="6"/>
    </row>
    <row r="245" spans="1:22" x14ac:dyDescent="0.25">
      <c r="A245" s="43"/>
      <c r="B245" s="48"/>
      <c r="D245" s="49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2"/>
      <c r="S245" s="6"/>
      <c r="T245" s="6"/>
      <c r="U245" s="6"/>
      <c r="V245" s="6"/>
    </row>
    <row r="246" spans="1:22" x14ac:dyDescent="0.25">
      <c r="A246" s="43"/>
      <c r="B246" s="48"/>
      <c r="D246" s="49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2"/>
      <c r="S246" s="6"/>
      <c r="T246" s="6"/>
      <c r="U246" s="6"/>
      <c r="V246" s="6"/>
    </row>
    <row r="247" spans="1:22" x14ac:dyDescent="0.25">
      <c r="A247" s="43"/>
      <c r="B247" s="48"/>
      <c r="D247" s="49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2"/>
      <c r="S247" s="6"/>
      <c r="T247" s="6"/>
      <c r="U247" s="6"/>
      <c r="V247" s="6"/>
    </row>
    <row r="248" spans="1:22" x14ac:dyDescent="0.25">
      <c r="A248" s="43"/>
      <c r="B248" s="48"/>
      <c r="D248" s="49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2"/>
      <c r="S248" s="6"/>
      <c r="T248" s="6"/>
      <c r="U248" s="6"/>
      <c r="V248" s="6"/>
    </row>
    <row r="249" spans="1:22" x14ac:dyDescent="0.25">
      <c r="A249" s="43"/>
      <c r="B249" s="48"/>
      <c r="D249" s="49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2"/>
      <c r="S249" s="6"/>
      <c r="T249" s="6"/>
      <c r="U249" s="6"/>
      <c r="V249" s="6"/>
    </row>
    <row r="250" spans="1:22" x14ac:dyDescent="0.25">
      <c r="A250" s="43"/>
      <c r="B250" s="48"/>
      <c r="D250" s="49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2"/>
      <c r="S250" s="6"/>
      <c r="T250" s="6"/>
      <c r="U250" s="6"/>
      <c r="V250" s="6"/>
    </row>
    <row r="251" spans="1:22" x14ac:dyDescent="0.25">
      <c r="A251" s="43"/>
      <c r="B251" s="48"/>
      <c r="D251" s="49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2"/>
      <c r="S251" s="6"/>
      <c r="T251" s="6"/>
      <c r="U251" s="6"/>
      <c r="V251" s="6"/>
    </row>
    <row r="252" spans="1:22" x14ac:dyDescent="0.25">
      <c r="A252" s="43"/>
      <c r="B252" s="48"/>
      <c r="D252" s="49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2"/>
      <c r="S252" s="6"/>
      <c r="T252" s="6"/>
      <c r="U252" s="6"/>
      <c r="V252" s="6"/>
    </row>
    <row r="253" spans="1:22" x14ac:dyDescent="0.25">
      <c r="A253" s="43"/>
      <c r="B253" s="48"/>
      <c r="D253" s="49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2"/>
      <c r="S253" s="6"/>
      <c r="T253" s="6"/>
      <c r="U253" s="6"/>
      <c r="V253" s="6"/>
    </row>
    <row r="254" spans="1:22" x14ac:dyDescent="0.25">
      <c r="A254" s="43"/>
      <c r="B254" s="48"/>
      <c r="D254" s="49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2"/>
      <c r="S254" s="6"/>
      <c r="T254" s="6"/>
      <c r="U254" s="6"/>
      <c r="V254" s="6"/>
    </row>
    <row r="255" spans="1:22" x14ac:dyDescent="0.25">
      <c r="A255" s="43"/>
      <c r="B255" s="48"/>
      <c r="D255" s="49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2"/>
      <c r="S255" s="6"/>
      <c r="T255" s="6"/>
      <c r="U255" s="6"/>
      <c r="V255" s="6"/>
    </row>
    <row r="256" spans="1:22" x14ac:dyDescent="0.25">
      <c r="A256" s="43"/>
      <c r="B256" s="48"/>
      <c r="D256" s="49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2"/>
      <c r="S256" s="6"/>
      <c r="T256" s="6"/>
      <c r="U256" s="6"/>
      <c r="V256" s="6"/>
    </row>
    <row r="257" spans="1:22" x14ac:dyDescent="0.25">
      <c r="A257" s="43"/>
      <c r="B257" s="48"/>
      <c r="D257" s="49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2"/>
      <c r="S257" s="6"/>
      <c r="T257" s="6"/>
      <c r="U257" s="6"/>
      <c r="V257" s="6"/>
    </row>
    <row r="258" spans="1:22" x14ac:dyDescent="0.25">
      <c r="A258" s="43"/>
      <c r="B258" s="48"/>
      <c r="D258" s="49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2"/>
      <c r="S258" s="6"/>
      <c r="T258" s="6"/>
      <c r="U258" s="6"/>
      <c r="V258" s="6"/>
    </row>
    <row r="259" spans="1:22" x14ac:dyDescent="0.25">
      <c r="A259" s="43"/>
      <c r="B259" s="48"/>
      <c r="D259" s="49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2"/>
      <c r="S259" s="6"/>
      <c r="T259" s="6"/>
      <c r="U259" s="6"/>
      <c r="V259" s="6"/>
    </row>
    <row r="260" spans="1:22" x14ac:dyDescent="0.25">
      <c r="A260" s="43"/>
      <c r="B260" s="48"/>
      <c r="D260" s="49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</row>
    <row r="261" spans="1:22" x14ac:dyDescent="0.25">
      <c r="A261" s="43"/>
      <c r="B261" s="48"/>
      <c r="D261" s="49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</row>
    <row r="262" spans="1:22" x14ac:dyDescent="0.25">
      <c r="A262" s="43"/>
      <c r="B262" s="48"/>
      <c r="D262" s="49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</row>
    <row r="263" spans="1:22" x14ac:dyDescent="0.25">
      <c r="A263" s="43"/>
      <c r="B263" s="48"/>
      <c r="D263" s="49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</row>
    <row r="264" spans="1:22" x14ac:dyDescent="0.25">
      <c r="A264" s="43"/>
      <c r="B264" s="48"/>
      <c r="D264" s="49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</row>
  </sheetData>
  <protectedRanges>
    <protectedRange algorithmName="SHA-512" hashValue="R/ipREbn9wycHg/cWr59UHp+la9yBnF9zmE7EhcS2wLYi7u1QMRBymOcnECXN6np9gxSFb7+IpqWYf7p64HITg==" saltValue="/R4WvNOlIAhSM2Nw+bqTYQ==" spinCount="100000" sqref="D8:D119" name="Диапазон1_1"/>
    <protectedRange algorithmName="SHA-512" hashValue="R/ipREbn9wycHg/cWr59UHp+la9yBnF9zmE7EhcS2wLYi7u1QMRBymOcnECXN6np9gxSFb7+IpqWYf7p64HITg==" saltValue="/R4WvNOlIAhSM2Nw+bqTYQ==" spinCount="100000" sqref="G8:I27 G32:I43" name="Диапазон1_2_1_2_2"/>
    <protectedRange algorithmName="SHA-512" hashValue="R/ipREbn9wycHg/cWr59UHp+la9yBnF9zmE7EhcS2wLYi7u1QMRBymOcnECXN6np9gxSFb7+IpqWYf7p64HITg==" saltValue="/R4WvNOlIAhSM2Nw+bqTYQ==" spinCount="100000" sqref="G44:I47 G60:I67 G72:I79 G52:I55 G69:I69 G116:I117 G82:I110" name="Диапазон1_2_2_2_3"/>
    <protectedRange algorithmName="SHA-512" hashValue="R/ipREbn9wycHg/cWr59UHp+la9yBnF9zmE7EhcS2wLYi7u1QMRBymOcnECXN6np9gxSFb7+IpqWYf7p64HITg==" saltValue="/R4WvNOlIAhSM2Nw+bqTYQ==" spinCount="100000" sqref="G70:I71" name="Диапазон1_2_2_2_2_1"/>
    <protectedRange algorithmName="SHA-512" hashValue="R/ipREbn9wycHg/cWr59UHp+la9yBnF9zmE7EhcS2wLYi7u1QMRBymOcnECXN6np9gxSFb7+IpqWYf7p64HITg==" saltValue="/R4WvNOlIAhSM2Nw+bqTYQ==" spinCount="100000" sqref="G28:I31" name="Диапазон1_2_1_2_3_1"/>
    <protectedRange algorithmName="SHA-512" hashValue="R/ipREbn9wycHg/cWr59UHp+la9yBnF9zmE7EhcS2wLYi7u1QMRBymOcnECXN6np9gxSFb7+IpqWYf7p64HITg==" saltValue="/R4WvNOlIAhSM2Nw+bqTYQ==" spinCount="100000" sqref="G48:I51" name="Диапазон1_2_2_2_1_1_1"/>
    <protectedRange algorithmName="SHA-512" hashValue="R/ipREbn9wycHg/cWr59UHp+la9yBnF9zmE7EhcS2wLYi7u1QMRBymOcnECXN6np9gxSFb7+IpqWYf7p64HITg==" saltValue="/R4WvNOlIAhSM2Nw+bqTYQ==" spinCount="100000" sqref="G56:I57" name="Диапазон1_2_2_2_5_2"/>
    <protectedRange algorithmName="SHA-512" hashValue="R/ipREbn9wycHg/cWr59UHp+la9yBnF9zmE7EhcS2wLYi7u1QMRBymOcnECXN6np9gxSFb7+IpqWYf7p64HITg==" saltValue="/R4WvNOlIAhSM2Nw+bqTYQ==" spinCount="100000" sqref="G58:I59" name="Диапазон1_2_2_2_2_2_1"/>
    <protectedRange algorithmName="SHA-512" hashValue="R/ipREbn9wycHg/cWr59UHp+la9yBnF9zmE7EhcS2wLYi7u1QMRBymOcnECXN6np9gxSFb7+IpqWYf7p64HITg==" saltValue="/R4WvNOlIAhSM2Nw+bqTYQ==" spinCount="100000" sqref="G68:I68" name="Диапазон1_2_2_2_6_1"/>
    <protectedRange algorithmName="SHA-512" hashValue="R/ipREbn9wycHg/cWr59UHp+la9yBnF9zmE7EhcS2wLYi7u1QMRBymOcnECXN6np9gxSFb7+IpqWYf7p64HITg==" saltValue="/R4WvNOlIAhSM2Nw+bqTYQ==" spinCount="100000" sqref="G80:I81" name="Диапазон1_2_2_2_7_1"/>
    <protectedRange algorithmName="SHA-512" hashValue="R/ipREbn9wycHg/cWr59UHp+la9yBnF9zmE7EhcS2wLYi7u1QMRBymOcnECXN6np9gxSFb7+IpqWYf7p64HITg==" saltValue="/R4WvNOlIAhSM2Nw+bqTYQ==" spinCount="100000" sqref="G111:I115" name="Диапазон1_2_2_2_5_1_1"/>
    <protectedRange algorithmName="SHA-512" hashValue="R/ipREbn9wycHg/cWr59UHp+la9yBnF9zmE7EhcS2wLYi7u1QMRBymOcnECXN6np9gxSFb7+IpqWYf7p64HITg==" saltValue="/R4WvNOlIAhSM2Nw+bqTYQ==" spinCount="100000" sqref="C1:C7 C123 C125" name="Диапазон1_3"/>
    <protectedRange algorithmName="SHA-512" hashValue="R/ipREbn9wycHg/cWr59UHp+la9yBnF9zmE7EhcS2wLYi7u1QMRBymOcnECXN6np9gxSFb7+IpqWYf7p64HITg==" saltValue="/R4WvNOlIAhSM2Nw+bqTYQ==" spinCount="100000" sqref="B119 B8:B117" name="Диапазон1_1_1_1"/>
    <protectedRange algorithmName="SHA-512" hashValue="R/ipREbn9wycHg/cWr59UHp+la9yBnF9zmE7EhcS2wLYi7u1QMRBymOcnECXN6np9gxSFb7+IpqWYf7p64HITg==" saltValue="/R4WvNOlIAhSM2Nw+bqTYQ==" spinCount="100000" sqref="C8:C115" name="Диапазон1"/>
    <protectedRange algorithmName="SHA-512" hashValue="R/ipREbn9wycHg/cWr59UHp+la9yBnF9zmE7EhcS2wLYi7u1QMRBymOcnECXN6np9gxSFb7+IpqWYf7p64HITg==" saltValue="/R4WvNOlIAhSM2Nw+bqTYQ==" spinCount="100000" sqref="A8:A119" name="Диапазон1_1_1_1_1"/>
    <protectedRange algorithmName="SHA-512" hashValue="R/ipREbn9wycHg/cWr59UHp+la9yBnF9zmE7EhcS2wLYi7u1QMRBymOcnECXN6np9gxSFb7+IpqWYf7p64HITg==" saltValue="/R4WvNOlIAhSM2Nw+bqTYQ==" spinCount="100000" sqref="C116:C117" name="Диапазон1_3_1"/>
  </protectedRanges>
  <mergeCells count="116">
    <mergeCell ref="A102:A103"/>
    <mergeCell ref="B102:B103"/>
    <mergeCell ref="C102:C103"/>
    <mergeCell ref="C118:C119"/>
    <mergeCell ref="B122:D122"/>
    <mergeCell ref="B124:C124"/>
    <mergeCell ref="D124:E124"/>
    <mergeCell ref="A98:A99"/>
    <mergeCell ref="B98:B99"/>
    <mergeCell ref="C98:C99"/>
    <mergeCell ref="A100:A101"/>
    <mergeCell ref="B100:B101"/>
    <mergeCell ref="C100:C101"/>
    <mergeCell ref="E60:E61"/>
    <mergeCell ref="E62:E63"/>
    <mergeCell ref="E64:E65"/>
    <mergeCell ref="E66:E67"/>
    <mergeCell ref="E68:E69"/>
    <mergeCell ref="E70:E71"/>
    <mergeCell ref="A56:A57"/>
    <mergeCell ref="B56:B57"/>
    <mergeCell ref="C56:C57"/>
    <mergeCell ref="E56:E57"/>
    <mergeCell ref="A58:A59"/>
    <mergeCell ref="B58:B59"/>
    <mergeCell ref="C58:C59"/>
    <mergeCell ref="E58:E59"/>
    <mergeCell ref="A52:A53"/>
    <mergeCell ref="B52:B53"/>
    <mergeCell ref="C52:C53"/>
    <mergeCell ref="E52:E53"/>
    <mergeCell ref="A54:A55"/>
    <mergeCell ref="B54:B55"/>
    <mergeCell ref="C54:C55"/>
    <mergeCell ref="E54:E55"/>
    <mergeCell ref="A48:A49"/>
    <mergeCell ref="B48:B49"/>
    <mergeCell ref="C48:C51"/>
    <mergeCell ref="E48:E49"/>
    <mergeCell ref="A50:A51"/>
    <mergeCell ref="B50:B51"/>
    <mergeCell ref="E50:E51"/>
    <mergeCell ref="A44:A45"/>
    <mergeCell ref="B44:B45"/>
    <mergeCell ref="C44:C47"/>
    <mergeCell ref="E44:E45"/>
    <mergeCell ref="A46:A47"/>
    <mergeCell ref="B46:B47"/>
    <mergeCell ref="E46:E47"/>
    <mergeCell ref="A40:A41"/>
    <mergeCell ref="B40:B41"/>
    <mergeCell ref="C40:C43"/>
    <mergeCell ref="E40:E41"/>
    <mergeCell ref="A42:A43"/>
    <mergeCell ref="B42:B43"/>
    <mergeCell ref="E42:E43"/>
    <mergeCell ref="A36:A37"/>
    <mergeCell ref="B36:B37"/>
    <mergeCell ref="C36:C39"/>
    <mergeCell ref="E36:E37"/>
    <mergeCell ref="A38:A39"/>
    <mergeCell ref="B38:B39"/>
    <mergeCell ref="E38:E39"/>
    <mergeCell ref="A32:A33"/>
    <mergeCell ref="B32:B33"/>
    <mergeCell ref="C32:C35"/>
    <mergeCell ref="E32:E33"/>
    <mergeCell ref="A34:A35"/>
    <mergeCell ref="B34:B35"/>
    <mergeCell ref="E34:E35"/>
    <mergeCell ref="A28:A29"/>
    <mergeCell ref="B28:B29"/>
    <mergeCell ref="C28:C31"/>
    <mergeCell ref="E28:E29"/>
    <mergeCell ref="A30:A31"/>
    <mergeCell ref="B30:B31"/>
    <mergeCell ref="E30:E31"/>
    <mergeCell ref="A24:A25"/>
    <mergeCell ref="B24:B25"/>
    <mergeCell ref="C24:C27"/>
    <mergeCell ref="E24:E25"/>
    <mergeCell ref="A26:A27"/>
    <mergeCell ref="B26:B27"/>
    <mergeCell ref="E26:E27"/>
    <mergeCell ref="A12:A13"/>
    <mergeCell ref="B12:B13"/>
    <mergeCell ref="C12:C15"/>
    <mergeCell ref="E12:E13"/>
    <mergeCell ref="A14:A15"/>
    <mergeCell ref="B14:B15"/>
    <mergeCell ref="E14:E15"/>
    <mergeCell ref="A6:G6"/>
    <mergeCell ref="A20:A21"/>
    <mergeCell ref="B20:B21"/>
    <mergeCell ref="C20:C23"/>
    <mergeCell ref="E20:E21"/>
    <mergeCell ref="A22:A23"/>
    <mergeCell ref="B22:B23"/>
    <mergeCell ref="E22:E23"/>
    <mergeCell ref="A16:A17"/>
    <mergeCell ref="B16:B17"/>
    <mergeCell ref="C16:C19"/>
    <mergeCell ref="E16:E17"/>
    <mergeCell ref="A18:A19"/>
    <mergeCell ref="B18:B19"/>
    <mergeCell ref="E18:E19"/>
    <mergeCell ref="J6:M6"/>
    <mergeCell ref="N6:Q6"/>
    <mergeCell ref="R6:S6"/>
    <mergeCell ref="A8:A9"/>
    <mergeCell ref="B8:B9"/>
    <mergeCell ref="C8:C11"/>
    <mergeCell ref="E8:E9"/>
    <mergeCell ref="A10:A11"/>
    <mergeCell ref="B10:B11"/>
    <mergeCell ref="E10:E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D264"/>
  <sheetViews>
    <sheetView topLeftCell="A112" workbookViewId="0">
      <selection activeCell="E125" sqref="E125"/>
    </sheetView>
  </sheetViews>
  <sheetFormatPr defaultRowHeight="15" x14ac:dyDescent="0.25"/>
  <cols>
    <col min="1" max="1" width="4.85546875" style="7" customWidth="1"/>
    <col min="2" max="2" width="25" style="7" customWidth="1"/>
    <col min="3" max="3" width="30.42578125" style="4" customWidth="1"/>
    <col min="4" max="4" width="13.140625" style="7" customWidth="1"/>
    <col min="5" max="5" width="15.5703125" style="7" customWidth="1"/>
    <col min="6" max="6" width="9.140625" style="7" customWidth="1"/>
    <col min="7" max="9" width="12.140625" style="2" customWidth="1"/>
    <col min="10" max="10" width="12.28515625" style="7" customWidth="1"/>
    <col min="11" max="11" width="14.140625" style="7" customWidth="1"/>
    <col min="12" max="12" width="14.85546875" style="7" customWidth="1"/>
    <col min="13" max="13" width="13" style="7" customWidth="1"/>
    <col min="14" max="14" width="9.140625" style="7" customWidth="1"/>
    <col min="15" max="15" width="9.140625" style="7"/>
    <col min="16" max="16" width="9.140625" style="7" customWidth="1"/>
    <col min="17" max="17" width="7.5703125" style="7" customWidth="1"/>
    <col min="18" max="18" width="13.42578125" style="7" customWidth="1"/>
    <col min="19" max="30" width="9.140625" style="7" customWidth="1"/>
    <col min="31" max="16384" width="9.140625" style="7"/>
  </cols>
  <sheetData>
    <row r="1" spans="1:30" x14ac:dyDescent="0.25">
      <c r="A1" s="2"/>
      <c r="B1" s="3"/>
      <c r="D1" s="5"/>
      <c r="E1" s="2"/>
      <c r="F1" s="2"/>
      <c r="J1" s="2"/>
      <c r="K1" s="2"/>
      <c r="L1" s="2"/>
      <c r="M1" s="2"/>
      <c r="N1" s="2"/>
      <c r="O1" s="2"/>
      <c r="P1" s="2"/>
      <c r="Q1" s="2"/>
      <c r="R1" s="2"/>
      <c r="S1" s="6"/>
      <c r="T1" s="6"/>
      <c r="U1" s="6"/>
      <c r="V1" s="6"/>
      <c r="W1" s="2"/>
      <c r="X1" s="2"/>
      <c r="Y1" s="2"/>
      <c r="Z1" s="2"/>
      <c r="AA1" s="2"/>
      <c r="AB1" s="2"/>
      <c r="AC1" s="2"/>
      <c r="AD1" s="2"/>
    </row>
    <row r="2" spans="1:30" x14ac:dyDescent="0.25">
      <c r="A2" s="2"/>
      <c r="B2" s="3"/>
      <c r="D2" s="5"/>
      <c r="E2" s="2"/>
      <c r="F2" s="8"/>
      <c r="G2" s="8"/>
      <c r="H2" s="8"/>
      <c r="I2" s="8"/>
      <c r="J2" s="8"/>
      <c r="K2" s="8"/>
      <c r="L2" s="8"/>
      <c r="M2" s="8"/>
      <c r="N2" s="8"/>
      <c r="P2" s="8"/>
      <c r="Q2" s="8"/>
      <c r="R2" s="8"/>
      <c r="S2" s="8"/>
      <c r="T2" s="8"/>
      <c r="U2" s="8"/>
      <c r="V2" s="8"/>
      <c r="W2" s="8"/>
      <c r="X2" s="8" t="s">
        <v>100</v>
      </c>
      <c r="Y2" s="8"/>
      <c r="Z2" s="8"/>
      <c r="AA2" s="8"/>
      <c r="AB2" s="8"/>
      <c r="AC2" s="8"/>
      <c r="AD2" s="8"/>
    </row>
    <row r="3" spans="1:30" ht="23.25" x14ac:dyDescent="0.35">
      <c r="A3" s="2"/>
      <c r="B3" s="3"/>
      <c r="D3" s="5"/>
      <c r="E3" s="2"/>
      <c r="F3" s="8"/>
      <c r="G3" s="8"/>
      <c r="H3" s="8"/>
      <c r="I3" s="8"/>
      <c r="J3" s="8"/>
      <c r="K3" s="8"/>
      <c r="L3" s="8"/>
      <c r="M3" s="8"/>
      <c r="N3" s="8"/>
      <c r="O3" s="51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x14ac:dyDescent="0.25">
      <c r="A4" s="2"/>
      <c r="B4" s="3"/>
      <c r="D4" s="5"/>
      <c r="E4" s="2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9"/>
      <c r="AC4" s="9"/>
      <c r="AD4" s="9"/>
    </row>
    <row r="5" spans="1:30" x14ac:dyDescent="0.25">
      <c r="A5" s="2"/>
      <c r="B5" s="3"/>
      <c r="D5" s="5"/>
      <c r="E5" s="2"/>
      <c r="F5" s="2"/>
      <c r="J5" s="2"/>
      <c r="K5" s="2"/>
      <c r="L5" s="2"/>
      <c r="M5" s="2"/>
      <c r="N5" s="2"/>
      <c r="O5" s="2"/>
      <c r="P5" s="2"/>
      <c r="Q5" s="2"/>
      <c r="R5" s="2"/>
      <c r="S5" s="6"/>
      <c r="T5" s="6"/>
      <c r="U5" s="6"/>
      <c r="V5" s="6"/>
      <c r="W5" s="2"/>
      <c r="X5" s="2"/>
      <c r="Y5" s="2"/>
      <c r="Z5" s="2"/>
      <c r="AA5" s="2"/>
      <c r="AB5" s="2"/>
      <c r="AC5" s="2"/>
      <c r="AD5" s="2"/>
    </row>
    <row r="6" spans="1:30" s="61" customFormat="1" ht="28.5" customHeight="1" x14ac:dyDescent="0.25">
      <c r="A6" s="196" t="s">
        <v>130</v>
      </c>
      <c r="B6" s="197"/>
      <c r="C6" s="197"/>
      <c r="D6" s="197"/>
      <c r="E6" s="197"/>
      <c r="F6" s="197"/>
      <c r="G6" s="198"/>
      <c r="H6" s="67"/>
      <c r="I6" s="67"/>
      <c r="J6" s="191" t="s">
        <v>132</v>
      </c>
      <c r="K6" s="192"/>
      <c r="L6" s="192"/>
      <c r="M6" s="193"/>
      <c r="N6" s="191" t="s">
        <v>131</v>
      </c>
      <c r="O6" s="192"/>
      <c r="P6" s="192"/>
      <c r="Q6" s="193"/>
      <c r="R6" s="194" t="s">
        <v>74</v>
      </c>
      <c r="S6" s="195"/>
      <c r="T6" s="59"/>
      <c r="U6" s="59"/>
      <c r="V6" s="59"/>
      <c r="W6" s="59"/>
      <c r="X6" s="59"/>
      <c r="Y6" s="59"/>
      <c r="Z6" s="59"/>
      <c r="AA6" s="59"/>
      <c r="AB6" s="59"/>
      <c r="AC6" s="59"/>
      <c r="AD6" s="60"/>
    </row>
    <row r="7" spans="1:30" ht="78.75" x14ac:dyDescent="0.25">
      <c r="A7" s="1" t="s">
        <v>0</v>
      </c>
      <c r="B7" s="1" t="s">
        <v>1</v>
      </c>
      <c r="C7" s="1" t="s">
        <v>78</v>
      </c>
      <c r="D7" s="1" t="s">
        <v>75</v>
      </c>
      <c r="E7" s="1" t="s">
        <v>76</v>
      </c>
      <c r="F7" s="1" t="s">
        <v>77</v>
      </c>
      <c r="G7" s="10" t="s">
        <v>142</v>
      </c>
      <c r="H7" s="10" t="s">
        <v>143</v>
      </c>
      <c r="I7" s="10" t="s">
        <v>144</v>
      </c>
      <c r="J7" s="1" t="s">
        <v>137</v>
      </c>
      <c r="K7" s="1" t="s">
        <v>138</v>
      </c>
      <c r="L7" s="1" t="s">
        <v>139</v>
      </c>
      <c r="M7" s="1" t="s">
        <v>140</v>
      </c>
      <c r="N7" s="1" t="s">
        <v>141</v>
      </c>
      <c r="O7" s="1">
        <v>2024</v>
      </c>
      <c r="P7" s="1">
        <v>2025</v>
      </c>
      <c r="Q7" s="1">
        <v>2026</v>
      </c>
      <c r="R7" s="1" t="s">
        <v>1</v>
      </c>
      <c r="S7" s="1" t="s">
        <v>78</v>
      </c>
      <c r="T7" s="1" t="s">
        <v>75</v>
      </c>
      <c r="U7" s="1" t="s">
        <v>76</v>
      </c>
      <c r="V7" s="1" t="s">
        <v>79</v>
      </c>
      <c r="W7" s="1" t="s">
        <v>80</v>
      </c>
      <c r="X7" s="1" t="s">
        <v>81</v>
      </c>
      <c r="Y7" s="1" t="s">
        <v>77</v>
      </c>
      <c r="Z7" s="1" t="s">
        <v>82</v>
      </c>
      <c r="AA7" s="10" t="s">
        <v>83</v>
      </c>
      <c r="AB7" s="11" t="s">
        <v>84</v>
      </c>
      <c r="AC7" s="1" t="s">
        <v>85</v>
      </c>
      <c r="AD7" s="10" t="s">
        <v>86</v>
      </c>
    </row>
    <row r="8" spans="1:30" ht="21.75" customHeight="1" x14ac:dyDescent="0.25">
      <c r="A8" s="190">
        <v>1</v>
      </c>
      <c r="B8" s="174" t="s">
        <v>2</v>
      </c>
      <c r="C8" s="174" t="s">
        <v>101</v>
      </c>
      <c r="D8" s="68" t="s">
        <v>87</v>
      </c>
      <c r="E8" s="183" t="s">
        <v>88</v>
      </c>
      <c r="F8" s="68" t="s">
        <v>89</v>
      </c>
      <c r="G8" s="13">
        <v>15911</v>
      </c>
      <c r="H8" s="13">
        <v>16707</v>
      </c>
      <c r="I8" s="13">
        <v>17542</v>
      </c>
      <c r="J8" s="68">
        <f>K8+L8+M8</f>
        <v>0</v>
      </c>
      <c r="K8" s="68">
        <f>O8*G8</f>
        <v>0</v>
      </c>
      <c r="L8" s="68">
        <f>P8*H8</f>
        <v>0</v>
      </c>
      <c r="M8" s="68">
        <f>Q8*I8</f>
        <v>0</v>
      </c>
      <c r="N8" s="68">
        <f t="shared" ref="N8:N71" si="0">O8+P8+Q8</f>
        <v>0</v>
      </c>
      <c r="O8" s="164"/>
      <c r="P8" s="164"/>
      <c r="Q8" s="16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 ht="16.5" customHeight="1" x14ac:dyDescent="0.25">
      <c r="A9" s="186"/>
      <c r="B9" s="175"/>
      <c r="C9" s="177"/>
      <c r="D9" s="68" t="s">
        <v>90</v>
      </c>
      <c r="E9" s="184"/>
      <c r="F9" s="68" t="s">
        <v>89</v>
      </c>
      <c r="G9" s="13">
        <v>15911</v>
      </c>
      <c r="H9" s="13">
        <v>16707</v>
      </c>
      <c r="I9" s="13">
        <v>17542</v>
      </c>
      <c r="J9" s="68">
        <f t="shared" ref="J9:J72" si="1">K9+L9+M9</f>
        <v>0</v>
      </c>
      <c r="K9" s="68">
        <f t="shared" ref="K9:M64" si="2">O9*G9</f>
        <v>0</v>
      </c>
      <c r="L9" s="68">
        <f t="shared" si="2"/>
        <v>0</v>
      </c>
      <c r="M9" s="68">
        <f t="shared" si="2"/>
        <v>0</v>
      </c>
      <c r="N9" s="68">
        <f t="shared" si="0"/>
        <v>0</v>
      </c>
      <c r="O9" s="164"/>
      <c r="P9" s="164"/>
      <c r="Q9" s="16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20.25" customHeight="1" x14ac:dyDescent="0.25">
      <c r="A10" s="190">
        <v>2</v>
      </c>
      <c r="B10" s="174" t="s">
        <v>3</v>
      </c>
      <c r="C10" s="177"/>
      <c r="D10" s="68" t="s">
        <v>87</v>
      </c>
      <c r="E10" s="183" t="s">
        <v>88</v>
      </c>
      <c r="F10" s="68" t="s">
        <v>89</v>
      </c>
      <c r="G10" s="13">
        <v>16433</v>
      </c>
      <c r="H10" s="13">
        <v>17255</v>
      </c>
      <c r="I10" s="13">
        <v>18118</v>
      </c>
      <c r="J10" s="68">
        <f t="shared" si="1"/>
        <v>0</v>
      </c>
      <c r="K10" s="68">
        <f t="shared" si="2"/>
        <v>0</v>
      </c>
      <c r="L10" s="68">
        <f t="shared" si="2"/>
        <v>0</v>
      </c>
      <c r="M10" s="68">
        <f t="shared" si="2"/>
        <v>0</v>
      </c>
      <c r="N10" s="68">
        <f t="shared" si="0"/>
        <v>0</v>
      </c>
      <c r="O10" s="164"/>
      <c r="P10" s="164"/>
      <c r="Q10" s="16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 ht="20.25" customHeight="1" x14ac:dyDescent="0.25">
      <c r="A11" s="186"/>
      <c r="B11" s="176"/>
      <c r="C11" s="176"/>
      <c r="D11" s="68" t="s">
        <v>90</v>
      </c>
      <c r="E11" s="184"/>
      <c r="F11" s="68" t="s">
        <v>89</v>
      </c>
      <c r="G11" s="13">
        <v>16433</v>
      </c>
      <c r="H11" s="13">
        <v>17255</v>
      </c>
      <c r="I11" s="13">
        <v>18118</v>
      </c>
      <c r="J11" s="68">
        <f t="shared" si="1"/>
        <v>0</v>
      </c>
      <c r="K11" s="68">
        <f t="shared" si="2"/>
        <v>0</v>
      </c>
      <c r="L11" s="68">
        <f t="shared" si="2"/>
        <v>0</v>
      </c>
      <c r="M11" s="68">
        <f t="shared" si="2"/>
        <v>0</v>
      </c>
      <c r="N11" s="68">
        <f t="shared" si="0"/>
        <v>0</v>
      </c>
      <c r="O11" s="164"/>
      <c r="P11" s="164"/>
      <c r="Q11" s="16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 ht="18.75" customHeight="1" x14ac:dyDescent="0.25">
      <c r="A12" s="190">
        <v>3</v>
      </c>
      <c r="B12" s="174" t="s">
        <v>2</v>
      </c>
      <c r="C12" s="174" t="s">
        <v>102</v>
      </c>
      <c r="D12" s="68" t="s">
        <v>87</v>
      </c>
      <c r="E12" s="183" t="s">
        <v>88</v>
      </c>
      <c r="F12" s="68" t="s">
        <v>89</v>
      </c>
      <c r="G12" s="13">
        <v>16521</v>
      </c>
      <c r="H12" s="13">
        <v>17347</v>
      </c>
      <c r="I12" s="13">
        <v>18214</v>
      </c>
      <c r="J12" s="68">
        <f t="shared" si="1"/>
        <v>0</v>
      </c>
      <c r="K12" s="68">
        <f t="shared" si="2"/>
        <v>0</v>
      </c>
      <c r="L12" s="68">
        <f t="shared" si="2"/>
        <v>0</v>
      </c>
      <c r="M12" s="68">
        <f t="shared" si="2"/>
        <v>0</v>
      </c>
      <c r="N12" s="68">
        <f t="shared" si="0"/>
        <v>0</v>
      </c>
      <c r="O12" s="164"/>
      <c r="P12" s="164"/>
      <c r="Q12" s="16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20.25" customHeight="1" x14ac:dyDescent="0.25">
      <c r="A13" s="186"/>
      <c r="B13" s="189"/>
      <c r="C13" s="177"/>
      <c r="D13" s="68" t="s">
        <v>90</v>
      </c>
      <c r="E13" s="184"/>
      <c r="F13" s="68" t="s">
        <v>89</v>
      </c>
      <c r="G13" s="13">
        <v>16521</v>
      </c>
      <c r="H13" s="13">
        <v>17347</v>
      </c>
      <c r="I13" s="13">
        <v>18214</v>
      </c>
      <c r="J13" s="68">
        <f t="shared" si="1"/>
        <v>0</v>
      </c>
      <c r="K13" s="68">
        <f t="shared" si="2"/>
        <v>0</v>
      </c>
      <c r="L13" s="68">
        <f t="shared" si="2"/>
        <v>0</v>
      </c>
      <c r="M13" s="68">
        <f t="shared" si="2"/>
        <v>0</v>
      </c>
      <c r="N13" s="68">
        <f t="shared" si="0"/>
        <v>0</v>
      </c>
      <c r="O13" s="164"/>
      <c r="P13" s="164"/>
      <c r="Q13" s="16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20.25" customHeight="1" x14ac:dyDescent="0.25">
      <c r="A14" s="190">
        <v>4</v>
      </c>
      <c r="B14" s="174" t="s">
        <v>3</v>
      </c>
      <c r="C14" s="177"/>
      <c r="D14" s="68" t="s">
        <v>87</v>
      </c>
      <c r="E14" s="183" t="s">
        <v>88</v>
      </c>
      <c r="F14" s="68" t="s">
        <v>89</v>
      </c>
      <c r="G14" s="13">
        <v>17362</v>
      </c>
      <c r="H14" s="13">
        <v>18230</v>
      </c>
      <c r="I14" s="13">
        <v>19142</v>
      </c>
      <c r="J14" s="68">
        <f t="shared" si="1"/>
        <v>0</v>
      </c>
      <c r="K14" s="68">
        <f t="shared" si="2"/>
        <v>0</v>
      </c>
      <c r="L14" s="68">
        <f t="shared" si="2"/>
        <v>0</v>
      </c>
      <c r="M14" s="68">
        <f t="shared" si="2"/>
        <v>0</v>
      </c>
      <c r="N14" s="68">
        <f t="shared" si="0"/>
        <v>0</v>
      </c>
      <c r="O14" s="164"/>
      <c r="P14" s="164"/>
      <c r="Q14" s="16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25.5" customHeight="1" x14ac:dyDescent="0.25">
      <c r="A15" s="186"/>
      <c r="B15" s="189"/>
      <c r="C15" s="176"/>
      <c r="D15" s="68" t="s">
        <v>90</v>
      </c>
      <c r="E15" s="184"/>
      <c r="F15" s="68" t="s">
        <v>89</v>
      </c>
      <c r="G15" s="13">
        <v>17362</v>
      </c>
      <c r="H15" s="13">
        <v>18230</v>
      </c>
      <c r="I15" s="13">
        <v>19142</v>
      </c>
      <c r="J15" s="68">
        <f t="shared" si="1"/>
        <v>0</v>
      </c>
      <c r="K15" s="68">
        <f t="shared" si="2"/>
        <v>0</v>
      </c>
      <c r="L15" s="68">
        <f t="shared" si="2"/>
        <v>0</v>
      </c>
      <c r="M15" s="68">
        <f t="shared" si="2"/>
        <v>0</v>
      </c>
      <c r="N15" s="68">
        <f t="shared" si="0"/>
        <v>0</v>
      </c>
      <c r="O15" s="164"/>
      <c r="P15" s="164"/>
      <c r="Q15" s="16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19.5" customHeight="1" x14ac:dyDescent="0.25">
      <c r="A16" s="190">
        <v>5</v>
      </c>
      <c r="B16" s="174" t="s">
        <v>2</v>
      </c>
      <c r="C16" s="174" t="s">
        <v>109</v>
      </c>
      <c r="D16" s="68" t="s">
        <v>87</v>
      </c>
      <c r="E16" s="183" t="s">
        <v>88</v>
      </c>
      <c r="F16" s="68" t="s">
        <v>89</v>
      </c>
      <c r="G16" s="13">
        <v>16521</v>
      </c>
      <c r="H16" s="13">
        <v>17347</v>
      </c>
      <c r="I16" s="13">
        <v>18214</v>
      </c>
      <c r="J16" s="68">
        <f t="shared" si="1"/>
        <v>572451</v>
      </c>
      <c r="K16" s="68">
        <f t="shared" si="2"/>
        <v>0</v>
      </c>
      <c r="L16" s="68">
        <f t="shared" si="2"/>
        <v>572451</v>
      </c>
      <c r="M16" s="68">
        <f t="shared" si="2"/>
        <v>0</v>
      </c>
      <c r="N16" s="68">
        <f t="shared" si="0"/>
        <v>33</v>
      </c>
      <c r="O16" s="164"/>
      <c r="P16" s="164">
        <v>33</v>
      </c>
      <c r="Q16" s="16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20.25" customHeight="1" x14ac:dyDescent="0.25">
      <c r="A17" s="186"/>
      <c r="B17" s="189"/>
      <c r="C17" s="177"/>
      <c r="D17" s="68" t="s">
        <v>90</v>
      </c>
      <c r="E17" s="184"/>
      <c r="F17" s="68" t="s">
        <v>89</v>
      </c>
      <c r="G17" s="13">
        <v>16521</v>
      </c>
      <c r="H17" s="13">
        <v>17347</v>
      </c>
      <c r="I17" s="13">
        <v>18214</v>
      </c>
      <c r="J17" s="68">
        <f t="shared" si="1"/>
        <v>0</v>
      </c>
      <c r="K17" s="68">
        <f t="shared" si="2"/>
        <v>0</v>
      </c>
      <c r="L17" s="68">
        <f t="shared" si="2"/>
        <v>0</v>
      </c>
      <c r="M17" s="68">
        <f t="shared" si="2"/>
        <v>0</v>
      </c>
      <c r="N17" s="68">
        <f t="shared" si="0"/>
        <v>0</v>
      </c>
      <c r="O17" s="164"/>
      <c r="P17" s="164"/>
      <c r="Q17" s="16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20.25" customHeight="1" x14ac:dyDescent="0.25">
      <c r="A18" s="190">
        <v>6</v>
      </c>
      <c r="B18" s="174" t="s">
        <v>4</v>
      </c>
      <c r="C18" s="177"/>
      <c r="D18" s="68" t="s">
        <v>87</v>
      </c>
      <c r="E18" s="183" t="s">
        <v>88</v>
      </c>
      <c r="F18" s="68" t="s">
        <v>89</v>
      </c>
      <c r="G18" s="13">
        <v>17362</v>
      </c>
      <c r="H18" s="13">
        <v>18230</v>
      </c>
      <c r="I18" s="13">
        <v>19142</v>
      </c>
      <c r="J18" s="68">
        <f t="shared" si="1"/>
        <v>0</v>
      </c>
      <c r="K18" s="68">
        <f t="shared" si="2"/>
        <v>0</v>
      </c>
      <c r="L18" s="68">
        <f t="shared" si="2"/>
        <v>0</v>
      </c>
      <c r="M18" s="68">
        <f t="shared" si="2"/>
        <v>0</v>
      </c>
      <c r="N18" s="68">
        <f t="shared" si="0"/>
        <v>0</v>
      </c>
      <c r="O18" s="164"/>
      <c r="P18" s="164"/>
      <c r="Q18" s="16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20.25" customHeight="1" x14ac:dyDescent="0.25">
      <c r="A19" s="186"/>
      <c r="B19" s="189"/>
      <c r="C19" s="176"/>
      <c r="D19" s="68" t="s">
        <v>90</v>
      </c>
      <c r="E19" s="184"/>
      <c r="F19" s="68" t="s">
        <v>89</v>
      </c>
      <c r="G19" s="13">
        <v>17362</v>
      </c>
      <c r="H19" s="13">
        <v>18230</v>
      </c>
      <c r="I19" s="13">
        <v>19142</v>
      </c>
      <c r="J19" s="68">
        <f t="shared" si="1"/>
        <v>0</v>
      </c>
      <c r="K19" s="68">
        <f t="shared" si="2"/>
        <v>0</v>
      </c>
      <c r="L19" s="68">
        <f t="shared" si="2"/>
        <v>0</v>
      </c>
      <c r="M19" s="68">
        <f t="shared" si="2"/>
        <v>0</v>
      </c>
      <c r="N19" s="68">
        <f t="shared" si="0"/>
        <v>0</v>
      </c>
      <c r="O19" s="164"/>
      <c r="P19" s="164"/>
      <c r="Q19" s="16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20.25" customHeight="1" x14ac:dyDescent="0.25">
      <c r="A20" s="190">
        <v>7</v>
      </c>
      <c r="B20" s="174" t="s">
        <v>2</v>
      </c>
      <c r="C20" s="174" t="s">
        <v>108</v>
      </c>
      <c r="D20" s="68" t="s">
        <v>87</v>
      </c>
      <c r="E20" s="183" t="s">
        <v>88</v>
      </c>
      <c r="F20" s="68" t="s">
        <v>89</v>
      </c>
      <c r="G20" s="13">
        <v>17530</v>
      </c>
      <c r="H20" s="13">
        <v>18407</v>
      </c>
      <c r="I20" s="13">
        <v>19326</v>
      </c>
      <c r="J20" s="68">
        <f t="shared" si="1"/>
        <v>0</v>
      </c>
      <c r="K20" s="68">
        <f t="shared" si="2"/>
        <v>0</v>
      </c>
      <c r="L20" s="68">
        <f t="shared" si="2"/>
        <v>0</v>
      </c>
      <c r="M20" s="68">
        <f t="shared" si="2"/>
        <v>0</v>
      </c>
      <c r="N20" s="68">
        <f t="shared" si="0"/>
        <v>0</v>
      </c>
      <c r="O20" s="164"/>
      <c r="P20" s="164"/>
      <c r="Q20" s="16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20.25" customHeight="1" x14ac:dyDescent="0.25">
      <c r="A21" s="186"/>
      <c r="B21" s="175"/>
      <c r="C21" s="177"/>
      <c r="D21" s="68" t="s">
        <v>90</v>
      </c>
      <c r="E21" s="184"/>
      <c r="F21" s="68" t="s">
        <v>89</v>
      </c>
      <c r="G21" s="13">
        <v>17530</v>
      </c>
      <c r="H21" s="13">
        <v>18407</v>
      </c>
      <c r="I21" s="13">
        <v>19326</v>
      </c>
      <c r="J21" s="68">
        <f t="shared" si="1"/>
        <v>0</v>
      </c>
      <c r="K21" s="68">
        <f t="shared" si="2"/>
        <v>0</v>
      </c>
      <c r="L21" s="68">
        <f t="shared" si="2"/>
        <v>0</v>
      </c>
      <c r="M21" s="68">
        <f t="shared" si="2"/>
        <v>0</v>
      </c>
      <c r="N21" s="68">
        <f t="shared" si="0"/>
        <v>0</v>
      </c>
      <c r="O21" s="164"/>
      <c r="P21" s="164"/>
      <c r="Q21" s="16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20.25" customHeight="1" x14ac:dyDescent="0.25">
      <c r="A22" s="190">
        <v>8</v>
      </c>
      <c r="B22" s="174" t="s">
        <v>3</v>
      </c>
      <c r="C22" s="177"/>
      <c r="D22" s="68" t="s">
        <v>87</v>
      </c>
      <c r="E22" s="183" t="s">
        <v>88</v>
      </c>
      <c r="F22" s="68" t="s">
        <v>89</v>
      </c>
      <c r="G22" s="13">
        <v>18118</v>
      </c>
      <c r="H22" s="13">
        <v>19024</v>
      </c>
      <c r="I22" s="13">
        <v>19975</v>
      </c>
      <c r="J22" s="68">
        <f t="shared" si="1"/>
        <v>0</v>
      </c>
      <c r="K22" s="68">
        <f t="shared" si="2"/>
        <v>0</v>
      </c>
      <c r="L22" s="68">
        <f t="shared" si="2"/>
        <v>0</v>
      </c>
      <c r="M22" s="68">
        <f t="shared" si="2"/>
        <v>0</v>
      </c>
      <c r="N22" s="68">
        <f t="shared" si="0"/>
        <v>0</v>
      </c>
      <c r="O22" s="164"/>
      <c r="P22" s="164"/>
      <c r="Q22" s="16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15.75" customHeight="1" x14ac:dyDescent="0.25">
      <c r="A23" s="186"/>
      <c r="B23" s="175"/>
      <c r="C23" s="176"/>
      <c r="D23" s="68" t="s">
        <v>90</v>
      </c>
      <c r="E23" s="184"/>
      <c r="F23" s="68" t="s">
        <v>89</v>
      </c>
      <c r="G23" s="13">
        <v>18118</v>
      </c>
      <c r="H23" s="13">
        <v>19024</v>
      </c>
      <c r="I23" s="13">
        <v>19975</v>
      </c>
      <c r="J23" s="68">
        <f t="shared" si="1"/>
        <v>0</v>
      </c>
      <c r="K23" s="68">
        <f t="shared" si="2"/>
        <v>0</v>
      </c>
      <c r="L23" s="68">
        <f t="shared" si="2"/>
        <v>0</v>
      </c>
      <c r="M23" s="68">
        <f t="shared" si="2"/>
        <v>0</v>
      </c>
      <c r="N23" s="68">
        <f t="shared" si="0"/>
        <v>0</v>
      </c>
      <c r="O23" s="164"/>
      <c r="P23" s="164"/>
      <c r="Q23" s="16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25.5" customHeight="1" x14ac:dyDescent="0.25">
      <c r="A24" s="190">
        <v>9</v>
      </c>
      <c r="B24" s="174" t="s">
        <v>2</v>
      </c>
      <c r="C24" s="174" t="s">
        <v>136</v>
      </c>
      <c r="D24" s="68" t="s">
        <v>87</v>
      </c>
      <c r="E24" s="183" t="s">
        <v>88</v>
      </c>
      <c r="F24" s="68" t="s">
        <v>89</v>
      </c>
      <c r="G24" s="13">
        <v>18713</v>
      </c>
      <c r="H24" s="13">
        <v>19649</v>
      </c>
      <c r="I24" s="13">
        <v>20631</v>
      </c>
      <c r="J24" s="68">
        <f t="shared" si="1"/>
        <v>0</v>
      </c>
      <c r="K24" s="68">
        <f t="shared" si="2"/>
        <v>0</v>
      </c>
      <c r="L24" s="68">
        <f t="shared" si="2"/>
        <v>0</v>
      </c>
      <c r="M24" s="68">
        <f t="shared" si="2"/>
        <v>0</v>
      </c>
      <c r="N24" s="68">
        <f t="shared" si="0"/>
        <v>0</v>
      </c>
      <c r="O24" s="164"/>
      <c r="P24" s="164"/>
      <c r="Q24" s="16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20.25" customHeight="1" x14ac:dyDescent="0.25">
      <c r="A25" s="186"/>
      <c r="B25" s="175"/>
      <c r="C25" s="177"/>
      <c r="D25" s="68" t="s">
        <v>90</v>
      </c>
      <c r="E25" s="184"/>
      <c r="F25" s="68" t="s">
        <v>89</v>
      </c>
      <c r="G25" s="13">
        <v>18713</v>
      </c>
      <c r="H25" s="13">
        <v>19649</v>
      </c>
      <c r="I25" s="13">
        <v>20631</v>
      </c>
      <c r="J25" s="68">
        <f t="shared" si="1"/>
        <v>0</v>
      </c>
      <c r="K25" s="68">
        <f t="shared" si="2"/>
        <v>0</v>
      </c>
      <c r="L25" s="68">
        <f t="shared" si="2"/>
        <v>0</v>
      </c>
      <c r="M25" s="68">
        <f t="shared" si="2"/>
        <v>0</v>
      </c>
      <c r="N25" s="68">
        <f t="shared" si="0"/>
        <v>0</v>
      </c>
      <c r="O25" s="164"/>
      <c r="P25" s="164"/>
      <c r="Q25" s="16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20.25" customHeight="1" x14ac:dyDescent="0.25">
      <c r="A26" s="190">
        <v>10</v>
      </c>
      <c r="B26" s="174" t="s">
        <v>3</v>
      </c>
      <c r="C26" s="177"/>
      <c r="D26" s="68" t="s">
        <v>87</v>
      </c>
      <c r="E26" s="183" t="s">
        <v>88</v>
      </c>
      <c r="F26" s="68" t="s">
        <v>89</v>
      </c>
      <c r="G26" s="13">
        <v>19576</v>
      </c>
      <c r="H26" s="13">
        <v>20555</v>
      </c>
      <c r="I26" s="13">
        <v>21583</v>
      </c>
      <c r="J26" s="68">
        <f t="shared" si="1"/>
        <v>0</v>
      </c>
      <c r="K26" s="68">
        <f t="shared" si="2"/>
        <v>0</v>
      </c>
      <c r="L26" s="68">
        <f t="shared" si="2"/>
        <v>0</v>
      </c>
      <c r="M26" s="68">
        <f t="shared" si="2"/>
        <v>0</v>
      </c>
      <c r="N26" s="68">
        <f t="shared" si="0"/>
        <v>0</v>
      </c>
      <c r="O26" s="164"/>
      <c r="P26" s="164"/>
      <c r="Q26" s="16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</row>
    <row r="27" spans="1:30" ht="20.25" customHeight="1" x14ac:dyDescent="0.25">
      <c r="A27" s="186"/>
      <c r="B27" s="175"/>
      <c r="C27" s="176"/>
      <c r="D27" s="68" t="s">
        <v>90</v>
      </c>
      <c r="E27" s="184"/>
      <c r="F27" s="68" t="s">
        <v>89</v>
      </c>
      <c r="G27" s="13">
        <v>19576</v>
      </c>
      <c r="H27" s="13">
        <v>20555</v>
      </c>
      <c r="I27" s="13">
        <v>21583</v>
      </c>
      <c r="J27" s="68">
        <f t="shared" si="1"/>
        <v>0</v>
      </c>
      <c r="K27" s="68">
        <f t="shared" si="2"/>
        <v>0</v>
      </c>
      <c r="L27" s="68">
        <f t="shared" si="2"/>
        <v>0</v>
      </c>
      <c r="M27" s="68">
        <f t="shared" si="2"/>
        <v>0</v>
      </c>
      <c r="N27" s="68">
        <f t="shared" si="0"/>
        <v>0</v>
      </c>
      <c r="O27" s="164"/>
      <c r="P27" s="164"/>
      <c r="Q27" s="16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1:30" ht="21.75" customHeight="1" x14ac:dyDescent="0.25">
      <c r="A28" s="190">
        <v>11</v>
      </c>
      <c r="B28" s="174" t="s">
        <v>2</v>
      </c>
      <c r="C28" s="174" t="s">
        <v>103</v>
      </c>
      <c r="D28" s="68" t="s">
        <v>87</v>
      </c>
      <c r="E28" s="183" t="s">
        <v>88</v>
      </c>
      <c r="F28" s="68" t="s">
        <v>89</v>
      </c>
      <c r="G28" s="13">
        <v>18536</v>
      </c>
      <c r="H28" s="13">
        <v>19463</v>
      </c>
      <c r="I28" s="13">
        <v>20436</v>
      </c>
      <c r="J28" s="68">
        <f t="shared" si="1"/>
        <v>0</v>
      </c>
      <c r="K28" s="68">
        <f t="shared" si="2"/>
        <v>0</v>
      </c>
      <c r="L28" s="68">
        <f t="shared" si="2"/>
        <v>0</v>
      </c>
      <c r="M28" s="68">
        <f t="shared" si="2"/>
        <v>0</v>
      </c>
      <c r="N28" s="68">
        <f t="shared" si="0"/>
        <v>0</v>
      </c>
      <c r="O28" s="164"/>
      <c r="P28" s="164"/>
      <c r="Q28" s="16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</row>
    <row r="29" spans="1:30" ht="20.25" customHeight="1" x14ac:dyDescent="0.25">
      <c r="A29" s="186"/>
      <c r="B29" s="175"/>
      <c r="C29" s="177"/>
      <c r="D29" s="68" t="s">
        <v>90</v>
      </c>
      <c r="E29" s="184"/>
      <c r="F29" s="68" t="s">
        <v>89</v>
      </c>
      <c r="G29" s="13">
        <v>18536</v>
      </c>
      <c r="H29" s="13">
        <v>19463</v>
      </c>
      <c r="I29" s="13">
        <v>20436</v>
      </c>
      <c r="J29" s="68">
        <f t="shared" si="1"/>
        <v>0</v>
      </c>
      <c r="K29" s="68">
        <f t="shared" si="2"/>
        <v>0</v>
      </c>
      <c r="L29" s="68">
        <f t="shared" si="2"/>
        <v>0</v>
      </c>
      <c r="M29" s="68">
        <f t="shared" si="2"/>
        <v>0</v>
      </c>
      <c r="N29" s="68">
        <f t="shared" si="0"/>
        <v>0</v>
      </c>
      <c r="O29" s="164"/>
      <c r="P29" s="164"/>
      <c r="Q29" s="16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</row>
    <row r="30" spans="1:30" ht="20.25" customHeight="1" x14ac:dyDescent="0.25">
      <c r="A30" s="190">
        <v>12</v>
      </c>
      <c r="B30" s="174" t="s">
        <v>3</v>
      </c>
      <c r="C30" s="177"/>
      <c r="D30" s="68" t="s">
        <v>87</v>
      </c>
      <c r="E30" s="183" t="s">
        <v>88</v>
      </c>
      <c r="F30" s="68" t="s">
        <v>89</v>
      </c>
      <c r="G30" s="13">
        <v>19139</v>
      </c>
      <c r="H30" s="13">
        <v>20096</v>
      </c>
      <c r="I30" s="13">
        <v>21101</v>
      </c>
      <c r="J30" s="68">
        <f t="shared" si="1"/>
        <v>0</v>
      </c>
      <c r="K30" s="68">
        <f t="shared" si="2"/>
        <v>0</v>
      </c>
      <c r="L30" s="68">
        <f t="shared" si="2"/>
        <v>0</v>
      </c>
      <c r="M30" s="68">
        <f t="shared" si="2"/>
        <v>0</v>
      </c>
      <c r="N30" s="68">
        <f t="shared" si="0"/>
        <v>0</v>
      </c>
      <c r="O30" s="164"/>
      <c r="P30" s="164"/>
      <c r="Q30" s="16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 ht="20.25" customHeight="1" x14ac:dyDescent="0.25">
      <c r="A31" s="186"/>
      <c r="B31" s="175"/>
      <c r="C31" s="176"/>
      <c r="D31" s="68" t="s">
        <v>90</v>
      </c>
      <c r="E31" s="184"/>
      <c r="F31" s="68" t="s">
        <v>89</v>
      </c>
      <c r="G31" s="13">
        <v>19139</v>
      </c>
      <c r="H31" s="13">
        <v>20096</v>
      </c>
      <c r="I31" s="13">
        <v>21101</v>
      </c>
      <c r="J31" s="68">
        <f t="shared" si="1"/>
        <v>0</v>
      </c>
      <c r="K31" s="68">
        <f t="shared" si="2"/>
        <v>0</v>
      </c>
      <c r="L31" s="68">
        <f t="shared" si="2"/>
        <v>0</v>
      </c>
      <c r="M31" s="68">
        <f t="shared" si="2"/>
        <v>0</v>
      </c>
      <c r="N31" s="68">
        <f t="shared" si="0"/>
        <v>0</v>
      </c>
      <c r="O31" s="164"/>
      <c r="P31" s="164"/>
      <c r="Q31" s="16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</row>
    <row r="32" spans="1:30" ht="24.75" customHeight="1" x14ac:dyDescent="0.25">
      <c r="A32" s="190">
        <v>13</v>
      </c>
      <c r="B32" s="174" t="s">
        <v>2</v>
      </c>
      <c r="C32" s="174" t="s">
        <v>104</v>
      </c>
      <c r="D32" s="68" t="s">
        <v>87</v>
      </c>
      <c r="E32" s="183" t="s">
        <v>88</v>
      </c>
      <c r="F32" s="68" t="s">
        <v>89</v>
      </c>
      <c r="G32" s="13">
        <v>19820</v>
      </c>
      <c r="H32" s="13">
        <v>20811</v>
      </c>
      <c r="I32" s="13">
        <v>21852</v>
      </c>
      <c r="J32" s="68">
        <f t="shared" si="1"/>
        <v>0</v>
      </c>
      <c r="K32" s="68">
        <f t="shared" si="2"/>
        <v>0</v>
      </c>
      <c r="L32" s="68">
        <f t="shared" si="2"/>
        <v>0</v>
      </c>
      <c r="M32" s="68">
        <f t="shared" si="2"/>
        <v>0</v>
      </c>
      <c r="N32" s="68">
        <f t="shared" si="0"/>
        <v>0</v>
      </c>
      <c r="O32" s="164"/>
      <c r="P32" s="164"/>
      <c r="Q32" s="16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</row>
    <row r="33" spans="1:30" ht="20.25" customHeight="1" x14ac:dyDescent="0.25">
      <c r="A33" s="186"/>
      <c r="B33" s="175"/>
      <c r="C33" s="177"/>
      <c r="D33" s="68" t="s">
        <v>90</v>
      </c>
      <c r="E33" s="184"/>
      <c r="F33" s="68" t="s">
        <v>89</v>
      </c>
      <c r="G33" s="13">
        <v>19820</v>
      </c>
      <c r="H33" s="13">
        <v>20811</v>
      </c>
      <c r="I33" s="13">
        <v>21852</v>
      </c>
      <c r="J33" s="68">
        <f t="shared" si="1"/>
        <v>0</v>
      </c>
      <c r="K33" s="68">
        <f t="shared" si="2"/>
        <v>0</v>
      </c>
      <c r="L33" s="68">
        <f t="shared" si="2"/>
        <v>0</v>
      </c>
      <c r="M33" s="68">
        <f t="shared" si="2"/>
        <v>0</v>
      </c>
      <c r="N33" s="68">
        <f t="shared" si="0"/>
        <v>0</v>
      </c>
      <c r="O33" s="164"/>
      <c r="P33" s="164"/>
      <c r="Q33" s="16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</row>
    <row r="34" spans="1:30" ht="20.25" customHeight="1" x14ac:dyDescent="0.25">
      <c r="A34" s="190">
        <v>14</v>
      </c>
      <c r="B34" s="174" t="s">
        <v>3</v>
      </c>
      <c r="C34" s="177"/>
      <c r="D34" s="68" t="s">
        <v>87</v>
      </c>
      <c r="E34" s="183" t="s">
        <v>88</v>
      </c>
      <c r="F34" s="68" t="s">
        <v>89</v>
      </c>
      <c r="G34" s="13">
        <v>20658</v>
      </c>
      <c r="H34" s="13">
        <v>21691</v>
      </c>
      <c r="I34" s="13">
        <v>22776</v>
      </c>
      <c r="J34" s="68">
        <f t="shared" si="1"/>
        <v>0</v>
      </c>
      <c r="K34" s="68">
        <f t="shared" si="2"/>
        <v>0</v>
      </c>
      <c r="L34" s="68">
        <f t="shared" si="2"/>
        <v>0</v>
      </c>
      <c r="M34" s="68">
        <f t="shared" si="2"/>
        <v>0</v>
      </c>
      <c r="N34" s="68">
        <f t="shared" si="0"/>
        <v>0</v>
      </c>
      <c r="O34" s="164"/>
      <c r="P34" s="164"/>
      <c r="Q34" s="16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</row>
    <row r="35" spans="1:30" ht="19.5" customHeight="1" x14ac:dyDescent="0.25">
      <c r="A35" s="186"/>
      <c r="B35" s="175"/>
      <c r="C35" s="176"/>
      <c r="D35" s="68" t="s">
        <v>90</v>
      </c>
      <c r="E35" s="184"/>
      <c r="F35" s="68" t="s">
        <v>89</v>
      </c>
      <c r="G35" s="13">
        <v>20658</v>
      </c>
      <c r="H35" s="13">
        <v>21691</v>
      </c>
      <c r="I35" s="13">
        <v>22776</v>
      </c>
      <c r="J35" s="68">
        <f t="shared" si="1"/>
        <v>0</v>
      </c>
      <c r="K35" s="68">
        <f t="shared" si="2"/>
        <v>0</v>
      </c>
      <c r="L35" s="68">
        <f t="shared" si="2"/>
        <v>0</v>
      </c>
      <c r="M35" s="68">
        <f t="shared" si="2"/>
        <v>0</v>
      </c>
      <c r="N35" s="68">
        <f t="shared" si="0"/>
        <v>0</v>
      </c>
      <c r="O35" s="164"/>
      <c r="P35" s="164"/>
      <c r="Q35" s="16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</row>
    <row r="36" spans="1:30" ht="20.25" customHeight="1" x14ac:dyDescent="0.25">
      <c r="A36" s="190">
        <v>15</v>
      </c>
      <c r="B36" s="174" t="s">
        <v>106</v>
      </c>
      <c r="C36" s="174" t="s">
        <v>58</v>
      </c>
      <c r="D36" s="68" t="s">
        <v>87</v>
      </c>
      <c r="E36" s="183" t="s">
        <v>88</v>
      </c>
      <c r="F36" s="68" t="s">
        <v>89</v>
      </c>
      <c r="G36" s="13">
        <v>25128</v>
      </c>
      <c r="H36" s="13">
        <v>26384</v>
      </c>
      <c r="I36" s="13">
        <v>27703</v>
      </c>
      <c r="J36" s="68">
        <f t="shared" si="1"/>
        <v>0</v>
      </c>
      <c r="K36" s="68">
        <f t="shared" si="2"/>
        <v>0</v>
      </c>
      <c r="L36" s="68">
        <f t="shared" si="2"/>
        <v>0</v>
      </c>
      <c r="M36" s="68">
        <f t="shared" si="2"/>
        <v>0</v>
      </c>
      <c r="N36" s="68">
        <f t="shared" si="0"/>
        <v>0</v>
      </c>
      <c r="O36" s="164"/>
      <c r="P36" s="164"/>
      <c r="Q36" s="16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</row>
    <row r="37" spans="1:30" ht="20.25" customHeight="1" x14ac:dyDescent="0.25">
      <c r="A37" s="186"/>
      <c r="B37" s="175"/>
      <c r="C37" s="177"/>
      <c r="D37" s="68" t="s">
        <v>90</v>
      </c>
      <c r="E37" s="184"/>
      <c r="F37" s="68" t="s">
        <v>89</v>
      </c>
      <c r="G37" s="13">
        <v>25128</v>
      </c>
      <c r="H37" s="13">
        <v>26384</v>
      </c>
      <c r="I37" s="13">
        <v>27703</v>
      </c>
      <c r="J37" s="68">
        <f t="shared" si="1"/>
        <v>0</v>
      </c>
      <c r="K37" s="68">
        <f t="shared" si="2"/>
        <v>0</v>
      </c>
      <c r="L37" s="68">
        <f t="shared" si="2"/>
        <v>0</v>
      </c>
      <c r="M37" s="68">
        <f t="shared" si="2"/>
        <v>0</v>
      </c>
      <c r="N37" s="68">
        <f t="shared" si="0"/>
        <v>0</v>
      </c>
      <c r="O37" s="164"/>
      <c r="P37" s="164"/>
      <c r="Q37" s="16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</row>
    <row r="38" spans="1:30" ht="20.25" customHeight="1" x14ac:dyDescent="0.25">
      <c r="A38" s="190">
        <v>16</v>
      </c>
      <c r="B38" s="174" t="s">
        <v>5</v>
      </c>
      <c r="C38" s="177"/>
      <c r="D38" s="68" t="s">
        <v>87</v>
      </c>
      <c r="E38" s="183" t="s">
        <v>88</v>
      </c>
      <c r="F38" s="68" t="s">
        <v>89</v>
      </c>
      <c r="G38" s="13">
        <v>25932</v>
      </c>
      <c r="H38" s="13">
        <v>27229</v>
      </c>
      <c r="I38" s="13">
        <v>28590</v>
      </c>
      <c r="J38" s="68">
        <f t="shared" si="1"/>
        <v>0</v>
      </c>
      <c r="K38" s="68">
        <f t="shared" si="2"/>
        <v>0</v>
      </c>
      <c r="L38" s="68">
        <f t="shared" si="2"/>
        <v>0</v>
      </c>
      <c r="M38" s="68">
        <f t="shared" si="2"/>
        <v>0</v>
      </c>
      <c r="N38" s="68">
        <f t="shared" si="0"/>
        <v>0</v>
      </c>
      <c r="O38" s="164"/>
      <c r="P38" s="164"/>
      <c r="Q38" s="16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</row>
    <row r="39" spans="1:30" ht="20.25" customHeight="1" x14ac:dyDescent="0.25">
      <c r="A39" s="186"/>
      <c r="B39" s="175"/>
      <c r="C39" s="176"/>
      <c r="D39" s="68" t="s">
        <v>90</v>
      </c>
      <c r="E39" s="184"/>
      <c r="F39" s="68" t="s">
        <v>89</v>
      </c>
      <c r="G39" s="13">
        <v>25932</v>
      </c>
      <c r="H39" s="13">
        <v>27229</v>
      </c>
      <c r="I39" s="13">
        <v>28590</v>
      </c>
      <c r="J39" s="68">
        <f t="shared" si="1"/>
        <v>0</v>
      </c>
      <c r="K39" s="68">
        <f t="shared" si="2"/>
        <v>0</v>
      </c>
      <c r="L39" s="68">
        <f t="shared" si="2"/>
        <v>0</v>
      </c>
      <c r="M39" s="68">
        <f t="shared" si="2"/>
        <v>0</v>
      </c>
      <c r="N39" s="68">
        <f t="shared" si="0"/>
        <v>0</v>
      </c>
      <c r="O39" s="164"/>
      <c r="P39" s="164"/>
      <c r="Q39" s="16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</row>
    <row r="40" spans="1:30" ht="20.25" customHeight="1" x14ac:dyDescent="0.25">
      <c r="A40" s="190">
        <v>17</v>
      </c>
      <c r="B40" s="174" t="s">
        <v>107</v>
      </c>
      <c r="C40" s="174" t="s">
        <v>58</v>
      </c>
      <c r="D40" s="68" t="s">
        <v>87</v>
      </c>
      <c r="E40" s="183" t="s">
        <v>88</v>
      </c>
      <c r="F40" s="68" t="s">
        <v>89</v>
      </c>
      <c r="G40" s="13">
        <v>27156</v>
      </c>
      <c r="H40" s="13">
        <v>28514</v>
      </c>
      <c r="I40" s="13">
        <v>29940</v>
      </c>
      <c r="J40" s="68">
        <f t="shared" si="1"/>
        <v>1341110</v>
      </c>
      <c r="K40" s="68">
        <f t="shared" si="2"/>
        <v>380184</v>
      </c>
      <c r="L40" s="68">
        <f t="shared" si="2"/>
        <v>541766</v>
      </c>
      <c r="M40" s="68">
        <f t="shared" si="2"/>
        <v>419160</v>
      </c>
      <c r="N40" s="68">
        <f t="shared" si="0"/>
        <v>47</v>
      </c>
      <c r="O40" s="164">
        <v>14</v>
      </c>
      <c r="P40" s="164">
        <v>19</v>
      </c>
      <c r="Q40" s="164">
        <v>14</v>
      </c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</row>
    <row r="41" spans="1:30" ht="20.25" customHeight="1" x14ac:dyDescent="0.25">
      <c r="A41" s="186"/>
      <c r="B41" s="189"/>
      <c r="C41" s="177"/>
      <c r="D41" s="68" t="s">
        <v>90</v>
      </c>
      <c r="E41" s="184"/>
      <c r="F41" s="68" t="s">
        <v>89</v>
      </c>
      <c r="G41" s="13">
        <v>27156</v>
      </c>
      <c r="H41" s="13">
        <v>28514</v>
      </c>
      <c r="I41" s="13">
        <v>29940</v>
      </c>
      <c r="J41" s="68">
        <f t="shared" si="1"/>
        <v>0</v>
      </c>
      <c r="K41" s="68">
        <f t="shared" si="2"/>
        <v>0</v>
      </c>
      <c r="L41" s="68">
        <f t="shared" si="2"/>
        <v>0</v>
      </c>
      <c r="M41" s="68">
        <f t="shared" si="2"/>
        <v>0</v>
      </c>
      <c r="N41" s="68">
        <f t="shared" si="0"/>
        <v>0</v>
      </c>
      <c r="O41" s="164"/>
      <c r="P41" s="164"/>
      <c r="Q41" s="16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</row>
    <row r="42" spans="1:30" ht="20.25" customHeight="1" x14ac:dyDescent="0.25">
      <c r="A42" s="185">
        <v>18</v>
      </c>
      <c r="B42" s="174" t="s">
        <v>6</v>
      </c>
      <c r="C42" s="177"/>
      <c r="D42" s="68" t="s">
        <v>87</v>
      </c>
      <c r="E42" s="183" t="s">
        <v>88</v>
      </c>
      <c r="F42" s="68" t="s">
        <v>89</v>
      </c>
      <c r="G42" s="13">
        <v>28137</v>
      </c>
      <c r="H42" s="13">
        <v>29544</v>
      </c>
      <c r="I42" s="13">
        <v>31021</v>
      </c>
      <c r="J42" s="68">
        <f t="shared" si="1"/>
        <v>0</v>
      </c>
      <c r="K42" s="68">
        <f t="shared" si="2"/>
        <v>0</v>
      </c>
      <c r="L42" s="68">
        <f t="shared" si="2"/>
        <v>0</v>
      </c>
      <c r="M42" s="68">
        <f t="shared" si="2"/>
        <v>0</v>
      </c>
      <c r="N42" s="68">
        <f t="shared" si="0"/>
        <v>0</v>
      </c>
      <c r="O42" s="164"/>
      <c r="P42" s="164"/>
      <c r="Q42" s="16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</row>
    <row r="43" spans="1:30" ht="20.25" customHeight="1" x14ac:dyDescent="0.25">
      <c r="A43" s="186"/>
      <c r="B43" s="189"/>
      <c r="C43" s="176"/>
      <c r="D43" s="68" t="s">
        <v>90</v>
      </c>
      <c r="E43" s="184"/>
      <c r="F43" s="68" t="s">
        <v>89</v>
      </c>
      <c r="G43" s="13">
        <v>28137</v>
      </c>
      <c r="H43" s="13">
        <v>29544</v>
      </c>
      <c r="I43" s="13">
        <v>31021</v>
      </c>
      <c r="J43" s="68">
        <f t="shared" si="1"/>
        <v>0</v>
      </c>
      <c r="K43" s="68">
        <f t="shared" si="2"/>
        <v>0</v>
      </c>
      <c r="L43" s="68">
        <f t="shared" si="2"/>
        <v>0</v>
      </c>
      <c r="M43" s="68">
        <f t="shared" si="2"/>
        <v>0</v>
      </c>
      <c r="N43" s="68">
        <f t="shared" si="0"/>
        <v>0</v>
      </c>
      <c r="O43" s="164"/>
      <c r="P43" s="164"/>
      <c r="Q43" s="16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</row>
    <row r="44" spans="1:30" ht="28.5" customHeight="1" x14ac:dyDescent="0.25">
      <c r="A44" s="185">
        <v>19</v>
      </c>
      <c r="B44" s="174" t="s">
        <v>107</v>
      </c>
      <c r="C44" s="174" t="s">
        <v>59</v>
      </c>
      <c r="D44" s="68" t="s">
        <v>87</v>
      </c>
      <c r="E44" s="183" t="s">
        <v>88</v>
      </c>
      <c r="F44" s="68" t="s">
        <v>89</v>
      </c>
      <c r="G44" s="13">
        <v>29769</v>
      </c>
      <c r="H44" s="13">
        <v>31257</v>
      </c>
      <c r="I44" s="13">
        <v>32820</v>
      </c>
      <c r="J44" s="68">
        <f t="shared" si="1"/>
        <v>0</v>
      </c>
      <c r="K44" s="68">
        <f t="shared" si="2"/>
        <v>0</v>
      </c>
      <c r="L44" s="68">
        <f t="shared" si="2"/>
        <v>0</v>
      </c>
      <c r="M44" s="68">
        <f t="shared" si="2"/>
        <v>0</v>
      </c>
      <c r="N44" s="68">
        <f t="shared" si="0"/>
        <v>0</v>
      </c>
      <c r="O44" s="164"/>
      <c r="P44" s="164"/>
      <c r="Q44" s="16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</row>
    <row r="45" spans="1:30" ht="20.25" customHeight="1" x14ac:dyDescent="0.25">
      <c r="A45" s="186"/>
      <c r="B45" s="175"/>
      <c r="C45" s="177"/>
      <c r="D45" s="68" t="s">
        <v>90</v>
      </c>
      <c r="E45" s="184"/>
      <c r="F45" s="68" t="s">
        <v>89</v>
      </c>
      <c r="G45" s="13">
        <v>29769</v>
      </c>
      <c r="H45" s="13">
        <v>31257</v>
      </c>
      <c r="I45" s="13">
        <v>32820</v>
      </c>
      <c r="J45" s="68">
        <f t="shared" si="1"/>
        <v>0</v>
      </c>
      <c r="K45" s="68">
        <f t="shared" si="2"/>
        <v>0</v>
      </c>
      <c r="L45" s="68">
        <f t="shared" si="2"/>
        <v>0</v>
      </c>
      <c r="M45" s="68">
        <f t="shared" si="2"/>
        <v>0</v>
      </c>
      <c r="N45" s="68">
        <f t="shared" si="0"/>
        <v>0</v>
      </c>
      <c r="O45" s="164"/>
      <c r="P45" s="164"/>
      <c r="Q45" s="16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</row>
    <row r="46" spans="1:30" ht="20.25" customHeight="1" x14ac:dyDescent="0.25">
      <c r="A46" s="185">
        <v>20</v>
      </c>
      <c r="B46" s="174" t="s">
        <v>6</v>
      </c>
      <c r="C46" s="177"/>
      <c r="D46" s="68" t="s">
        <v>87</v>
      </c>
      <c r="E46" s="183" t="s">
        <v>88</v>
      </c>
      <c r="F46" s="68" t="s">
        <v>89</v>
      </c>
      <c r="G46" s="13">
        <v>29411</v>
      </c>
      <c r="H46" s="13">
        <v>30882</v>
      </c>
      <c r="I46" s="13">
        <v>32426</v>
      </c>
      <c r="J46" s="68">
        <f t="shared" si="1"/>
        <v>0</v>
      </c>
      <c r="K46" s="68">
        <f t="shared" si="2"/>
        <v>0</v>
      </c>
      <c r="L46" s="68">
        <f t="shared" si="2"/>
        <v>0</v>
      </c>
      <c r="M46" s="68">
        <f t="shared" si="2"/>
        <v>0</v>
      </c>
      <c r="N46" s="68">
        <f t="shared" si="0"/>
        <v>0</v>
      </c>
      <c r="O46" s="164"/>
      <c r="P46" s="164"/>
      <c r="Q46" s="16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</row>
    <row r="47" spans="1:30" ht="20.25" customHeight="1" x14ac:dyDescent="0.25">
      <c r="A47" s="186"/>
      <c r="B47" s="189"/>
      <c r="C47" s="176"/>
      <c r="D47" s="68" t="s">
        <v>90</v>
      </c>
      <c r="E47" s="184"/>
      <c r="F47" s="68" t="s">
        <v>89</v>
      </c>
      <c r="G47" s="13">
        <v>29411</v>
      </c>
      <c r="H47" s="13">
        <v>30882</v>
      </c>
      <c r="I47" s="13">
        <v>32426</v>
      </c>
      <c r="J47" s="68">
        <f t="shared" si="1"/>
        <v>0</v>
      </c>
      <c r="K47" s="68">
        <f t="shared" si="2"/>
        <v>0</v>
      </c>
      <c r="L47" s="68">
        <f t="shared" si="2"/>
        <v>0</v>
      </c>
      <c r="M47" s="68">
        <f t="shared" si="2"/>
        <v>0</v>
      </c>
      <c r="N47" s="68">
        <f t="shared" si="0"/>
        <v>0</v>
      </c>
      <c r="O47" s="164"/>
      <c r="P47" s="164"/>
      <c r="Q47" s="16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</row>
    <row r="48" spans="1:30" ht="20.25" customHeight="1" x14ac:dyDescent="0.25">
      <c r="A48" s="185">
        <v>21</v>
      </c>
      <c r="B48" s="174" t="s">
        <v>107</v>
      </c>
      <c r="C48" s="174" t="s">
        <v>60</v>
      </c>
      <c r="D48" s="68" t="s">
        <v>87</v>
      </c>
      <c r="E48" s="183" t="s">
        <v>88</v>
      </c>
      <c r="F48" s="15" t="s">
        <v>89</v>
      </c>
      <c r="G48" s="13">
        <v>32150</v>
      </c>
      <c r="H48" s="13">
        <v>33758</v>
      </c>
      <c r="I48" s="13">
        <v>35445</v>
      </c>
      <c r="J48" s="68">
        <f t="shared" si="1"/>
        <v>0</v>
      </c>
      <c r="K48" s="68">
        <f t="shared" si="2"/>
        <v>0</v>
      </c>
      <c r="L48" s="68">
        <f t="shared" si="2"/>
        <v>0</v>
      </c>
      <c r="M48" s="68">
        <f t="shared" si="2"/>
        <v>0</v>
      </c>
      <c r="N48" s="68">
        <f t="shared" si="0"/>
        <v>0</v>
      </c>
      <c r="O48" s="164"/>
      <c r="P48" s="164"/>
      <c r="Q48" s="16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</row>
    <row r="49" spans="1:30" ht="20.25" customHeight="1" x14ac:dyDescent="0.25">
      <c r="A49" s="186"/>
      <c r="B49" s="175"/>
      <c r="C49" s="177"/>
      <c r="D49" s="68" t="s">
        <v>90</v>
      </c>
      <c r="E49" s="184"/>
      <c r="F49" s="15" t="s">
        <v>89</v>
      </c>
      <c r="G49" s="13">
        <v>32150</v>
      </c>
      <c r="H49" s="13">
        <v>33758</v>
      </c>
      <c r="I49" s="13">
        <v>35445</v>
      </c>
      <c r="J49" s="68">
        <f t="shared" si="1"/>
        <v>0</v>
      </c>
      <c r="K49" s="68">
        <f t="shared" si="2"/>
        <v>0</v>
      </c>
      <c r="L49" s="68">
        <f t="shared" si="2"/>
        <v>0</v>
      </c>
      <c r="M49" s="68">
        <f t="shared" si="2"/>
        <v>0</v>
      </c>
      <c r="N49" s="68">
        <f t="shared" si="0"/>
        <v>0</v>
      </c>
      <c r="O49" s="164"/>
      <c r="P49" s="164"/>
      <c r="Q49" s="16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</row>
    <row r="50" spans="1:30" ht="20.25" customHeight="1" x14ac:dyDescent="0.25">
      <c r="A50" s="185">
        <v>22</v>
      </c>
      <c r="B50" s="174" t="s">
        <v>7</v>
      </c>
      <c r="C50" s="177"/>
      <c r="D50" s="68" t="s">
        <v>87</v>
      </c>
      <c r="E50" s="183" t="s">
        <v>88</v>
      </c>
      <c r="F50" s="15" t="s">
        <v>89</v>
      </c>
      <c r="G50" s="13">
        <v>33497</v>
      </c>
      <c r="H50" s="13">
        <v>35172</v>
      </c>
      <c r="I50" s="13">
        <v>36931</v>
      </c>
      <c r="J50" s="68">
        <f t="shared" si="1"/>
        <v>0</v>
      </c>
      <c r="K50" s="68">
        <f t="shared" si="2"/>
        <v>0</v>
      </c>
      <c r="L50" s="68">
        <f t="shared" si="2"/>
        <v>0</v>
      </c>
      <c r="M50" s="68">
        <f t="shared" si="2"/>
        <v>0</v>
      </c>
      <c r="N50" s="68">
        <f t="shared" si="0"/>
        <v>0</v>
      </c>
      <c r="O50" s="164"/>
      <c r="P50" s="164"/>
      <c r="Q50" s="16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</row>
    <row r="51" spans="1:30" ht="30.75" customHeight="1" x14ac:dyDescent="0.25">
      <c r="A51" s="186"/>
      <c r="B51" s="175"/>
      <c r="C51" s="176"/>
      <c r="D51" s="68" t="s">
        <v>90</v>
      </c>
      <c r="E51" s="184"/>
      <c r="F51" s="15" t="s">
        <v>89</v>
      </c>
      <c r="G51" s="13">
        <v>33497</v>
      </c>
      <c r="H51" s="13">
        <v>35172</v>
      </c>
      <c r="I51" s="13">
        <v>36931</v>
      </c>
      <c r="J51" s="68">
        <f t="shared" si="1"/>
        <v>0</v>
      </c>
      <c r="K51" s="68">
        <f t="shared" si="2"/>
        <v>0</v>
      </c>
      <c r="L51" s="68">
        <f t="shared" si="2"/>
        <v>0</v>
      </c>
      <c r="M51" s="68">
        <f t="shared" si="2"/>
        <v>0</v>
      </c>
      <c r="N51" s="68">
        <f t="shared" si="0"/>
        <v>0</v>
      </c>
      <c r="O51" s="164"/>
      <c r="P51" s="164"/>
      <c r="Q51" s="16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</row>
    <row r="52" spans="1:30" ht="20.25" customHeight="1" x14ac:dyDescent="0.25">
      <c r="A52" s="185">
        <v>23</v>
      </c>
      <c r="B52" s="187" t="s">
        <v>8</v>
      </c>
      <c r="C52" s="174" t="s">
        <v>61</v>
      </c>
      <c r="D52" s="68" t="s">
        <v>87</v>
      </c>
      <c r="E52" s="183" t="s">
        <v>88</v>
      </c>
      <c r="F52" s="15" t="s">
        <v>89</v>
      </c>
      <c r="G52" s="13">
        <v>6828</v>
      </c>
      <c r="H52" s="13">
        <v>7169</v>
      </c>
      <c r="I52" s="13">
        <v>7527</v>
      </c>
      <c r="J52" s="68">
        <f t="shared" si="1"/>
        <v>337181</v>
      </c>
      <c r="K52" s="68">
        <f t="shared" si="2"/>
        <v>95592</v>
      </c>
      <c r="L52" s="68">
        <f t="shared" si="2"/>
        <v>136211</v>
      </c>
      <c r="M52" s="68">
        <f t="shared" si="2"/>
        <v>105378</v>
      </c>
      <c r="N52" s="68">
        <f t="shared" si="0"/>
        <v>47</v>
      </c>
      <c r="O52" s="164">
        <v>14</v>
      </c>
      <c r="P52" s="164">
        <v>19</v>
      </c>
      <c r="Q52" s="164">
        <v>14</v>
      </c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</row>
    <row r="53" spans="1:30" ht="32.25" customHeight="1" x14ac:dyDescent="0.25">
      <c r="A53" s="186"/>
      <c r="B53" s="173"/>
      <c r="C53" s="176"/>
      <c r="D53" s="68" t="s">
        <v>90</v>
      </c>
      <c r="E53" s="184"/>
      <c r="F53" s="15" t="s">
        <v>89</v>
      </c>
      <c r="G53" s="13">
        <v>6828</v>
      </c>
      <c r="H53" s="13">
        <v>7169</v>
      </c>
      <c r="I53" s="13">
        <v>7527</v>
      </c>
      <c r="J53" s="68">
        <f t="shared" si="1"/>
        <v>0</v>
      </c>
      <c r="K53" s="68">
        <f t="shared" si="2"/>
        <v>0</v>
      </c>
      <c r="L53" s="68">
        <f t="shared" si="2"/>
        <v>0</v>
      </c>
      <c r="M53" s="68">
        <f t="shared" si="2"/>
        <v>0</v>
      </c>
      <c r="N53" s="68">
        <f t="shared" si="0"/>
        <v>0</v>
      </c>
      <c r="O53" s="164"/>
      <c r="P53" s="164"/>
      <c r="Q53" s="16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</row>
    <row r="54" spans="1:30" ht="20.25" customHeight="1" x14ac:dyDescent="0.25">
      <c r="A54" s="185">
        <v>24</v>
      </c>
      <c r="B54" s="187" t="s">
        <v>9</v>
      </c>
      <c r="C54" s="174" t="s">
        <v>62</v>
      </c>
      <c r="D54" s="68" t="s">
        <v>87</v>
      </c>
      <c r="E54" s="183" t="s">
        <v>88</v>
      </c>
      <c r="F54" s="15" t="s">
        <v>89</v>
      </c>
      <c r="G54" s="13">
        <v>20008</v>
      </c>
      <c r="H54" s="13">
        <v>21008</v>
      </c>
      <c r="I54" s="13">
        <v>22058</v>
      </c>
      <c r="J54" s="68">
        <f t="shared" si="1"/>
        <v>693264</v>
      </c>
      <c r="K54" s="68">
        <f t="shared" si="2"/>
        <v>0</v>
      </c>
      <c r="L54" s="68">
        <f t="shared" si="2"/>
        <v>693264</v>
      </c>
      <c r="M54" s="68">
        <f t="shared" si="2"/>
        <v>0</v>
      </c>
      <c r="N54" s="68">
        <f t="shared" si="0"/>
        <v>33</v>
      </c>
      <c r="O54" s="164"/>
      <c r="P54" s="164">
        <v>33</v>
      </c>
      <c r="Q54" s="16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</row>
    <row r="55" spans="1:30" ht="30.75" customHeight="1" x14ac:dyDescent="0.25">
      <c r="A55" s="186"/>
      <c r="B55" s="188"/>
      <c r="C55" s="176"/>
      <c r="D55" s="68" t="s">
        <v>90</v>
      </c>
      <c r="E55" s="184"/>
      <c r="F55" s="15" t="s">
        <v>89</v>
      </c>
      <c r="G55" s="13">
        <v>20008</v>
      </c>
      <c r="H55" s="13">
        <v>21008</v>
      </c>
      <c r="I55" s="13">
        <v>22058</v>
      </c>
      <c r="J55" s="68">
        <f t="shared" si="1"/>
        <v>0</v>
      </c>
      <c r="K55" s="68">
        <f t="shared" si="2"/>
        <v>0</v>
      </c>
      <c r="L55" s="68">
        <f t="shared" si="2"/>
        <v>0</v>
      </c>
      <c r="M55" s="68">
        <f t="shared" si="2"/>
        <v>0</v>
      </c>
      <c r="N55" s="68">
        <f t="shared" si="0"/>
        <v>0</v>
      </c>
      <c r="O55" s="164"/>
      <c r="P55" s="164"/>
      <c r="Q55" s="16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</row>
    <row r="56" spans="1:30" ht="20.25" customHeight="1" x14ac:dyDescent="0.25">
      <c r="A56" s="185">
        <v>25</v>
      </c>
      <c r="B56" s="187" t="s">
        <v>9</v>
      </c>
      <c r="C56" s="174" t="s">
        <v>63</v>
      </c>
      <c r="D56" s="68" t="s">
        <v>87</v>
      </c>
      <c r="E56" s="183" t="s">
        <v>88</v>
      </c>
      <c r="F56" s="15" t="s">
        <v>89</v>
      </c>
      <c r="G56" s="13">
        <v>21716</v>
      </c>
      <c r="H56" s="13">
        <v>22802</v>
      </c>
      <c r="I56" s="13">
        <v>23942</v>
      </c>
      <c r="J56" s="68">
        <f t="shared" si="1"/>
        <v>0</v>
      </c>
      <c r="K56" s="68">
        <f t="shared" si="2"/>
        <v>0</v>
      </c>
      <c r="L56" s="68">
        <f t="shared" si="2"/>
        <v>0</v>
      </c>
      <c r="M56" s="68">
        <f t="shared" si="2"/>
        <v>0</v>
      </c>
      <c r="N56" s="68">
        <f t="shared" si="0"/>
        <v>0</v>
      </c>
      <c r="O56" s="164"/>
      <c r="P56" s="164"/>
      <c r="Q56" s="16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</row>
    <row r="57" spans="1:30" ht="30" customHeight="1" x14ac:dyDescent="0.25">
      <c r="A57" s="186"/>
      <c r="B57" s="188"/>
      <c r="C57" s="176"/>
      <c r="D57" s="68" t="s">
        <v>90</v>
      </c>
      <c r="E57" s="184"/>
      <c r="F57" s="15" t="s">
        <v>89</v>
      </c>
      <c r="G57" s="13">
        <v>21716</v>
      </c>
      <c r="H57" s="13">
        <v>22802</v>
      </c>
      <c r="I57" s="13">
        <v>23942</v>
      </c>
      <c r="J57" s="68">
        <f t="shared" si="1"/>
        <v>0</v>
      </c>
      <c r="K57" s="68">
        <f t="shared" si="2"/>
        <v>0</v>
      </c>
      <c r="L57" s="68">
        <f t="shared" si="2"/>
        <v>0</v>
      </c>
      <c r="M57" s="68">
        <f t="shared" si="2"/>
        <v>0</v>
      </c>
      <c r="N57" s="68">
        <f t="shared" si="0"/>
        <v>0</v>
      </c>
      <c r="O57" s="164"/>
      <c r="P57" s="164"/>
      <c r="Q57" s="16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</row>
    <row r="58" spans="1:30" ht="20.25" customHeight="1" x14ac:dyDescent="0.25">
      <c r="A58" s="185">
        <v>26</v>
      </c>
      <c r="B58" s="174" t="s">
        <v>10</v>
      </c>
      <c r="C58" s="174" t="s">
        <v>64</v>
      </c>
      <c r="D58" s="68" t="s">
        <v>87</v>
      </c>
      <c r="E58" s="183" t="s">
        <v>88</v>
      </c>
      <c r="F58" s="15" t="s">
        <v>89</v>
      </c>
      <c r="G58" s="13">
        <v>17318</v>
      </c>
      <c r="H58" s="13">
        <v>18184</v>
      </c>
      <c r="I58" s="13">
        <v>19093</v>
      </c>
      <c r="J58" s="68">
        <f t="shared" si="1"/>
        <v>600072</v>
      </c>
      <c r="K58" s="68">
        <f t="shared" si="2"/>
        <v>0</v>
      </c>
      <c r="L58" s="68">
        <f t="shared" si="2"/>
        <v>600072</v>
      </c>
      <c r="M58" s="68">
        <f t="shared" si="2"/>
        <v>0</v>
      </c>
      <c r="N58" s="68">
        <f t="shared" si="0"/>
        <v>33</v>
      </c>
      <c r="O58" s="164"/>
      <c r="P58" s="164">
        <v>33</v>
      </c>
      <c r="Q58" s="16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</row>
    <row r="59" spans="1:30" ht="33" customHeight="1" x14ac:dyDescent="0.25">
      <c r="A59" s="186"/>
      <c r="B59" s="176"/>
      <c r="C59" s="176"/>
      <c r="D59" s="68" t="s">
        <v>90</v>
      </c>
      <c r="E59" s="184"/>
      <c r="F59" s="15" t="s">
        <v>89</v>
      </c>
      <c r="G59" s="13">
        <v>17318</v>
      </c>
      <c r="H59" s="13">
        <v>18184</v>
      </c>
      <c r="I59" s="13">
        <v>19093</v>
      </c>
      <c r="J59" s="68">
        <f t="shared" si="1"/>
        <v>0</v>
      </c>
      <c r="K59" s="68">
        <f t="shared" si="2"/>
        <v>0</v>
      </c>
      <c r="L59" s="68">
        <f t="shared" si="2"/>
        <v>0</v>
      </c>
      <c r="M59" s="68">
        <f t="shared" si="2"/>
        <v>0</v>
      </c>
      <c r="N59" s="68">
        <f t="shared" si="0"/>
        <v>0</v>
      </c>
      <c r="O59" s="164"/>
      <c r="P59" s="164"/>
      <c r="Q59" s="16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</row>
    <row r="60" spans="1:30" ht="68.25" customHeight="1" x14ac:dyDescent="0.25">
      <c r="A60" s="68">
        <v>27</v>
      </c>
      <c r="B60" s="16" t="s">
        <v>11</v>
      </c>
      <c r="C60" s="16" t="s">
        <v>111</v>
      </c>
      <c r="D60" s="68" t="s">
        <v>91</v>
      </c>
      <c r="E60" s="183" t="s">
        <v>88</v>
      </c>
      <c r="F60" s="15" t="s">
        <v>92</v>
      </c>
      <c r="G60" s="13">
        <v>2966</v>
      </c>
      <c r="H60" s="13">
        <v>3114</v>
      </c>
      <c r="I60" s="13">
        <v>3270</v>
      </c>
      <c r="J60" s="68">
        <f t="shared" si="1"/>
        <v>0</v>
      </c>
      <c r="K60" s="68">
        <f t="shared" si="2"/>
        <v>0</v>
      </c>
      <c r="L60" s="68">
        <f t="shared" si="2"/>
        <v>0</v>
      </c>
      <c r="M60" s="68">
        <f t="shared" si="2"/>
        <v>0</v>
      </c>
      <c r="N60" s="68">
        <f t="shared" si="0"/>
        <v>0</v>
      </c>
      <c r="O60" s="164"/>
      <c r="P60" s="164"/>
      <c r="Q60" s="16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</row>
    <row r="61" spans="1:30" ht="110.25" customHeight="1" x14ac:dyDescent="0.25">
      <c r="A61" s="68">
        <v>28</v>
      </c>
      <c r="B61" s="65" t="s">
        <v>11</v>
      </c>
      <c r="C61" s="66" t="s">
        <v>112</v>
      </c>
      <c r="D61" s="64" t="s">
        <v>91</v>
      </c>
      <c r="E61" s="184"/>
      <c r="F61" s="15" t="s">
        <v>92</v>
      </c>
      <c r="G61" s="13">
        <v>3057</v>
      </c>
      <c r="H61" s="13">
        <v>3210</v>
      </c>
      <c r="I61" s="13">
        <v>3371</v>
      </c>
      <c r="J61" s="68">
        <f t="shared" si="1"/>
        <v>318054</v>
      </c>
      <c r="K61" s="68">
        <f t="shared" si="2"/>
        <v>100881</v>
      </c>
      <c r="L61" s="68">
        <f t="shared" si="2"/>
        <v>105930</v>
      </c>
      <c r="M61" s="68">
        <f t="shared" si="2"/>
        <v>111243</v>
      </c>
      <c r="N61" s="68">
        <f t="shared" si="0"/>
        <v>99</v>
      </c>
      <c r="O61" s="164">
        <v>33</v>
      </c>
      <c r="P61" s="164">
        <v>33</v>
      </c>
      <c r="Q61" s="164">
        <v>33</v>
      </c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</row>
    <row r="62" spans="1:30" ht="51" customHeight="1" x14ac:dyDescent="0.25">
      <c r="A62" s="68">
        <v>29</v>
      </c>
      <c r="B62" s="16" t="s">
        <v>12</v>
      </c>
      <c r="C62" s="16" t="s">
        <v>113</v>
      </c>
      <c r="D62" s="68" t="s">
        <v>91</v>
      </c>
      <c r="E62" s="183" t="s">
        <v>88</v>
      </c>
      <c r="F62" s="15" t="s">
        <v>92</v>
      </c>
      <c r="G62" s="13">
        <v>3269</v>
      </c>
      <c r="H62" s="13">
        <v>3432</v>
      </c>
      <c r="I62" s="13">
        <v>3604</v>
      </c>
      <c r="J62" s="68">
        <f t="shared" si="1"/>
        <v>0</v>
      </c>
      <c r="K62" s="68">
        <f t="shared" si="2"/>
        <v>0</v>
      </c>
      <c r="L62" s="68">
        <f t="shared" si="2"/>
        <v>0</v>
      </c>
      <c r="M62" s="68">
        <f t="shared" si="2"/>
        <v>0</v>
      </c>
      <c r="N62" s="68">
        <f t="shared" si="0"/>
        <v>0</v>
      </c>
      <c r="O62" s="164"/>
      <c r="P62" s="164"/>
      <c r="Q62" s="16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</row>
    <row r="63" spans="1:30" ht="67.5" customHeight="1" x14ac:dyDescent="0.25">
      <c r="A63" s="68">
        <v>30</v>
      </c>
      <c r="B63" s="16" t="s">
        <v>12</v>
      </c>
      <c r="C63" s="16" t="s">
        <v>116</v>
      </c>
      <c r="D63" s="68" t="s">
        <v>91</v>
      </c>
      <c r="E63" s="184"/>
      <c r="F63" s="15" t="s">
        <v>92</v>
      </c>
      <c r="G63" s="13">
        <v>3378</v>
      </c>
      <c r="H63" s="13">
        <v>3547</v>
      </c>
      <c r="I63" s="13">
        <v>3724</v>
      </c>
      <c r="J63" s="68">
        <f t="shared" si="1"/>
        <v>0</v>
      </c>
      <c r="K63" s="68">
        <f t="shared" si="2"/>
        <v>0</v>
      </c>
      <c r="L63" s="68">
        <f t="shared" si="2"/>
        <v>0</v>
      </c>
      <c r="M63" s="68">
        <f t="shared" si="2"/>
        <v>0</v>
      </c>
      <c r="N63" s="68">
        <f t="shared" si="0"/>
        <v>0</v>
      </c>
      <c r="O63" s="164"/>
      <c r="P63" s="164"/>
      <c r="Q63" s="16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</row>
    <row r="64" spans="1:30" ht="44.25" customHeight="1" x14ac:dyDescent="0.25">
      <c r="A64" s="68">
        <v>31</v>
      </c>
      <c r="B64" s="16" t="s">
        <v>13</v>
      </c>
      <c r="C64" s="16" t="s">
        <v>114</v>
      </c>
      <c r="D64" s="68" t="s">
        <v>91</v>
      </c>
      <c r="E64" s="183" t="s">
        <v>88</v>
      </c>
      <c r="F64" s="15" t="s">
        <v>92</v>
      </c>
      <c r="G64" s="13">
        <v>3521</v>
      </c>
      <c r="H64" s="13">
        <v>3697</v>
      </c>
      <c r="I64" s="13">
        <v>3882</v>
      </c>
      <c r="J64" s="68">
        <f t="shared" si="1"/>
        <v>0</v>
      </c>
      <c r="K64" s="68">
        <f t="shared" si="2"/>
        <v>0</v>
      </c>
      <c r="L64" s="68">
        <f t="shared" si="2"/>
        <v>0</v>
      </c>
      <c r="M64" s="68">
        <f t="shared" si="2"/>
        <v>0</v>
      </c>
      <c r="N64" s="68">
        <f t="shared" si="0"/>
        <v>0</v>
      </c>
      <c r="O64" s="164"/>
      <c r="P64" s="164"/>
      <c r="Q64" s="16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</row>
    <row r="65" spans="1:30" ht="51" customHeight="1" x14ac:dyDescent="0.25">
      <c r="A65" s="68">
        <v>32</v>
      </c>
      <c r="B65" s="16" t="s">
        <v>13</v>
      </c>
      <c r="C65" s="16" t="s">
        <v>117</v>
      </c>
      <c r="D65" s="68" t="s">
        <v>91</v>
      </c>
      <c r="E65" s="184"/>
      <c r="F65" s="15" t="s">
        <v>92</v>
      </c>
      <c r="G65" s="13">
        <v>3768</v>
      </c>
      <c r="H65" s="13">
        <v>3956</v>
      </c>
      <c r="I65" s="13">
        <v>4154</v>
      </c>
      <c r="J65" s="68">
        <f t="shared" si="1"/>
        <v>0</v>
      </c>
      <c r="K65" s="68">
        <f t="shared" ref="K65:M119" si="3">O65*G65</f>
        <v>0</v>
      </c>
      <c r="L65" s="68">
        <f t="shared" si="3"/>
        <v>0</v>
      </c>
      <c r="M65" s="68">
        <f t="shared" si="3"/>
        <v>0</v>
      </c>
      <c r="N65" s="68">
        <f t="shared" si="0"/>
        <v>0</v>
      </c>
      <c r="O65" s="164"/>
      <c r="P65" s="164"/>
      <c r="Q65" s="16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</row>
    <row r="66" spans="1:30" ht="66.75" customHeight="1" x14ac:dyDescent="0.25">
      <c r="A66" s="68">
        <v>33</v>
      </c>
      <c r="B66" s="16" t="s">
        <v>14</v>
      </c>
      <c r="C66" s="16" t="s">
        <v>113</v>
      </c>
      <c r="D66" s="68" t="s">
        <v>91</v>
      </c>
      <c r="E66" s="183" t="s">
        <v>88</v>
      </c>
      <c r="F66" s="15" t="s">
        <v>92</v>
      </c>
      <c r="G66" s="13">
        <v>3090</v>
      </c>
      <c r="H66" s="13">
        <v>3245</v>
      </c>
      <c r="I66" s="13">
        <v>3406</v>
      </c>
      <c r="J66" s="68">
        <f t="shared" si="1"/>
        <v>0</v>
      </c>
      <c r="K66" s="68">
        <f t="shared" si="3"/>
        <v>0</v>
      </c>
      <c r="L66" s="68">
        <f t="shared" si="3"/>
        <v>0</v>
      </c>
      <c r="M66" s="68">
        <f t="shared" si="3"/>
        <v>0</v>
      </c>
      <c r="N66" s="68">
        <f t="shared" si="0"/>
        <v>0</v>
      </c>
      <c r="O66" s="164"/>
      <c r="P66" s="164"/>
      <c r="Q66" s="16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</row>
    <row r="67" spans="1:30" ht="66.75" customHeight="1" x14ac:dyDescent="0.25">
      <c r="A67" s="68">
        <v>34</v>
      </c>
      <c r="B67" s="16" t="s">
        <v>14</v>
      </c>
      <c r="C67" s="16" t="s">
        <v>116</v>
      </c>
      <c r="D67" s="68" t="s">
        <v>91</v>
      </c>
      <c r="E67" s="184"/>
      <c r="F67" s="15" t="s">
        <v>92</v>
      </c>
      <c r="G67" s="13">
        <v>3243</v>
      </c>
      <c r="H67" s="13">
        <v>3405</v>
      </c>
      <c r="I67" s="13">
        <v>3575</v>
      </c>
      <c r="J67" s="68">
        <f t="shared" si="1"/>
        <v>0</v>
      </c>
      <c r="K67" s="68">
        <f t="shared" si="3"/>
        <v>0</v>
      </c>
      <c r="L67" s="68">
        <f t="shared" si="3"/>
        <v>0</v>
      </c>
      <c r="M67" s="68">
        <f t="shared" si="3"/>
        <v>0</v>
      </c>
      <c r="N67" s="68">
        <f t="shared" si="0"/>
        <v>0</v>
      </c>
      <c r="O67" s="164"/>
      <c r="P67" s="164"/>
      <c r="Q67" s="16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</row>
    <row r="68" spans="1:30" ht="57.75" customHeight="1" x14ac:dyDescent="0.25">
      <c r="A68" s="68">
        <v>35</v>
      </c>
      <c r="B68" s="16" t="s">
        <v>15</v>
      </c>
      <c r="C68" s="16" t="s">
        <v>115</v>
      </c>
      <c r="D68" s="68" t="s">
        <v>91</v>
      </c>
      <c r="E68" s="183" t="s">
        <v>88</v>
      </c>
      <c r="F68" s="15" t="s">
        <v>92</v>
      </c>
      <c r="G68" s="13">
        <v>3018</v>
      </c>
      <c r="H68" s="13">
        <v>3169</v>
      </c>
      <c r="I68" s="13">
        <v>3327</v>
      </c>
      <c r="J68" s="68">
        <f t="shared" si="1"/>
        <v>0</v>
      </c>
      <c r="K68" s="68">
        <f t="shared" si="3"/>
        <v>0</v>
      </c>
      <c r="L68" s="68">
        <f t="shared" si="3"/>
        <v>0</v>
      </c>
      <c r="M68" s="68">
        <f t="shared" si="3"/>
        <v>0</v>
      </c>
      <c r="N68" s="68">
        <f t="shared" si="0"/>
        <v>0</v>
      </c>
      <c r="O68" s="164"/>
      <c r="P68" s="164"/>
      <c r="Q68" s="16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</row>
    <row r="69" spans="1:30" ht="90.75" customHeight="1" x14ac:dyDescent="0.25">
      <c r="A69" s="68">
        <v>36</v>
      </c>
      <c r="B69" s="16" t="s">
        <v>15</v>
      </c>
      <c r="C69" s="16" t="s">
        <v>16</v>
      </c>
      <c r="D69" s="68" t="s">
        <v>91</v>
      </c>
      <c r="E69" s="184"/>
      <c r="F69" s="15" t="s">
        <v>92</v>
      </c>
      <c r="G69" s="13">
        <v>3341</v>
      </c>
      <c r="H69" s="13">
        <v>3508</v>
      </c>
      <c r="I69" s="13">
        <v>3683</v>
      </c>
      <c r="J69" s="68">
        <f t="shared" si="1"/>
        <v>0</v>
      </c>
      <c r="K69" s="68">
        <f t="shared" si="3"/>
        <v>0</v>
      </c>
      <c r="L69" s="68">
        <f t="shared" si="3"/>
        <v>0</v>
      </c>
      <c r="M69" s="68">
        <f t="shared" si="3"/>
        <v>0</v>
      </c>
      <c r="N69" s="68">
        <f t="shared" si="0"/>
        <v>0</v>
      </c>
      <c r="O69" s="164"/>
      <c r="P69" s="164"/>
      <c r="Q69" s="16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 ht="77.25" customHeight="1" x14ac:dyDescent="0.25">
      <c r="A70" s="68">
        <v>37</v>
      </c>
      <c r="B70" s="16" t="s">
        <v>17</v>
      </c>
      <c r="C70" s="16" t="s">
        <v>118</v>
      </c>
      <c r="D70" s="68" t="s">
        <v>91</v>
      </c>
      <c r="E70" s="183" t="s">
        <v>88</v>
      </c>
      <c r="F70" s="15" t="s">
        <v>92</v>
      </c>
      <c r="G70" s="13">
        <v>4020</v>
      </c>
      <c r="H70" s="13">
        <v>4221</v>
      </c>
      <c r="I70" s="13">
        <v>4432</v>
      </c>
      <c r="J70" s="68">
        <f t="shared" si="1"/>
        <v>0</v>
      </c>
      <c r="K70" s="68">
        <f t="shared" si="3"/>
        <v>0</v>
      </c>
      <c r="L70" s="68">
        <f t="shared" si="3"/>
        <v>0</v>
      </c>
      <c r="M70" s="68">
        <f t="shared" si="3"/>
        <v>0</v>
      </c>
      <c r="N70" s="68">
        <f t="shared" si="0"/>
        <v>0</v>
      </c>
      <c r="O70" s="164"/>
      <c r="P70" s="164"/>
      <c r="Q70" s="16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 ht="64.5" customHeight="1" x14ac:dyDescent="0.25">
      <c r="A71" s="68">
        <v>38</v>
      </c>
      <c r="B71" s="16" t="s">
        <v>17</v>
      </c>
      <c r="C71" s="16" t="s">
        <v>119</v>
      </c>
      <c r="D71" s="68" t="s">
        <v>91</v>
      </c>
      <c r="E71" s="184"/>
      <c r="F71" s="15" t="s">
        <v>92</v>
      </c>
      <c r="G71" s="13">
        <v>4104</v>
      </c>
      <c r="H71" s="13">
        <v>4309</v>
      </c>
      <c r="I71" s="13">
        <v>4524</v>
      </c>
      <c r="J71" s="68">
        <f t="shared" si="1"/>
        <v>0</v>
      </c>
      <c r="K71" s="68">
        <f t="shared" si="3"/>
        <v>0</v>
      </c>
      <c r="L71" s="68">
        <f t="shared" si="3"/>
        <v>0</v>
      </c>
      <c r="M71" s="68">
        <f t="shared" si="3"/>
        <v>0</v>
      </c>
      <c r="N71" s="68">
        <f t="shared" si="0"/>
        <v>0</v>
      </c>
      <c r="O71" s="164"/>
      <c r="P71" s="164"/>
      <c r="Q71" s="16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 ht="115.5" customHeight="1" x14ac:dyDescent="0.25">
      <c r="A72" s="68">
        <v>39</v>
      </c>
      <c r="B72" s="16" t="s">
        <v>18</v>
      </c>
      <c r="C72" s="16" t="s">
        <v>120</v>
      </c>
      <c r="D72" s="68" t="s">
        <v>91</v>
      </c>
      <c r="E72" s="20" t="s">
        <v>88</v>
      </c>
      <c r="F72" s="15" t="s">
        <v>92</v>
      </c>
      <c r="G72" s="13">
        <v>4690</v>
      </c>
      <c r="H72" s="13">
        <v>4925</v>
      </c>
      <c r="I72" s="13">
        <v>5170</v>
      </c>
      <c r="J72" s="68">
        <f t="shared" si="1"/>
        <v>0</v>
      </c>
      <c r="K72" s="68">
        <f t="shared" si="3"/>
        <v>0</v>
      </c>
      <c r="L72" s="68">
        <f t="shared" si="3"/>
        <v>0</v>
      </c>
      <c r="M72" s="68">
        <f t="shared" si="3"/>
        <v>0</v>
      </c>
      <c r="N72" s="68">
        <f t="shared" ref="N72:N119" si="4">O72+P72+Q72</f>
        <v>0</v>
      </c>
      <c r="O72" s="164"/>
      <c r="P72" s="164"/>
      <c r="Q72" s="16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 ht="122.25" customHeight="1" x14ac:dyDescent="0.25">
      <c r="A73" s="68">
        <v>40</v>
      </c>
      <c r="B73" s="16" t="s">
        <v>18</v>
      </c>
      <c r="C73" s="16" t="s">
        <v>121</v>
      </c>
      <c r="D73" s="68" t="s">
        <v>91</v>
      </c>
      <c r="E73" s="20" t="s">
        <v>88</v>
      </c>
      <c r="F73" s="15" t="s">
        <v>92</v>
      </c>
      <c r="G73" s="13">
        <v>4428</v>
      </c>
      <c r="H73" s="13">
        <v>4649</v>
      </c>
      <c r="I73" s="13">
        <v>4881</v>
      </c>
      <c r="J73" s="68">
        <f t="shared" ref="J73:J119" si="5">K73+L73+M73</f>
        <v>0</v>
      </c>
      <c r="K73" s="68">
        <f t="shared" si="3"/>
        <v>0</v>
      </c>
      <c r="L73" s="68">
        <f t="shared" si="3"/>
        <v>0</v>
      </c>
      <c r="M73" s="68">
        <f t="shared" si="3"/>
        <v>0</v>
      </c>
      <c r="N73" s="68">
        <f t="shared" si="4"/>
        <v>0</v>
      </c>
      <c r="O73" s="164"/>
      <c r="P73" s="164"/>
      <c r="Q73" s="164"/>
      <c r="R73" s="14"/>
      <c r="S73" s="21"/>
      <c r="T73" s="21"/>
      <c r="U73" s="21"/>
      <c r="V73" s="14"/>
      <c r="W73" s="21"/>
      <c r="X73" s="21"/>
      <c r="Y73" s="21"/>
      <c r="Z73" s="21"/>
      <c r="AA73" s="21"/>
      <c r="AB73" s="21"/>
      <c r="AC73" s="21"/>
      <c r="AD73" s="21"/>
    </row>
    <row r="74" spans="1:30" ht="130.5" customHeight="1" x14ac:dyDescent="0.25">
      <c r="A74" s="68">
        <v>41</v>
      </c>
      <c r="B74" s="16" t="s">
        <v>18</v>
      </c>
      <c r="C74" s="16" t="s">
        <v>122</v>
      </c>
      <c r="D74" s="68" t="s">
        <v>91</v>
      </c>
      <c r="E74" s="20" t="s">
        <v>88</v>
      </c>
      <c r="F74" s="15" t="s">
        <v>92</v>
      </c>
      <c r="G74" s="13">
        <v>4840</v>
      </c>
      <c r="H74" s="13">
        <v>5082</v>
      </c>
      <c r="I74" s="13">
        <v>5336</v>
      </c>
      <c r="J74" s="68">
        <f t="shared" si="5"/>
        <v>0</v>
      </c>
      <c r="K74" s="68">
        <f t="shared" si="3"/>
        <v>0</v>
      </c>
      <c r="L74" s="68">
        <f t="shared" si="3"/>
        <v>0</v>
      </c>
      <c r="M74" s="68">
        <f t="shared" si="3"/>
        <v>0</v>
      </c>
      <c r="N74" s="68">
        <f t="shared" si="4"/>
        <v>0</v>
      </c>
      <c r="O74" s="164"/>
      <c r="P74" s="164"/>
      <c r="Q74" s="16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 ht="124.5" customHeight="1" x14ac:dyDescent="0.25">
      <c r="A75" s="68">
        <v>42</v>
      </c>
      <c r="B75" s="16" t="s">
        <v>18</v>
      </c>
      <c r="C75" s="16" t="s">
        <v>123</v>
      </c>
      <c r="D75" s="68" t="s">
        <v>91</v>
      </c>
      <c r="E75" s="20" t="s">
        <v>88</v>
      </c>
      <c r="F75" s="15" t="s">
        <v>92</v>
      </c>
      <c r="G75" s="13">
        <v>4583</v>
      </c>
      <c r="H75" s="13">
        <v>4812</v>
      </c>
      <c r="I75" s="13">
        <v>5053</v>
      </c>
      <c r="J75" s="68">
        <f t="shared" si="5"/>
        <v>0</v>
      </c>
      <c r="K75" s="68">
        <f t="shared" si="3"/>
        <v>0</v>
      </c>
      <c r="L75" s="68">
        <f t="shared" si="3"/>
        <v>0</v>
      </c>
      <c r="M75" s="68">
        <f t="shared" si="3"/>
        <v>0</v>
      </c>
      <c r="N75" s="68">
        <f t="shared" si="4"/>
        <v>0</v>
      </c>
      <c r="O75" s="164"/>
      <c r="P75" s="164"/>
      <c r="Q75" s="164"/>
      <c r="R75" s="14"/>
      <c r="S75" s="22"/>
      <c r="T75" s="22"/>
      <c r="U75" s="22"/>
      <c r="V75" s="14"/>
      <c r="W75" s="22"/>
      <c r="X75" s="22"/>
      <c r="Y75" s="22"/>
      <c r="Z75" s="22"/>
      <c r="AA75" s="22"/>
      <c r="AB75" s="22"/>
      <c r="AC75" s="22"/>
      <c r="AD75" s="22"/>
    </row>
    <row r="76" spans="1:30" ht="92.25" customHeight="1" x14ac:dyDescent="0.25">
      <c r="A76" s="68">
        <v>43</v>
      </c>
      <c r="B76" s="16" t="s">
        <v>19</v>
      </c>
      <c r="C76" s="16" t="s">
        <v>118</v>
      </c>
      <c r="D76" s="68" t="s">
        <v>91</v>
      </c>
      <c r="E76" s="20" t="s">
        <v>93</v>
      </c>
      <c r="F76" s="15" t="s">
        <v>92</v>
      </c>
      <c r="G76" s="13">
        <v>4196</v>
      </c>
      <c r="H76" s="13">
        <v>4406</v>
      </c>
      <c r="I76" s="13">
        <v>4626</v>
      </c>
      <c r="J76" s="68">
        <f t="shared" si="5"/>
        <v>0</v>
      </c>
      <c r="K76" s="68">
        <f t="shared" si="3"/>
        <v>0</v>
      </c>
      <c r="L76" s="68">
        <f t="shared" si="3"/>
        <v>0</v>
      </c>
      <c r="M76" s="68">
        <f t="shared" si="3"/>
        <v>0</v>
      </c>
      <c r="N76" s="68">
        <f t="shared" si="4"/>
        <v>0</v>
      </c>
      <c r="O76" s="164"/>
      <c r="P76" s="164"/>
      <c r="Q76" s="164"/>
      <c r="R76" s="14"/>
      <c r="S76" s="22"/>
      <c r="T76" s="22"/>
      <c r="U76" s="22"/>
      <c r="V76" s="14"/>
      <c r="W76" s="22"/>
      <c r="X76" s="22"/>
      <c r="Y76" s="22"/>
      <c r="Z76" s="22"/>
      <c r="AA76" s="22"/>
      <c r="AB76" s="22"/>
      <c r="AC76" s="22"/>
      <c r="AD76" s="22"/>
    </row>
    <row r="77" spans="1:30" ht="64.5" customHeight="1" x14ac:dyDescent="0.25">
      <c r="A77" s="68">
        <v>44</v>
      </c>
      <c r="B77" s="16" t="s">
        <v>19</v>
      </c>
      <c r="C77" s="16" t="s">
        <v>124</v>
      </c>
      <c r="D77" s="68" t="s">
        <v>91</v>
      </c>
      <c r="E77" s="20" t="s">
        <v>88</v>
      </c>
      <c r="F77" s="15" t="s">
        <v>92</v>
      </c>
      <c r="G77" s="13">
        <v>3554</v>
      </c>
      <c r="H77" s="13">
        <v>3732</v>
      </c>
      <c r="I77" s="13">
        <v>3919</v>
      </c>
      <c r="J77" s="68">
        <f t="shared" si="5"/>
        <v>0</v>
      </c>
      <c r="K77" s="68">
        <f t="shared" si="3"/>
        <v>0</v>
      </c>
      <c r="L77" s="68">
        <f t="shared" si="3"/>
        <v>0</v>
      </c>
      <c r="M77" s="68">
        <f t="shared" si="3"/>
        <v>0</v>
      </c>
      <c r="N77" s="68">
        <f t="shared" si="4"/>
        <v>0</v>
      </c>
      <c r="O77" s="164"/>
      <c r="P77" s="164"/>
      <c r="Q77" s="16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 ht="66.75" customHeight="1" x14ac:dyDescent="0.25">
      <c r="A78" s="68">
        <v>45</v>
      </c>
      <c r="B78" s="16" t="s">
        <v>19</v>
      </c>
      <c r="C78" s="16" t="s">
        <v>126</v>
      </c>
      <c r="D78" s="68" t="s">
        <v>91</v>
      </c>
      <c r="E78" s="20" t="s">
        <v>88</v>
      </c>
      <c r="F78" s="15" t="s">
        <v>92</v>
      </c>
      <c r="G78" s="13">
        <v>4400</v>
      </c>
      <c r="H78" s="13">
        <v>4620</v>
      </c>
      <c r="I78" s="13">
        <v>4851</v>
      </c>
      <c r="J78" s="68">
        <f t="shared" si="5"/>
        <v>457743</v>
      </c>
      <c r="K78" s="68">
        <f t="shared" si="3"/>
        <v>145200</v>
      </c>
      <c r="L78" s="68">
        <f t="shared" si="3"/>
        <v>152460</v>
      </c>
      <c r="M78" s="68">
        <f t="shared" si="3"/>
        <v>160083</v>
      </c>
      <c r="N78" s="68">
        <f t="shared" si="4"/>
        <v>99</v>
      </c>
      <c r="O78" s="164">
        <v>33</v>
      </c>
      <c r="P78" s="164">
        <v>33</v>
      </c>
      <c r="Q78" s="164">
        <v>33</v>
      </c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 ht="66.75" customHeight="1" x14ac:dyDescent="0.25">
      <c r="A79" s="68">
        <v>46</v>
      </c>
      <c r="B79" s="16" t="s">
        <v>19</v>
      </c>
      <c r="C79" s="16" t="s">
        <v>127</v>
      </c>
      <c r="D79" s="68" t="s">
        <v>91</v>
      </c>
      <c r="E79" s="20" t="s">
        <v>88</v>
      </c>
      <c r="F79" s="15" t="s">
        <v>92</v>
      </c>
      <c r="G79" s="13">
        <v>3813</v>
      </c>
      <c r="H79" s="13">
        <v>4004</v>
      </c>
      <c r="I79" s="13">
        <v>4204</v>
      </c>
      <c r="J79" s="68">
        <f t="shared" si="5"/>
        <v>0</v>
      </c>
      <c r="K79" s="68">
        <f t="shared" si="3"/>
        <v>0</v>
      </c>
      <c r="L79" s="68">
        <f t="shared" si="3"/>
        <v>0</v>
      </c>
      <c r="M79" s="68">
        <f t="shared" si="3"/>
        <v>0</v>
      </c>
      <c r="N79" s="68">
        <f t="shared" si="4"/>
        <v>0</v>
      </c>
      <c r="O79" s="164"/>
      <c r="P79" s="164"/>
      <c r="Q79" s="16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 ht="57.75" customHeight="1" x14ac:dyDescent="0.25">
      <c r="A80" s="68">
        <v>47</v>
      </c>
      <c r="B80" s="16" t="s">
        <v>20</v>
      </c>
      <c r="C80" s="16" t="s">
        <v>125</v>
      </c>
      <c r="D80" s="68" t="s">
        <v>91</v>
      </c>
      <c r="E80" s="20" t="s">
        <v>88</v>
      </c>
      <c r="F80" s="15" t="s">
        <v>92</v>
      </c>
      <c r="G80" s="13">
        <v>4760</v>
      </c>
      <c r="H80" s="13">
        <v>4998</v>
      </c>
      <c r="I80" s="13">
        <v>5248</v>
      </c>
      <c r="J80" s="68">
        <f t="shared" si="5"/>
        <v>0</v>
      </c>
      <c r="K80" s="68">
        <f t="shared" si="3"/>
        <v>0</v>
      </c>
      <c r="L80" s="68">
        <f t="shared" si="3"/>
        <v>0</v>
      </c>
      <c r="M80" s="68">
        <f t="shared" si="3"/>
        <v>0</v>
      </c>
      <c r="N80" s="68">
        <f t="shared" si="4"/>
        <v>0</v>
      </c>
      <c r="O80" s="164"/>
      <c r="P80" s="164"/>
      <c r="Q80" s="16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 ht="57.75" customHeight="1" x14ac:dyDescent="0.25">
      <c r="A81" s="68">
        <v>48</v>
      </c>
      <c r="B81" s="16" t="s">
        <v>20</v>
      </c>
      <c r="C81" s="16" t="s">
        <v>135</v>
      </c>
      <c r="D81" s="68" t="s">
        <v>91</v>
      </c>
      <c r="E81" s="20" t="s">
        <v>88</v>
      </c>
      <c r="F81" s="15" t="s">
        <v>92</v>
      </c>
      <c r="G81" s="13">
        <v>3563</v>
      </c>
      <c r="H81" s="13">
        <v>3741</v>
      </c>
      <c r="I81" s="13">
        <v>3928</v>
      </c>
      <c r="J81" s="68">
        <f t="shared" si="5"/>
        <v>0</v>
      </c>
      <c r="K81" s="68">
        <f t="shared" si="3"/>
        <v>0</v>
      </c>
      <c r="L81" s="68">
        <f t="shared" si="3"/>
        <v>0</v>
      </c>
      <c r="M81" s="68">
        <f t="shared" si="3"/>
        <v>0</v>
      </c>
      <c r="N81" s="68">
        <f t="shared" si="4"/>
        <v>0</v>
      </c>
      <c r="O81" s="164"/>
      <c r="P81" s="164"/>
      <c r="Q81" s="16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 ht="68.25" customHeight="1" x14ac:dyDescent="0.25">
      <c r="A82" s="68">
        <v>49</v>
      </c>
      <c r="B82" s="16" t="s">
        <v>20</v>
      </c>
      <c r="C82" s="16" t="s">
        <v>126</v>
      </c>
      <c r="D82" s="68" t="s">
        <v>91</v>
      </c>
      <c r="E82" s="20" t="s">
        <v>88</v>
      </c>
      <c r="F82" s="15" t="s">
        <v>92</v>
      </c>
      <c r="G82" s="13">
        <v>4910</v>
      </c>
      <c r="H82" s="13">
        <v>5156</v>
      </c>
      <c r="I82" s="13">
        <v>5413</v>
      </c>
      <c r="J82" s="68">
        <f t="shared" si="5"/>
        <v>0</v>
      </c>
      <c r="K82" s="68">
        <f t="shared" si="3"/>
        <v>0</v>
      </c>
      <c r="L82" s="68">
        <f t="shared" si="3"/>
        <v>0</v>
      </c>
      <c r="M82" s="68">
        <f t="shared" si="3"/>
        <v>0</v>
      </c>
      <c r="N82" s="68">
        <f t="shared" si="4"/>
        <v>0</v>
      </c>
      <c r="O82" s="164"/>
      <c r="P82" s="164"/>
      <c r="Q82" s="16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 ht="79.5" customHeight="1" x14ac:dyDescent="0.25">
      <c r="A83" s="68">
        <v>50</v>
      </c>
      <c r="B83" s="16" t="s">
        <v>20</v>
      </c>
      <c r="C83" s="16" t="s">
        <v>127</v>
      </c>
      <c r="D83" s="68" t="s">
        <v>91</v>
      </c>
      <c r="E83" s="20" t="s">
        <v>88</v>
      </c>
      <c r="F83" s="15" t="s">
        <v>92</v>
      </c>
      <c r="G83" s="13">
        <v>3842</v>
      </c>
      <c r="H83" s="13">
        <v>4034</v>
      </c>
      <c r="I83" s="13">
        <v>4236</v>
      </c>
      <c r="J83" s="68">
        <f t="shared" si="5"/>
        <v>0</v>
      </c>
      <c r="K83" s="68">
        <f t="shared" si="3"/>
        <v>0</v>
      </c>
      <c r="L83" s="68">
        <f t="shared" si="3"/>
        <v>0</v>
      </c>
      <c r="M83" s="68">
        <f t="shared" si="3"/>
        <v>0</v>
      </c>
      <c r="N83" s="68">
        <f t="shared" si="4"/>
        <v>0</v>
      </c>
      <c r="O83" s="164"/>
      <c r="P83" s="164"/>
      <c r="Q83" s="164"/>
      <c r="R83" s="14"/>
      <c r="S83" s="14"/>
      <c r="T83" s="14"/>
      <c r="U83" s="14"/>
      <c r="V83" s="22"/>
      <c r="W83" s="14"/>
      <c r="X83" s="14"/>
      <c r="Y83" s="14"/>
      <c r="Z83" s="14"/>
      <c r="AA83" s="14"/>
      <c r="AB83" s="14"/>
      <c r="AC83" s="14"/>
      <c r="AD83" s="14"/>
    </row>
    <row r="84" spans="1:30" ht="109.5" customHeight="1" x14ac:dyDescent="0.25">
      <c r="A84" s="68">
        <v>51</v>
      </c>
      <c r="B84" s="16" t="s">
        <v>21</v>
      </c>
      <c r="C84" s="23" t="s">
        <v>128</v>
      </c>
      <c r="D84" s="68" t="s">
        <v>91</v>
      </c>
      <c r="E84" s="20" t="s">
        <v>88</v>
      </c>
      <c r="F84" s="15" t="s">
        <v>92</v>
      </c>
      <c r="G84" s="13">
        <v>5832</v>
      </c>
      <c r="H84" s="13">
        <v>6124</v>
      </c>
      <c r="I84" s="13">
        <v>6430</v>
      </c>
      <c r="J84" s="68">
        <f t="shared" si="5"/>
        <v>0</v>
      </c>
      <c r="K84" s="68">
        <f t="shared" si="3"/>
        <v>0</v>
      </c>
      <c r="L84" s="68">
        <f t="shared" si="3"/>
        <v>0</v>
      </c>
      <c r="M84" s="68">
        <f t="shared" si="3"/>
        <v>0</v>
      </c>
      <c r="N84" s="68">
        <f t="shared" si="4"/>
        <v>0</v>
      </c>
      <c r="O84" s="164"/>
      <c r="P84" s="164"/>
      <c r="Q84" s="16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 ht="107.25" customHeight="1" x14ac:dyDescent="0.25">
      <c r="A85" s="68">
        <v>52</v>
      </c>
      <c r="B85" s="16" t="s">
        <v>21</v>
      </c>
      <c r="C85" s="23" t="s">
        <v>129</v>
      </c>
      <c r="D85" s="68" t="s">
        <v>91</v>
      </c>
      <c r="E85" s="20" t="s">
        <v>88</v>
      </c>
      <c r="F85" s="15" t="s">
        <v>92</v>
      </c>
      <c r="G85" s="13">
        <v>5208</v>
      </c>
      <c r="H85" s="13">
        <v>5468</v>
      </c>
      <c r="I85" s="13">
        <v>5741</v>
      </c>
      <c r="J85" s="68">
        <f t="shared" si="5"/>
        <v>0</v>
      </c>
      <c r="K85" s="68">
        <f t="shared" si="3"/>
        <v>0</v>
      </c>
      <c r="L85" s="68">
        <f t="shared" si="3"/>
        <v>0</v>
      </c>
      <c r="M85" s="68">
        <f t="shared" si="3"/>
        <v>0</v>
      </c>
      <c r="N85" s="68">
        <f t="shared" si="4"/>
        <v>0</v>
      </c>
      <c r="O85" s="164"/>
      <c r="P85" s="164"/>
      <c r="Q85" s="164"/>
      <c r="R85" s="14"/>
      <c r="S85" s="14"/>
      <c r="T85" s="14"/>
      <c r="U85" s="14"/>
      <c r="V85" s="22"/>
      <c r="W85" s="14"/>
      <c r="X85" s="14"/>
      <c r="Y85" s="14"/>
      <c r="Z85" s="14"/>
      <c r="AA85" s="14"/>
      <c r="AB85" s="14"/>
      <c r="AC85" s="14"/>
      <c r="AD85" s="14"/>
    </row>
    <row r="86" spans="1:30" ht="47.25" customHeight="1" x14ac:dyDescent="0.25">
      <c r="A86" s="68">
        <v>53</v>
      </c>
      <c r="B86" s="16" t="s">
        <v>22</v>
      </c>
      <c r="C86" s="23" t="s">
        <v>23</v>
      </c>
      <c r="D86" s="68" t="s">
        <v>91</v>
      </c>
      <c r="E86" s="20" t="s">
        <v>88</v>
      </c>
      <c r="F86" s="15" t="s">
        <v>92</v>
      </c>
      <c r="G86" s="13">
        <v>1260</v>
      </c>
      <c r="H86" s="13">
        <v>1323</v>
      </c>
      <c r="I86" s="13">
        <v>1389</v>
      </c>
      <c r="J86" s="68">
        <f t="shared" si="5"/>
        <v>0</v>
      </c>
      <c r="K86" s="68">
        <f t="shared" si="3"/>
        <v>0</v>
      </c>
      <c r="L86" s="68">
        <f t="shared" si="3"/>
        <v>0</v>
      </c>
      <c r="M86" s="68">
        <f t="shared" si="3"/>
        <v>0</v>
      </c>
      <c r="N86" s="68">
        <f t="shared" si="4"/>
        <v>0</v>
      </c>
      <c r="O86" s="164"/>
      <c r="P86" s="164"/>
      <c r="Q86" s="164"/>
      <c r="R86" s="14"/>
      <c r="S86" s="14"/>
      <c r="T86" s="14"/>
      <c r="U86" s="14"/>
      <c r="V86" s="22"/>
      <c r="W86" s="14"/>
      <c r="X86" s="14"/>
      <c r="Y86" s="14"/>
      <c r="Z86" s="14"/>
      <c r="AA86" s="14"/>
      <c r="AB86" s="14"/>
      <c r="AC86" s="14"/>
      <c r="AD86" s="14"/>
    </row>
    <row r="87" spans="1:30" ht="57.75" customHeight="1" x14ac:dyDescent="0.25">
      <c r="A87" s="68">
        <v>54</v>
      </c>
      <c r="B87" s="16" t="s">
        <v>24</v>
      </c>
      <c r="C87" s="23" t="s">
        <v>25</v>
      </c>
      <c r="D87" s="68" t="s">
        <v>91</v>
      </c>
      <c r="E87" s="20" t="s">
        <v>88</v>
      </c>
      <c r="F87" s="15" t="s">
        <v>92</v>
      </c>
      <c r="G87" s="13">
        <v>1962</v>
      </c>
      <c r="H87" s="13">
        <v>2060</v>
      </c>
      <c r="I87" s="13">
        <v>2163</v>
      </c>
      <c r="J87" s="68">
        <f t="shared" si="5"/>
        <v>0</v>
      </c>
      <c r="K87" s="68">
        <f t="shared" si="3"/>
        <v>0</v>
      </c>
      <c r="L87" s="68">
        <f t="shared" si="3"/>
        <v>0</v>
      </c>
      <c r="M87" s="68">
        <f t="shared" si="3"/>
        <v>0</v>
      </c>
      <c r="N87" s="68">
        <f t="shared" si="4"/>
        <v>0</v>
      </c>
      <c r="O87" s="164"/>
      <c r="P87" s="164"/>
      <c r="Q87" s="164"/>
      <c r="R87" s="14"/>
      <c r="S87" s="14"/>
      <c r="T87" s="14"/>
      <c r="U87" s="14"/>
      <c r="V87" s="22"/>
      <c r="W87" s="14"/>
      <c r="X87" s="14"/>
      <c r="Y87" s="14"/>
      <c r="Z87" s="14"/>
      <c r="AA87" s="14"/>
      <c r="AB87" s="14"/>
      <c r="AC87" s="14"/>
      <c r="AD87" s="14"/>
    </row>
    <row r="88" spans="1:30" ht="48.75" customHeight="1" x14ac:dyDescent="0.25">
      <c r="A88" s="68">
        <v>55</v>
      </c>
      <c r="B88" s="16" t="s">
        <v>26</v>
      </c>
      <c r="C88" s="16" t="s">
        <v>65</v>
      </c>
      <c r="D88" s="68" t="s">
        <v>91</v>
      </c>
      <c r="E88" s="20" t="s">
        <v>88</v>
      </c>
      <c r="F88" s="68" t="s">
        <v>89</v>
      </c>
      <c r="G88" s="13">
        <v>5762</v>
      </c>
      <c r="H88" s="13">
        <v>6050</v>
      </c>
      <c r="I88" s="13">
        <v>6353</v>
      </c>
      <c r="J88" s="68">
        <f t="shared" si="5"/>
        <v>0</v>
      </c>
      <c r="K88" s="68">
        <f t="shared" si="3"/>
        <v>0</v>
      </c>
      <c r="L88" s="68">
        <f t="shared" si="3"/>
        <v>0</v>
      </c>
      <c r="M88" s="68">
        <f t="shared" si="3"/>
        <v>0</v>
      </c>
      <c r="N88" s="68">
        <f t="shared" si="4"/>
        <v>0</v>
      </c>
      <c r="O88" s="164"/>
      <c r="P88" s="164"/>
      <c r="Q88" s="16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 ht="54" customHeight="1" x14ac:dyDescent="0.25">
      <c r="A89" s="68">
        <v>56</v>
      </c>
      <c r="B89" s="16" t="s">
        <v>26</v>
      </c>
      <c r="C89" s="16" t="s">
        <v>66</v>
      </c>
      <c r="D89" s="68" t="s">
        <v>91</v>
      </c>
      <c r="E89" s="20" t="s">
        <v>88</v>
      </c>
      <c r="F89" s="68" t="s">
        <v>89</v>
      </c>
      <c r="G89" s="13">
        <v>5762</v>
      </c>
      <c r="H89" s="13">
        <v>6050</v>
      </c>
      <c r="I89" s="13">
        <v>6353</v>
      </c>
      <c r="J89" s="68">
        <f t="shared" si="5"/>
        <v>284560</v>
      </c>
      <c r="K89" s="68">
        <f t="shared" si="3"/>
        <v>80668</v>
      </c>
      <c r="L89" s="68">
        <f t="shared" si="3"/>
        <v>114950</v>
      </c>
      <c r="M89" s="68">
        <f t="shared" si="3"/>
        <v>88942</v>
      </c>
      <c r="N89" s="68">
        <f t="shared" si="4"/>
        <v>47</v>
      </c>
      <c r="O89" s="164">
        <v>14</v>
      </c>
      <c r="P89" s="164">
        <v>19</v>
      </c>
      <c r="Q89" s="164">
        <v>14</v>
      </c>
      <c r="R89" s="14"/>
      <c r="S89" s="14"/>
      <c r="T89" s="14"/>
      <c r="U89" s="14"/>
      <c r="V89" s="22"/>
      <c r="W89" s="14"/>
      <c r="X89" s="14"/>
      <c r="Y89" s="14"/>
      <c r="Z89" s="14"/>
      <c r="AA89" s="14"/>
      <c r="AB89" s="14"/>
      <c r="AC89" s="14"/>
      <c r="AD89" s="14"/>
    </row>
    <row r="90" spans="1:30" ht="66" customHeight="1" x14ac:dyDescent="0.25">
      <c r="A90" s="68">
        <v>57</v>
      </c>
      <c r="B90" s="16" t="s">
        <v>27</v>
      </c>
      <c r="C90" s="16" t="s">
        <v>61</v>
      </c>
      <c r="D90" s="68" t="s">
        <v>91</v>
      </c>
      <c r="E90" s="20" t="s">
        <v>88</v>
      </c>
      <c r="F90" s="68" t="s">
        <v>89</v>
      </c>
      <c r="G90" s="13">
        <v>1083</v>
      </c>
      <c r="H90" s="13">
        <v>1137</v>
      </c>
      <c r="I90" s="13">
        <v>1194</v>
      </c>
      <c r="J90" s="68">
        <f t="shared" si="5"/>
        <v>37521</v>
      </c>
      <c r="K90" s="68">
        <f t="shared" si="3"/>
        <v>0</v>
      </c>
      <c r="L90" s="68">
        <f t="shared" si="3"/>
        <v>37521</v>
      </c>
      <c r="M90" s="68">
        <f t="shared" si="3"/>
        <v>0</v>
      </c>
      <c r="N90" s="68">
        <f t="shared" si="4"/>
        <v>33</v>
      </c>
      <c r="O90" s="164"/>
      <c r="P90" s="164">
        <v>33</v>
      </c>
      <c r="Q90" s="16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 ht="66" customHeight="1" x14ac:dyDescent="0.25">
      <c r="A91" s="68">
        <v>58</v>
      </c>
      <c r="B91" s="16" t="s">
        <v>28</v>
      </c>
      <c r="C91" s="16" t="s">
        <v>61</v>
      </c>
      <c r="D91" s="68" t="s">
        <v>91</v>
      </c>
      <c r="E91" s="20" t="s">
        <v>88</v>
      </c>
      <c r="F91" s="68" t="s">
        <v>89</v>
      </c>
      <c r="G91" s="13">
        <v>1542</v>
      </c>
      <c r="H91" s="13">
        <v>1619</v>
      </c>
      <c r="I91" s="13">
        <v>1700</v>
      </c>
      <c r="J91" s="68">
        <f t="shared" si="5"/>
        <v>76149</v>
      </c>
      <c r="K91" s="68">
        <f t="shared" si="3"/>
        <v>21588</v>
      </c>
      <c r="L91" s="68">
        <f t="shared" si="3"/>
        <v>30761</v>
      </c>
      <c r="M91" s="68">
        <f t="shared" si="3"/>
        <v>23800</v>
      </c>
      <c r="N91" s="68">
        <f t="shared" si="4"/>
        <v>47</v>
      </c>
      <c r="O91" s="164">
        <v>14</v>
      </c>
      <c r="P91" s="164">
        <v>19</v>
      </c>
      <c r="Q91" s="164">
        <v>14</v>
      </c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 ht="66" customHeight="1" x14ac:dyDescent="0.25">
      <c r="A92" s="68">
        <v>59</v>
      </c>
      <c r="B92" s="16" t="s">
        <v>28</v>
      </c>
      <c r="C92" s="16" t="s">
        <v>67</v>
      </c>
      <c r="D92" s="68" t="s">
        <v>91</v>
      </c>
      <c r="E92" s="20" t="s">
        <v>88</v>
      </c>
      <c r="F92" s="68" t="s">
        <v>89</v>
      </c>
      <c r="G92" s="13">
        <v>2171</v>
      </c>
      <c r="H92" s="13">
        <v>2280</v>
      </c>
      <c r="I92" s="13">
        <v>2394</v>
      </c>
      <c r="J92" s="68">
        <f t="shared" si="5"/>
        <v>0</v>
      </c>
      <c r="K92" s="68">
        <f t="shared" si="3"/>
        <v>0</v>
      </c>
      <c r="L92" s="68">
        <f t="shared" si="3"/>
        <v>0</v>
      </c>
      <c r="M92" s="68">
        <f t="shared" si="3"/>
        <v>0</v>
      </c>
      <c r="N92" s="68">
        <f t="shared" si="4"/>
        <v>0</v>
      </c>
      <c r="O92" s="164"/>
      <c r="P92" s="164"/>
      <c r="Q92" s="16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 ht="66" customHeight="1" x14ac:dyDescent="0.25">
      <c r="A93" s="68">
        <v>60</v>
      </c>
      <c r="B93" s="16" t="s">
        <v>28</v>
      </c>
      <c r="C93" s="16" t="s">
        <v>68</v>
      </c>
      <c r="D93" s="68" t="s">
        <v>91</v>
      </c>
      <c r="E93" s="20" t="s">
        <v>88</v>
      </c>
      <c r="F93" s="68" t="s">
        <v>89</v>
      </c>
      <c r="G93" s="13">
        <v>3345</v>
      </c>
      <c r="H93" s="13">
        <v>3512</v>
      </c>
      <c r="I93" s="13">
        <v>3688</v>
      </c>
      <c r="J93" s="68">
        <f t="shared" si="5"/>
        <v>0</v>
      </c>
      <c r="K93" s="68">
        <f t="shared" si="3"/>
        <v>0</v>
      </c>
      <c r="L93" s="68">
        <f t="shared" si="3"/>
        <v>0</v>
      </c>
      <c r="M93" s="68">
        <f t="shared" si="3"/>
        <v>0</v>
      </c>
      <c r="N93" s="68">
        <f t="shared" si="4"/>
        <v>0</v>
      </c>
      <c r="O93" s="164"/>
      <c r="P93" s="164"/>
      <c r="Q93" s="16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 ht="66" customHeight="1" x14ac:dyDescent="0.25">
      <c r="A94" s="68">
        <v>61</v>
      </c>
      <c r="B94" s="16" t="s">
        <v>29</v>
      </c>
      <c r="C94" s="16" t="s">
        <v>61</v>
      </c>
      <c r="D94" s="68" t="s">
        <v>91</v>
      </c>
      <c r="E94" s="20" t="s">
        <v>88</v>
      </c>
      <c r="F94" s="68" t="s">
        <v>92</v>
      </c>
      <c r="G94" s="13">
        <v>1295</v>
      </c>
      <c r="H94" s="13">
        <v>1360</v>
      </c>
      <c r="I94" s="13">
        <v>1428</v>
      </c>
      <c r="J94" s="68">
        <f t="shared" si="5"/>
        <v>808434</v>
      </c>
      <c r="K94" s="68">
        <f t="shared" si="3"/>
        <v>256410</v>
      </c>
      <c r="L94" s="68">
        <f t="shared" si="3"/>
        <v>269280</v>
      </c>
      <c r="M94" s="68">
        <f t="shared" si="3"/>
        <v>282744</v>
      </c>
      <c r="N94" s="68">
        <f t="shared" si="4"/>
        <v>594</v>
      </c>
      <c r="O94" s="164">
        <v>198</v>
      </c>
      <c r="P94" s="164">
        <v>198</v>
      </c>
      <c r="Q94" s="164">
        <v>198</v>
      </c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 ht="66" customHeight="1" x14ac:dyDescent="0.25">
      <c r="A95" s="68">
        <v>62</v>
      </c>
      <c r="B95" s="16" t="s">
        <v>30</v>
      </c>
      <c r="C95" s="16" t="s">
        <v>69</v>
      </c>
      <c r="D95" s="68" t="s">
        <v>91</v>
      </c>
      <c r="E95" s="20" t="s">
        <v>88</v>
      </c>
      <c r="F95" s="68" t="s">
        <v>92</v>
      </c>
      <c r="G95" s="13">
        <v>1295</v>
      </c>
      <c r="H95" s="13">
        <v>1360</v>
      </c>
      <c r="I95" s="13">
        <v>1428</v>
      </c>
      <c r="J95" s="68">
        <f t="shared" si="5"/>
        <v>0</v>
      </c>
      <c r="K95" s="68">
        <f t="shared" si="3"/>
        <v>0</v>
      </c>
      <c r="L95" s="68">
        <f t="shared" si="3"/>
        <v>0</v>
      </c>
      <c r="M95" s="68">
        <f t="shared" si="3"/>
        <v>0</v>
      </c>
      <c r="N95" s="68">
        <f t="shared" si="4"/>
        <v>0</v>
      </c>
      <c r="O95" s="164"/>
      <c r="P95" s="164"/>
      <c r="Q95" s="16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 ht="66" customHeight="1" x14ac:dyDescent="0.25">
      <c r="A96" s="68">
        <v>63</v>
      </c>
      <c r="B96" s="16" t="s">
        <v>30</v>
      </c>
      <c r="C96" s="16" t="s">
        <v>70</v>
      </c>
      <c r="D96" s="68" t="s">
        <v>91</v>
      </c>
      <c r="E96" s="20" t="s">
        <v>88</v>
      </c>
      <c r="F96" s="68" t="s">
        <v>92</v>
      </c>
      <c r="G96" s="13">
        <v>1413</v>
      </c>
      <c r="H96" s="13">
        <v>1484</v>
      </c>
      <c r="I96" s="13">
        <v>1558</v>
      </c>
      <c r="J96" s="68">
        <f t="shared" si="5"/>
        <v>0</v>
      </c>
      <c r="K96" s="68">
        <f t="shared" si="3"/>
        <v>0</v>
      </c>
      <c r="L96" s="68">
        <f t="shared" si="3"/>
        <v>0</v>
      </c>
      <c r="M96" s="68">
        <f t="shared" si="3"/>
        <v>0</v>
      </c>
      <c r="N96" s="68">
        <f t="shared" si="4"/>
        <v>0</v>
      </c>
      <c r="O96" s="164"/>
      <c r="P96" s="164"/>
      <c r="Q96" s="16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 ht="66" customHeight="1" x14ac:dyDescent="0.25">
      <c r="A97" s="68">
        <v>64</v>
      </c>
      <c r="B97" s="16" t="s">
        <v>31</v>
      </c>
      <c r="C97" s="16" t="s">
        <v>71</v>
      </c>
      <c r="D97" s="68" t="s">
        <v>91</v>
      </c>
      <c r="E97" s="20" t="s">
        <v>88</v>
      </c>
      <c r="F97" s="68" t="s">
        <v>89</v>
      </c>
      <c r="G97" s="13">
        <v>7469</v>
      </c>
      <c r="H97" s="13">
        <v>7842</v>
      </c>
      <c r="I97" s="13">
        <v>8234</v>
      </c>
      <c r="J97" s="68">
        <f t="shared" si="5"/>
        <v>258786</v>
      </c>
      <c r="K97" s="68">
        <f t="shared" si="3"/>
        <v>0</v>
      </c>
      <c r="L97" s="68">
        <f t="shared" si="3"/>
        <v>258786</v>
      </c>
      <c r="M97" s="68">
        <f t="shared" si="3"/>
        <v>0</v>
      </c>
      <c r="N97" s="68">
        <f t="shared" si="4"/>
        <v>33</v>
      </c>
      <c r="O97" s="164"/>
      <c r="P97" s="164">
        <v>33</v>
      </c>
      <c r="Q97" s="16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 ht="35.25" customHeight="1" x14ac:dyDescent="0.25">
      <c r="A98" s="172">
        <v>65</v>
      </c>
      <c r="B98" s="174" t="s">
        <v>32</v>
      </c>
      <c r="C98" s="174" t="s">
        <v>98</v>
      </c>
      <c r="D98" s="24" t="s">
        <v>94</v>
      </c>
      <c r="E98" s="20" t="s">
        <v>88</v>
      </c>
      <c r="F98" s="68" t="s">
        <v>89</v>
      </c>
      <c r="G98" s="13">
        <v>7415</v>
      </c>
      <c r="H98" s="13">
        <v>7786</v>
      </c>
      <c r="I98" s="13">
        <v>8175</v>
      </c>
      <c r="J98" s="68">
        <f t="shared" si="5"/>
        <v>1542816</v>
      </c>
      <c r="K98" s="68">
        <f t="shared" si="3"/>
        <v>489390</v>
      </c>
      <c r="L98" s="68">
        <f t="shared" si="3"/>
        <v>513876</v>
      </c>
      <c r="M98" s="68">
        <f t="shared" si="3"/>
        <v>539550</v>
      </c>
      <c r="N98" s="68">
        <f t="shared" si="4"/>
        <v>198</v>
      </c>
      <c r="O98" s="164">
        <v>66</v>
      </c>
      <c r="P98" s="164">
        <v>66</v>
      </c>
      <c r="Q98" s="164">
        <v>66</v>
      </c>
      <c r="R98" s="14"/>
      <c r="S98" s="14"/>
      <c r="T98" s="14"/>
      <c r="U98" s="14"/>
      <c r="V98" s="22"/>
      <c r="W98" s="14"/>
      <c r="X98" s="14"/>
      <c r="Y98" s="14"/>
      <c r="Z98" s="14"/>
      <c r="AA98" s="14"/>
      <c r="AB98" s="14"/>
      <c r="AC98" s="14"/>
      <c r="AD98" s="14"/>
    </row>
    <row r="99" spans="1:30" ht="30" customHeight="1" x14ac:dyDescent="0.25">
      <c r="A99" s="173"/>
      <c r="B99" s="175"/>
      <c r="C99" s="176"/>
      <c r="D99" s="24" t="s">
        <v>95</v>
      </c>
      <c r="E99" s="20" t="s">
        <v>88</v>
      </c>
      <c r="F99" s="68" t="s">
        <v>89</v>
      </c>
      <c r="G99" s="13">
        <v>7415</v>
      </c>
      <c r="H99" s="13">
        <v>7786</v>
      </c>
      <c r="I99" s="13">
        <v>8175</v>
      </c>
      <c r="J99" s="68">
        <f t="shared" si="5"/>
        <v>0</v>
      </c>
      <c r="K99" s="68">
        <f t="shared" si="3"/>
        <v>0</v>
      </c>
      <c r="L99" s="68">
        <f t="shared" si="3"/>
        <v>0</v>
      </c>
      <c r="M99" s="68">
        <f t="shared" si="3"/>
        <v>0</v>
      </c>
      <c r="N99" s="68">
        <f t="shared" si="4"/>
        <v>0</v>
      </c>
      <c r="O99" s="164"/>
      <c r="P99" s="164"/>
      <c r="Q99" s="164"/>
      <c r="R99" s="14"/>
      <c r="S99" s="14"/>
      <c r="T99" s="14"/>
      <c r="U99" s="14"/>
      <c r="V99" s="22"/>
      <c r="W99" s="14"/>
      <c r="X99" s="14"/>
      <c r="Y99" s="14"/>
      <c r="Z99" s="14"/>
      <c r="AA99" s="14"/>
      <c r="AB99" s="14"/>
      <c r="AC99" s="14"/>
      <c r="AD99" s="14"/>
    </row>
    <row r="100" spans="1:30" ht="30" customHeight="1" x14ac:dyDescent="0.25">
      <c r="A100" s="172">
        <v>66</v>
      </c>
      <c r="B100" s="174" t="s">
        <v>32</v>
      </c>
      <c r="C100" s="174" t="s">
        <v>99</v>
      </c>
      <c r="D100" s="24" t="s">
        <v>94</v>
      </c>
      <c r="E100" s="20" t="s">
        <v>88</v>
      </c>
      <c r="F100" s="68" t="s">
        <v>89</v>
      </c>
      <c r="G100" s="13">
        <v>7415</v>
      </c>
      <c r="H100" s="13">
        <v>7786</v>
      </c>
      <c r="I100" s="13">
        <v>8175</v>
      </c>
      <c r="J100" s="68">
        <f t="shared" si="5"/>
        <v>0</v>
      </c>
      <c r="K100" s="68">
        <f t="shared" si="3"/>
        <v>0</v>
      </c>
      <c r="L100" s="68">
        <f t="shared" si="3"/>
        <v>0</v>
      </c>
      <c r="M100" s="68">
        <f t="shared" si="3"/>
        <v>0</v>
      </c>
      <c r="N100" s="68">
        <f t="shared" si="4"/>
        <v>0</v>
      </c>
      <c r="O100" s="164"/>
      <c r="P100" s="164"/>
      <c r="Q100" s="164"/>
      <c r="R100" s="14"/>
      <c r="S100" s="14"/>
      <c r="T100" s="14"/>
      <c r="U100" s="14"/>
      <c r="V100" s="22"/>
      <c r="W100" s="14"/>
      <c r="X100" s="14"/>
      <c r="Y100" s="14"/>
      <c r="Z100" s="14"/>
      <c r="AA100" s="14"/>
      <c r="AB100" s="14"/>
      <c r="AC100" s="14"/>
      <c r="AD100" s="14"/>
    </row>
    <row r="101" spans="1:30" ht="54" customHeight="1" x14ac:dyDescent="0.25">
      <c r="A101" s="173"/>
      <c r="B101" s="175"/>
      <c r="C101" s="176"/>
      <c r="D101" s="24" t="s">
        <v>95</v>
      </c>
      <c r="E101" s="20" t="s">
        <v>88</v>
      </c>
      <c r="F101" s="68" t="s">
        <v>89</v>
      </c>
      <c r="G101" s="13">
        <v>7415</v>
      </c>
      <c r="H101" s="13">
        <v>7786</v>
      </c>
      <c r="I101" s="13">
        <v>8175</v>
      </c>
      <c r="J101" s="68">
        <f t="shared" si="5"/>
        <v>0</v>
      </c>
      <c r="K101" s="68">
        <f t="shared" si="3"/>
        <v>0</v>
      </c>
      <c r="L101" s="68">
        <f t="shared" si="3"/>
        <v>0</v>
      </c>
      <c r="M101" s="68">
        <f t="shared" si="3"/>
        <v>0</v>
      </c>
      <c r="N101" s="68">
        <f t="shared" si="4"/>
        <v>0</v>
      </c>
      <c r="O101" s="164"/>
      <c r="P101" s="164"/>
      <c r="Q101" s="16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 ht="38.25" customHeight="1" x14ac:dyDescent="0.25">
      <c r="A102" s="172">
        <v>67</v>
      </c>
      <c r="B102" s="174" t="s">
        <v>33</v>
      </c>
      <c r="C102" s="174" t="s">
        <v>72</v>
      </c>
      <c r="D102" s="24" t="s">
        <v>94</v>
      </c>
      <c r="E102" s="20" t="s">
        <v>134</v>
      </c>
      <c r="F102" s="68" t="s">
        <v>89</v>
      </c>
      <c r="G102" s="13">
        <v>737</v>
      </c>
      <c r="H102" s="13">
        <v>774</v>
      </c>
      <c r="I102" s="13">
        <v>813</v>
      </c>
      <c r="J102" s="68">
        <f t="shared" si="5"/>
        <v>0</v>
      </c>
      <c r="K102" s="68">
        <f t="shared" si="3"/>
        <v>0</v>
      </c>
      <c r="L102" s="68">
        <f t="shared" si="3"/>
        <v>0</v>
      </c>
      <c r="M102" s="68">
        <f t="shared" si="3"/>
        <v>0</v>
      </c>
      <c r="N102" s="68">
        <f t="shared" si="4"/>
        <v>0</v>
      </c>
      <c r="O102" s="164"/>
      <c r="P102" s="164"/>
      <c r="Q102" s="16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 ht="30" customHeight="1" x14ac:dyDescent="0.25">
      <c r="A103" s="173"/>
      <c r="B103" s="175"/>
      <c r="C103" s="176"/>
      <c r="D103" s="24" t="s">
        <v>95</v>
      </c>
      <c r="E103" s="20" t="s">
        <v>88</v>
      </c>
      <c r="F103" s="68" t="s">
        <v>89</v>
      </c>
      <c r="G103" s="13">
        <v>737</v>
      </c>
      <c r="H103" s="13">
        <v>774</v>
      </c>
      <c r="I103" s="13">
        <v>813</v>
      </c>
      <c r="J103" s="68">
        <f t="shared" si="5"/>
        <v>0</v>
      </c>
      <c r="K103" s="68">
        <f t="shared" si="3"/>
        <v>0</v>
      </c>
      <c r="L103" s="68">
        <f t="shared" si="3"/>
        <v>0</v>
      </c>
      <c r="M103" s="68">
        <f t="shared" si="3"/>
        <v>0</v>
      </c>
      <c r="N103" s="68">
        <f t="shared" si="4"/>
        <v>0</v>
      </c>
      <c r="O103" s="164"/>
      <c r="P103" s="164"/>
      <c r="Q103" s="16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 ht="30" customHeight="1" x14ac:dyDescent="0.25">
      <c r="A104" s="68">
        <v>68</v>
      </c>
      <c r="B104" s="16" t="s">
        <v>34</v>
      </c>
      <c r="C104" s="16" t="s">
        <v>35</v>
      </c>
      <c r="D104" s="68" t="s">
        <v>87</v>
      </c>
      <c r="E104" s="20" t="s">
        <v>88</v>
      </c>
      <c r="F104" s="68" t="s">
        <v>89</v>
      </c>
      <c r="G104" s="13">
        <v>48239</v>
      </c>
      <c r="H104" s="13">
        <v>50651</v>
      </c>
      <c r="I104" s="13">
        <v>53184</v>
      </c>
      <c r="J104" s="68">
        <f t="shared" si="5"/>
        <v>0</v>
      </c>
      <c r="K104" s="68">
        <f t="shared" si="3"/>
        <v>0</v>
      </c>
      <c r="L104" s="68">
        <f t="shared" si="3"/>
        <v>0</v>
      </c>
      <c r="M104" s="68">
        <f t="shared" si="3"/>
        <v>0</v>
      </c>
      <c r="N104" s="68">
        <f t="shared" si="4"/>
        <v>0</v>
      </c>
      <c r="O104" s="164"/>
      <c r="P104" s="164"/>
      <c r="Q104" s="16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 ht="30" customHeight="1" x14ac:dyDescent="0.25">
      <c r="A105" s="68">
        <v>69</v>
      </c>
      <c r="B105" s="16" t="s">
        <v>36</v>
      </c>
      <c r="C105" s="16" t="s">
        <v>37</v>
      </c>
      <c r="D105" s="68" t="s">
        <v>91</v>
      </c>
      <c r="E105" s="20" t="s">
        <v>88</v>
      </c>
      <c r="F105" s="68" t="s">
        <v>92</v>
      </c>
      <c r="G105" s="13">
        <v>3036</v>
      </c>
      <c r="H105" s="13">
        <v>3188</v>
      </c>
      <c r="I105" s="13">
        <v>3347</v>
      </c>
      <c r="J105" s="68">
        <f t="shared" si="5"/>
        <v>0</v>
      </c>
      <c r="K105" s="68">
        <f t="shared" si="3"/>
        <v>0</v>
      </c>
      <c r="L105" s="68">
        <f t="shared" si="3"/>
        <v>0</v>
      </c>
      <c r="M105" s="68">
        <f t="shared" si="3"/>
        <v>0</v>
      </c>
      <c r="N105" s="68">
        <f t="shared" si="4"/>
        <v>0</v>
      </c>
      <c r="O105" s="164"/>
      <c r="P105" s="164"/>
      <c r="Q105" s="16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 ht="30" customHeight="1" x14ac:dyDescent="0.25">
      <c r="A106" s="68">
        <v>70</v>
      </c>
      <c r="B106" s="16" t="s">
        <v>38</v>
      </c>
      <c r="C106" s="16" t="s">
        <v>37</v>
      </c>
      <c r="D106" s="68" t="s">
        <v>91</v>
      </c>
      <c r="E106" s="20" t="s">
        <v>88</v>
      </c>
      <c r="F106" s="68" t="s">
        <v>92</v>
      </c>
      <c r="G106" s="13">
        <v>9074</v>
      </c>
      <c r="H106" s="13">
        <v>9528</v>
      </c>
      <c r="I106" s="13">
        <v>10004</v>
      </c>
      <c r="J106" s="68">
        <f t="shared" si="5"/>
        <v>0</v>
      </c>
      <c r="K106" s="68">
        <f t="shared" si="3"/>
        <v>0</v>
      </c>
      <c r="L106" s="68">
        <f t="shared" si="3"/>
        <v>0</v>
      </c>
      <c r="M106" s="68">
        <f t="shared" si="3"/>
        <v>0</v>
      </c>
      <c r="N106" s="68">
        <f t="shared" si="4"/>
        <v>0</v>
      </c>
      <c r="O106" s="164"/>
      <c r="P106" s="164"/>
      <c r="Q106" s="16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 ht="30" customHeight="1" x14ac:dyDescent="0.25">
      <c r="A107" s="68">
        <v>71</v>
      </c>
      <c r="B107" s="16" t="s">
        <v>39</v>
      </c>
      <c r="C107" s="16" t="s">
        <v>40</v>
      </c>
      <c r="D107" s="68" t="s">
        <v>87</v>
      </c>
      <c r="E107" s="20" t="s">
        <v>88</v>
      </c>
      <c r="F107" s="68" t="s">
        <v>89</v>
      </c>
      <c r="G107" s="13">
        <v>46148</v>
      </c>
      <c r="H107" s="13">
        <v>48455</v>
      </c>
      <c r="I107" s="13">
        <v>50878</v>
      </c>
      <c r="J107" s="68">
        <f t="shared" si="5"/>
        <v>0</v>
      </c>
      <c r="K107" s="68">
        <f t="shared" si="3"/>
        <v>0</v>
      </c>
      <c r="L107" s="68">
        <f t="shared" si="3"/>
        <v>0</v>
      </c>
      <c r="M107" s="68">
        <f t="shared" si="3"/>
        <v>0</v>
      </c>
      <c r="N107" s="68">
        <f t="shared" si="4"/>
        <v>0</v>
      </c>
      <c r="O107" s="164"/>
      <c r="P107" s="164"/>
      <c r="Q107" s="16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 ht="30" customHeight="1" x14ac:dyDescent="0.25">
      <c r="A108" s="68">
        <v>72</v>
      </c>
      <c r="B108" s="16" t="s">
        <v>41</v>
      </c>
      <c r="C108" s="16" t="s">
        <v>42</v>
      </c>
      <c r="D108" s="68" t="s">
        <v>91</v>
      </c>
      <c r="E108" s="20" t="s">
        <v>88</v>
      </c>
      <c r="F108" s="68" t="s">
        <v>92</v>
      </c>
      <c r="G108" s="13">
        <v>3198</v>
      </c>
      <c r="H108" s="13">
        <v>3358</v>
      </c>
      <c r="I108" s="13">
        <v>3526</v>
      </c>
      <c r="J108" s="68">
        <f t="shared" si="5"/>
        <v>0</v>
      </c>
      <c r="K108" s="68">
        <f t="shared" si="3"/>
        <v>0</v>
      </c>
      <c r="L108" s="68">
        <f t="shared" si="3"/>
        <v>0</v>
      </c>
      <c r="M108" s="68">
        <f t="shared" si="3"/>
        <v>0</v>
      </c>
      <c r="N108" s="68">
        <f t="shared" si="4"/>
        <v>0</v>
      </c>
      <c r="O108" s="164"/>
      <c r="P108" s="164"/>
      <c r="Q108" s="16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 ht="42" customHeight="1" x14ac:dyDescent="0.25">
      <c r="A109" s="68">
        <v>73</v>
      </c>
      <c r="B109" s="16" t="s">
        <v>43</v>
      </c>
      <c r="C109" s="16" t="s">
        <v>42</v>
      </c>
      <c r="D109" s="68" t="s">
        <v>91</v>
      </c>
      <c r="E109" s="20" t="s">
        <v>88</v>
      </c>
      <c r="F109" s="68" t="s">
        <v>92</v>
      </c>
      <c r="G109" s="13">
        <v>9478</v>
      </c>
      <c r="H109" s="13">
        <v>9952</v>
      </c>
      <c r="I109" s="13">
        <v>10450</v>
      </c>
      <c r="J109" s="68">
        <f t="shared" si="5"/>
        <v>0</v>
      </c>
      <c r="K109" s="68">
        <f t="shared" si="3"/>
        <v>0</v>
      </c>
      <c r="L109" s="68">
        <f t="shared" si="3"/>
        <v>0</v>
      </c>
      <c r="M109" s="68">
        <f t="shared" si="3"/>
        <v>0</v>
      </c>
      <c r="N109" s="68">
        <f t="shared" si="4"/>
        <v>0</v>
      </c>
      <c r="O109" s="164"/>
      <c r="P109" s="164"/>
      <c r="Q109" s="16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 ht="30" customHeight="1" x14ac:dyDescent="0.25">
      <c r="A110" s="68">
        <v>74</v>
      </c>
      <c r="B110" s="16" t="s">
        <v>44</v>
      </c>
      <c r="C110" s="16" t="s">
        <v>45</v>
      </c>
      <c r="D110" s="25" t="s">
        <v>87</v>
      </c>
      <c r="E110" s="20" t="s">
        <v>88</v>
      </c>
      <c r="F110" s="68" t="s">
        <v>89</v>
      </c>
      <c r="G110" s="13">
        <v>56392</v>
      </c>
      <c r="H110" s="13">
        <v>59212</v>
      </c>
      <c r="I110" s="13">
        <v>62173</v>
      </c>
      <c r="J110" s="68">
        <f t="shared" si="5"/>
        <v>0</v>
      </c>
      <c r="K110" s="68">
        <f t="shared" si="3"/>
        <v>0</v>
      </c>
      <c r="L110" s="68">
        <f t="shared" si="3"/>
        <v>0</v>
      </c>
      <c r="M110" s="68">
        <f t="shared" si="3"/>
        <v>0</v>
      </c>
      <c r="N110" s="68">
        <f t="shared" si="4"/>
        <v>0</v>
      </c>
      <c r="O110" s="164"/>
      <c r="P110" s="164"/>
      <c r="Q110" s="16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 ht="30" customHeight="1" x14ac:dyDescent="0.25">
      <c r="A111" s="68">
        <v>75</v>
      </c>
      <c r="B111" s="16" t="s">
        <v>46</v>
      </c>
      <c r="C111" s="16" t="s">
        <v>47</v>
      </c>
      <c r="D111" s="25" t="s">
        <v>91</v>
      </c>
      <c r="E111" s="20" t="s">
        <v>88</v>
      </c>
      <c r="F111" s="68" t="s">
        <v>92</v>
      </c>
      <c r="G111" s="13">
        <v>2736</v>
      </c>
      <c r="H111" s="13">
        <v>2873</v>
      </c>
      <c r="I111" s="13">
        <v>3017</v>
      </c>
      <c r="J111" s="68">
        <f t="shared" si="5"/>
        <v>0</v>
      </c>
      <c r="K111" s="68">
        <f t="shared" si="3"/>
        <v>0</v>
      </c>
      <c r="L111" s="68">
        <f t="shared" si="3"/>
        <v>0</v>
      </c>
      <c r="M111" s="68">
        <f t="shared" si="3"/>
        <v>0</v>
      </c>
      <c r="N111" s="68">
        <f t="shared" si="4"/>
        <v>0</v>
      </c>
      <c r="O111" s="164"/>
      <c r="P111" s="164"/>
      <c r="Q111" s="16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 ht="30" customHeight="1" x14ac:dyDescent="0.25">
      <c r="A112" s="68">
        <v>76</v>
      </c>
      <c r="B112" s="16" t="s">
        <v>48</v>
      </c>
      <c r="C112" s="16" t="s">
        <v>47</v>
      </c>
      <c r="D112" s="68" t="s">
        <v>91</v>
      </c>
      <c r="E112" s="20" t="s">
        <v>88</v>
      </c>
      <c r="F112" s="68" t="s">
        <v>92</v>
      </c>
      <c r="G112" s="13">
        <v>9185</v>
      </c>
      <c r="H112" s="13">
        <v>9644</v>
      </c>
      <c r="I112" s="13">
        <v>10126</v>
      </c>
      <c r="J112" s="68">
        <f t="shared" si="5"/>
        <v>0</v>
      </c>
      <c r="K112" s="68">
        <f t="shared" si="3"/>
        <v>0</v>
      </c>
      <c r="L112" s="68">
        <f t="shared" si="3"/>
        <v>0</v>
      </c>
      <c r="M112" s="68">
        <f t="shared" si="3"/>
        <v>0</v>
      </c>
      <c r="N112" s="68">
        <f t="shared" si="4"/>
        <v>0</v>
      </c>
      <c r="O112" s="164"/>
      <c r="P112" s="164"/>
      <c r="Q112" s="16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1:30" ht="45" customHeight="1" x14ac:dyDescent="0.25">
      <c r="A113" s="68">
        <v>77</v>
      </c>
      <c r="B113" s="16" t="s">
        <v>49</v>
      </c>
      <c r="C113" s="16" t="s">
        <v>50</v>
      </c>
      <c r="D113" s="25" t="s">
        <v>87</v>
      </c>
      <c r="E113" s="20" t="s">
        <v>134</v>
      </c>
      <c r="F113" s="68" t="s">
        <v>89</v>
      </c>
      <c r="G113" s="13">
        <v>58918</v>
      </c>
      <c r="H113" s="13">
        <v>61864</v>
      </c>
      <c r="I113" s="13">
        <v>64957</v>
      </c>
      <c r="J113" s="68">
        <f t="shared" si="5"/>
        <v>0</v>
      </c>
      <c r="K113" s="68">
        <f t="shared" si="3"/>
        <v>0</v>
      </c>
      <c r="L113" s="68">
        <f t="shared" si="3"/>
        <v>0</v>
      </c>
      <c r="M113" s="68">
        <f t="shared" si="3"/>
        <v>0</v>
      </c>
      <c r="N113" s="68">
        <f t="shared" si="4"/>
        <v>0</v>
      </c>
      <c r="O113" s="164"/>
      <c r="P113" s="164"/>
      <c r="Q113" s="16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1:30" ht="40.5" customHeight="1" x14ac:dyDescent="0.25">
      <c r="A114" s="68">
        <v>78</v>
      </c>
      <c r="B114" s="16" t="s">
        <v>51</v>
      </c>
      <c r="C114" s="16" t="s">
        <v>52</v>
      </c>
      <c r="D114" s="68" t="s">
        <v>91</v>
      </c>
      <c r="E114" s="20" t="s">
        <v>134</v>
      </c>
      <c r="F114" s="68" t="s">
        <v>92</v>
      </c>
      <c r="G114" s="13">
        <v>2736</v>
      </c>
      <c r="H114" s="13">
        <v>2873</v>
      </c>
      <c r="I114" s="13">
        <v>3017</v>
      </c>
      <c r="J114" s="68">
        <f t="shared" si="5"/>
        <v>0</v>
      </c>
      <c r="K114" s="68">
        <f t="shared" si="3"/>
        <v>0</v>
      </c>
      <c r="L114" s="68">
        <f t="shared" si="3"/>
        <v>0</v>
      </c>
      <c r="M114" s="68">
        <f t="shared" si="3"/>
        <v>0</v>
      </c>
      <c r="N114" s="68">
        <f t="shared" si="4"/>
        <v>0</v>
      </c>
      <c r="O114" s="164"/>
      <c r="P114" s="164"/>
      <c r="Q114" s="164"/>
      <c r="R114" s="14"/>
      <c r="S114" s="14"/>
      <c r="T114" s="14"/>
      <c r="U114" s="14"/>
      <c r="V114" s="26"/>
      <c r="W114" s="14"/>
      <c r="X114" s="14"/>
      <c r="Y114" s="14"/>
      <c r="Z114" s="14"/>
      <c r="AA114" s="14"/>
      <c r="AB114" s="14"/>
      <c r="AC114" s="14"/>
      <c r="AD114" s="14"/>
    </row>
    <row r="115" spans="1:30" ht="48" customHeight="1" x14ac:dyDescent="0.25">
      <c r="A115" s="68">
        <v>79</v>
      </c>
      <c r="B115" s="16" t="s">
        <v>53</v>
      </c>
      <c r="C115" s="16" t="s">
        <v>52</v>
      </c>
      <c r="D115" s="68" t="s">
        <v>91</v>
      </c>
      <c r="E115" s="20" t="s">
        <v>134</v>
      </c>
      <c r="F115" s="68" t="s">
        <v>92</v>
      </c>
      <c r="G115" s="13">
        <v>9494</v>
      </c>
      <c r="H115" s="13">
        <v>9969</v>
      </c>
      <c r="I115" s="13">
        <v>10467</v>
      </c>
      <c r="J115" s="68">
        <f t="shared" si="5"/>
        <v>0</v>
      </c>
      <c r="K115" s="68">
        <f t="shared" si="3"/>
        <v>0</v>
      </c>
      <c r="L115" s="68">
        <f t="shared" si="3"/>
        <v>0</v>
      </c>
      <c r="M115" s="68">
        <f t="shared" si="3"/>
        <v>0</v>
      </c>
      <c r="N115" s="68">
        <f t="shared" si="4"/>
        <v>0</v>
      </c>
      <c r="O115" s="164"/>
      <c r="P115" s="164"/>
      <c r="Q115" s="164"/>
      <c r="R115" s="14"/>
      <c r="S115" s="14"/>
      <c r="T115" s="14"/>
      <c r="U115" s="14"/>
      <c r="V115" s="26"/>
      <c r="W115" s="14"/>
      <c r="X115" s="14"/>
      <c r="Y115" s="14"/>
      <c r="Z115" s="14"/>
      <c r="AA115" s="14"/>
      <c r="AB115" s="14"/>
      <c r="AC115" s="14"/>
      <c r="AD115" s="14"/>
    </row>
    <row r="116" spans="1:30" ht="22.5" customHeight="1" x14ac:dyDescent="0.25">
      <c r="A116" s="68">
        <v>80</v>
      </c>
      <c r="B116" s="16" t="s">
        <v>54</v>
      </c>
      <c r="C116" s="27" t="s">
        <v>73</v>
      </c>
      <c r="D116" s="68" t="s">
        <v>96</v>
      </c>
      <c r="E116" s="20" t="s">
        <v>133</v>
      </c>
      <c r="F116" s="68" t="s">
        <v>89</v>
      </c>
      <c r="G116" s="13">
        <v>3063</v>
      </c>
      <c r="H116" s="13">
        <v>3216</v>
      </c>
      <c r="I116" s="13">
        <v>3377</v>
      </c>
      <c r="J116" s="68">
        <f t="shared" si="5"/>
        <v>0</v>
      </c>
      <c r="K116" s="68">
        <f t="shared" si="3"/>
        <v>0</v>
      </c>
      <c r="L116" s="68">
        <f t="shared" si="3"/>
        <v>0</v>
      </c>
      <c r="M116" s="68">
        <f t="shared" si="3"/>
        <v>0</v>
      </c>
      <c r="N116" s="68">
        <f t="shared" si="4"/>
        <v>0</v>
      </c>
      <c r="O116" s="164"/>
      <c r="P116" s="164"/>
      <c r="Q116" s="164"/>
      <c r="R116" s="14"/>
      <c r="S116" s="14"/>
      <c r="T116" s="14"/>
      <c r="U116" s="14"/>
      <c r="V116" s="26"/>
      <c r="W116" s="14"/>
      <c r="X116" s="14"/>
      <c r="Y116" s="14"/>
      <c r="Z116" s="14"/>
      <c r="AA116" s="14"/>
      <c r="AB116" s="14"/>
      <c r="AC116" s="14"/>
      <c r="AD116" s="14"/>
    </row>
    <row r="117" spans="1:30" ht="21.75" customHeight="1" x14ac:dyDescent="0.25">
      <c r="A117" s="68">
        <v>81</v>
      </c>
      <c r="B117" s="16" t="s">
        <v>54</v>
      </c>
      <c r="C117" s="27" t="s">
        <v>55</v>
      </c>
      <c r="D117" s="68" t="s">
        <v>96</v>
      </c>
      <c r="E117" s="20" t="s">
        <v>88</v>
      </c>
      <c r="F117" s="68" t="s">
        <v>89</v>
      </c>
      <c r="G117" s="13">
        <v>3088</v>
      </c>
      <c r="H117" s="13">
        <v>3242</v>
      </c>
      <c r="I117" s="13">
        <v>3404</v>
      </c>
      <c r="J117" s="68">
        <f t="shared" si="5"/>
        <v>0</v>
      </c>
      <c r="K117" s="68">
        <f t="shared" si="3"/>
        <v>0</v>
      </c>
      <c r="L117" s="68">
        <f t="shared" si="3"/>
        <v>0</v>
      </c>
      <c r="M117" s="68">
        <f t="shared" si="3"/>
        <v>0</v>
      </c>
      <c r="N117" s="68">
        <f t="shared" si="4"/>
        <v>0</v>
      </c>
      <c r="O117" s="164"/>
      <c r="P117" s="164"/>
      <c r="Q117" s="164"/>
      <c r="R117" s="14"/>
      <c r="S117" s="2"/>
      <c r="T117" s="14"/>
      <c r="U117" s="14"/>
      <c r="V117" s="26"/>
      <c r="W117" s="14"/>
      <c r="X117" s="14"/>
      <c r="Y117" s="14"/>
      <c r="Z117" s="14"/>
      <c r="AA117" s="14"/>
      <c r="AB117" s="14"/>
      <c r="AC117" s="14"/>
      <c r="AD117" s="14"/>
    </row>
    <row r="118" spans="1:30" ht="85.5" customHeight="1" x14ac:dyDescent="0.25">
      <c r="A118" s="68">
        <v>82</v>
      </c>
      <c r="B118" s="65" t="s">
        <v>56</v>
      </c>
      <c r="C118" s="177" t="s">
        <v>105</v>
      </c>
      <c r="D118" s="68" t="s">
        <v>96</v>
      </c>
      <c r="E118" s="20" t="s">
        <v>88</v>
      </c>
      <c r="F118" s="68" t="s">
        <v>89</v>
      </c>
      <c r="G118" s="13">
        <v>11795</v>
      </c>
      <c r="H118" s="13">
        <v>12385</v>
      </c>
      <c r="I118" s="13">
        <v>13004</v>
      </c>
      <c r="J118" s="68">
        <f t="shared" si="5"/>
        <v>0</v>
      </c>
      <c r="K118" s="68">
        <f t="shared" si="3"/>
        <v>0</v>
      </c>
      <c r="L118" s="68">
        <f t="shared" si="3"/>
        <v>0</v>
      </c>
      <c r="M118" s="68">
        <f t="shared" si="3"/>
        <v>0</v>
      </c>
      <c r="N118" s="68">
        <f t="shared" si="4"/>
        <v>0</v>
      </c>
      <c r="O118" s="164"/>
      <c r="P118" s="164"/>
      <c r="Q118" s="164"/>
      <c r="R118" s="14"/>
      <c r="S118" s="14"/>
      <c r="T118" s="14"/>
      <c r="U118" s="14"/>
      <c r="V118" s="29"/>
      <c r="W118" s="14"/>
      <c r="X118" s="14"/>
      <c r="Y118" s="14"/>
      <c r="Z118" s="14"/>
      <c r="AA118" s="14"/>
      <c r="AB118" s="14"/>
      <c r="AC118" s="14"/>
      <c r="AD118" s="14"/>
    </row>
    <row r="119" spans="1:30" ht="87" customHeight="1" x14ac:dyDescent="0.25">
      <c r="A119" s="68">
        <v>83</v>
      </c>
      <c r="B119" s="16" t="s">
        <v>57</v>
      </c>
      <c r="C119" s="176"/>
      <c r="D119" s="68" t="s">
        <v>96</v>
      </c>
      <c r="E119" s="20" t="s">
        <v>88</v>
      </c>
      <c r="F119" s="68" t="s">
        <v>89</v>
      </c>
      <c r="G119" s="13">
        <v>12394</v>
      </c>
      <c r="H119" s="13">
        <v>13014</v>
      </c>
      <c r="I119" s="13">
        <v>13665</v>
      </c>
      <c r="J119" s="68">
        <f t="shared" si="5"/>
        <v>0</v>
      </c>
      <c r="K119" s="68">
        <f t="shared" si="3"/>
        <v>0</v>
      </c>
      <c r="L119" s="68">
        <f t="shared" si="3"/>
        <v>0</v>
      </c>
      <c r="M119" s="68">
        <f t="shared" si="3"/>
        <v>0</v>
      </c>
      <c r="N119" s="68">
        <f t="shared" si="4"/>
        <v>0</v>
      </c>
      <c r="O119" s="164"/>
      <c r="P119" s="164"/>
      <c r="Q119" s="164"/>
      <c r="R119" s="14"/>
      <c r="S119" s="14"/>
      <c r="T119" s="14"/>
      <c r="U119" s="14"/>
      <c r="V119" s="30"/>
      <c r="W119" s="14"/>
      <c r="X119" s="14"/>
      <c r="Y119" s="14"/>
      <c r="Z119" s="14"/>
      <c r="AA119" s="14"/>
      <c r="AB119" s="14"/>
      <c r="AC119" s="14"/>
      <c r="AD119" s="14"/>
    </row>
    <row r="120" spans="1:30" x14ac:dyDescent="0.25">
      <c r="A120" s="31"/>
      <c r="B120" s="32"/>
      <c r="C120" s="33"/>
      <c r="D120" s="34"/>
      <c r="E120" s="35"/>
      <c r="F120" s="36"/>
      <c r="G120" s="37"/>
      <c r="H120" s="37"/>
      <c r="I120" s="37"/>
      <c r="J120" s="38">
        <f t="shared" ref="J120:Q120" si="6">SUM(J8:J119)</f>
        <v>7328141</v>
      </c>
      <c r="K120" s="38">
        <f t="shared" si="6"/>
        <v>1569913</v>
      </c>
      <c r="L120" s="38">
        <f t="shared" si="6"/>
        <v>4027328</v>
      </c>
      <c r="M120" s="38">
        <f t="shared" si="6"/>
        <v>1730900</v>
      </c>
      <c r="N120" s="39">
        <f t="shared" si="6"/>
        <v>1343</v>
      </c>
      <c r="O120" s="39">
        <f t="shared" si="6"/>
        <v>386</v>
      </c>
      <c r="P120" s="39">
        <f t="shared" si="6"/>
        <v>571</v>
      </c>
      <c r="Q120" s="39">
        <f t="shared" si="6"/>
        <v>386</v>
      </c>
      <c r="R120" s="26"/>
      <c r="S120" s="26"/>
      <c r="T120" s="26"/>
      <c r="U120" s="26"/>
      <c r="V120" s="6"/>
      <c r="W120" s="40"/>
      <c r="X120" s="40"/>
      <c r="Y120" s="2"/>
      <c r="Z120" s="2"/>
      <c r="AA120" s="2"/>
      <c r="AB120" s="2"/>
      <c r="AC120" s="2"/>
      <c r="AD120" s="2"/>
    </row>
    <row r="121" spans="1:30" ht="17.25" customHeight="1" x14ac:dyDescent="0.25">
      <c r="A121" s="31"/>
      <c r="C121" s="7"/>
      <c r="E121" s="35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41"/>
      <c r="S121" s="26"/>
      <c r="T121" s="26"/>
      <c r="U121" s="26"/>
      <c r="V121" s="6"/>
      <c r="W121" s="40"/>
      <c r="X121" s="40"/>
    </row>
    <row r="122" spans="1:30" ht="26.25" customHeight="1" x14ac:dyDescent="0.25">
      <c r="A122" s="31"/>
      <c r="B122" s="178" t="s">
        <v>97</v>
      </c>
      <c r="C122" s="179"/>
      <c r="D122" s="180"/>
      <c r="E122" s="35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41"/>
      <c r="S122" s="26"/>
      <c r="T122" s="26"/>
      <c r="U122" s="26"/>
      <c r="V122" s="6"/>
      <c r="W122" s="40"/>
      <c r="X122" s="40"/>
    </row>
    <row r="123" spans="1:30" x14ac:dyDescent="0.25">
      <c r="A123" s="31"/>
      <c r="B123" s="32"/>
      <c r="C123" s="33"/>
      <c r="D123" s="34"/>
      <c r="E123" s="35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41"/>
      <c r="S123" s="26"/>
      <c r="T123" s="26"/>
      <c r="U123" s="26"/>
      <c r="V123" s="6"/>
      <c r="W123" s="40"/>
      <c r="X123" s="40"/>
    </row>
    <row r="124" spans="1:30" ht="18.75" x14ac:dyDescent="0.3">
      <c r="A124" s="31"/>
      <c r="B124" s="182" t="s">
        <v>110</v>
      </c>
      <c r="C124" s="182"/>
      <c r="D124" s="181"/>
      <c r="E124" s="181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41"/>
      <c r="S124" s="26"/>
      <c r="T124" s="26"/>
      <c r="U124" s="26"/>
      <c r="V124" s="6"/>
      <c r="W124" s="40"/>
      <c r="X124" s="40"/>
    </row>
    <row r="125" spans="1:30" ht="18.75" x14ac:dyDescent="0.3">
      <c r="A125" s="43"/>
      <c r="B125" s="42"/>
      <c r="C125" s="33"/>
      <c r="D125" s="44"/>
      <c r="E125" s="45"/>
      <c r="F125" s="43"/>
      <c r="G125" s="43"/>
      <c r="H125" s="43"/>
      <c r="I125" s="43"/>
      <c r="J125" s="43"/>
      <c r="K125" s="43"/>
      <c r="L125" s="43"/>
      <c r="M125" s="43"/>
      <c r="N125" s="43"/>
      <c r="O125" s="53"/>
      <c r="P125" s="53"/>
      <c r="Q125" s="53"/>
      <c r="R125" s="40"/>
      <c r="S125" s="28"/>
      <c r="T125" s="28"/>
      <c r="U125" s="28"/>
      <c r="V125" s="6"/>
      <c r="W125" s="40"/>
      <c r="X125" s="40"/>
    </row>
    <row r="126" spans="1:30" ht="18.75" x14ac:dyDescent="0.3">
      <c r="A126" s="43"/>
      <c r="B126" s="42"/>
      <c r="C126" s="46"/>
      <c r="D126" s="44"/>
      <c r="E126" s="45"/>
      <c r="F126" s="43"/>
      <c r="G126" s="43"/>
      <c r="H126" s="43"/>
      <c r="I126" s="43"/>
      <c r="J126" s="43"/>
      <c r="K126" s="43"/>
      <c r="L126" s="43"/>
      <c r="M126" s="43"/>
      <c r="N126" s="43"/>
      <c r="O126" s="54"/>
      <c r="P126" s="54"/>
      <c r="Q126" s="54"/>
      <c r="R126" s="47"/>
      <c r="S126" s="47"/>
      <c r="T126" s="47"/>
      <c r="U126" s="47"/>
      <c r="V126" s="6"/>
      <c r="W126" s="40"/>
      <c r="X126" s="40"/>
    </row>
    <row r="127" spans="1:30" ht="18.75" x14ac:dyDescent="0.3">
      <c r="A127" s="43"/>
      <c r="B127" s="42"/>
      <c r="C127" s="46"/>
      <c r="D127" s="44"/>
      <c r="E127" s="45"/>
      <c r="F127" s="43"/>
      <c r="G127" s="43"/>
      <c r="H127" s="43"/>
      <c r="I127" s="43"/>
      <c r="J127" s="43"/>
      <c r="K127" s="43"/>
      <c r="L127" s="43"/>
      <c r="M127" s="43"/>
      <c r="N127" s="43"/>
      <c r="O127" s="55"/>
      <c r="P127" s="55"/>
      <c r="Q127" s="55"/>
      <c r="R127" s="29"/>
      <c r="S127" s="29"/>
      <c r="T127" s="29"/>
      <c r="U127" s="29"/>
      <c r="V127" s="6"/>
      <c r="W127" s="40"/>
      <c r="X127" s="40"/>
    </row>
    <row r="128" spans="1:30" ht="18.75" x14ac:dyDescent="0.3">
      <c r="A128" s="43"/>
      <c r="B128" s="42"/>
      <c r="C128" s="46"/>
      <c r="D128" s="44"/>
      <c r="E128" s="45"/>
      <c r="F128" s="43"/>
      <c r="G128" s="43"/>
      <c r="H128" s="43"/>
      <c r="I128" s="43"/>
      <c r="J128" s="43"/>
      <c r="K128" s="43"/>
      <c r="L128" s="43"/>
      <c r="M128" s="43"/>
      <c r="N128" s="43"/>
      <c r="O128" s="56"/>
      <c r="P128" s="56"/>
      <c r="Q128" s="56"/>
      <c r="R128" s="30"/>
      <c r="S128" s="30"/>
      <c r="T128" s="30"/>
      <c r="U128" s="30"/>
      <c r="V128" s="6"/>
      <c r="W128" s="2"/>
      <c r="X128" s="2"/>
    </row>
    <row r="129" spans="1:24" x14ac:dyDescent="0.25">
      <c r="A129" s="43"/>
      <c r="B129" s="48"/>
      <c r="C129" s="46"/>
      <c r="D129" s="49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2"/>
      <c r="S129" s="6"/>
      <c r="T129" s="6"/>
      <c r="U129" s="6"/>
      <c r="V129" s="6"/>
      <c r="W129" s="2"/>
      <c r="X129" s="2"/>
    </row>
    <row r="130" spans="1:24" x14ac:dyDescent="0.25">
      <c r="A130" s="43"/>
      <c r="B130" s="48"/>
      <c r="C130" s="46"/>
      <c r="D130" s="49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2"/>
      <c r="S130" s="6"/>
      <c r="T130" s="6"/>
      <c r="U130" s="6"/>
      <c r="V130" s="6"/>
      <c r="W130" s="2"/>
      <c r="X130" s="2"/>
    </row>
    <row r="131" spans="1:24" x14ac:dyDescent="0.25">
      <c r="A131" s="43"/>
      <c r="B131" s="48"/>
      <c r="C131" s="46"/>
      <c r="D131" s="49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2"/>
      <c r="S131" s="6"/>
      <c r="T131" s="6"/>
      <c r="U131" s="6"/>
      <c r="V131" s="6"/>
      <c r="W131" s="2"/>
      <c r="X131" s="2"/>
    </row>
    <row r="132" spans="1:24" x14ac:dyDescent="0.25">
      <c r="A132" s="43"/>
      <c r="B132" s="48"/>
      <c r="C132" s="46"/>
      <c r="D132" s="49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2"/>
      <c r="S132" s="6"/>
      <c r="T132" s="6"/>
      <c r="U132" s="6"/>
      <c r="V132" s="6"/>
      <c r="W132" s="2"/>
      <c r="X132" s="2"/>
    </row>
    <row r="133" spans="1:24" x14ac:dyDescent="0.25">
      <c r="A133" s="43"/>
      <c r="B133" s="48"/>
      <c r="C133" s="46"/>
      <c r="D133" s="49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2"/>
      <c r="S133" s="6"/>
      <c r="T133" s="6"/>
      <c r="U133" s="6"/>
      <c r="V133" s="6"/>
      <c r="W133" s="2"/>
      <c r="X133" s="2"/>
    </row>
    <row r="134" spans="1:24" x14ac:dyDescent="0.25">
      <c r="A134" s="43"/>
      <c r="B134" s="48"/>
      <c r="C134" s="46"/>
      <c r="D134" s="49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2"/>
      <c r="S134" s="6"/>
      <c r="T134" s="6"/>
      <c r="U134" s="6"/>
      <c r="V134" s="6"/>
      <c r="W134" s="2"/>
      <c r="X134" s="2"/>
    </row>
    <row r="135" spans="1:24" x14ac:dyDescent="0.25">
      <c r="A135" s="43"/>
      <c r="B135" s="48"/>
      <c r="C135" s="46"/>
      <c r="D135" s="49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2"/>
      <c r="S135" s="6"/>
      <c r="T135" s="6"/>
      <c r="U135" s="6"/>
      <c r="V135" s="6"/>
      <c r="W135" s="2"/>
      <c r="X135" s="2"/>
    </row>
    <row r="136" spans="1:24" x14ac:dyDescent="0.25">
      <c r="A136" s="43"/>
      <c r="B136" s="48"/>
      <c r="C136" s="46"/>
      <c r="D136" s="49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2"/>
      <c r="S136" s="6"/>
      <c r="T136" s="6"/>
      <c r="U136" s="6"/>
      <c r="V136" s="6"/>
      <c r="W136" s="2"/>
      <c r="X136" s="2"/>
    </row>
    <row r="137" spans="1:24" x14ac:dyDescent="0.25">
      <c r="A137" s="43"/>
      <c r="B137" s="48"/>
      <c r="C137" s="46"/>
      <c r="D137" s="49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2"/>
      <c r="S137" s="6"/>
      <c r="T137" s="6"/>
      <c r="U137" s="6"/>
      <c r="V137" s="6"/>
    </row>
    <row r="138" spans="1:24" x14ac:dyDescent="0.25">
      <c r="A138" s="43"/>
      <c r="B138" s="48"/>
      <c r="C138" s="46"/>
      <c r="D138" s="49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2"/>
      <c r="S138" s="6"/>
      <c r="T138" s="6"/>
      <c r="U138" s="6"/>
      <c r="V138" s="6"/>
    </row>
    <row r="139" spans="1:24" x14ac:dyDescent="0.25">
      <c r="A139" s="43"/>
      <c r="B139" s="48"/>
      <c r="C139" s="46"/>
      <c r="D139" s="49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2"/>
      <c r="S139" s="6"/>
      <c r="T139" s="6"/>
      <c r="U139" s="6"/>
      <c r="V139" s="6"/>
    </row>
    <row r="140" spans="1:24" x14ac:dyDescent="0.25">
      <c r="A140" s="43"/>
      <c r="B140" s="48"/>
      <c r="C140" s="46"/>
      <c r="D140" s="49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2"/>
      <c r="S140" s="6"/>
      <c r="T140" s="6"/>
      <c r="U140" s="6"/>
      <c r="V140" s="6"/>
    </row>
    <row r="141" spans="1:24" x14ac:dyDescent="0.25">
      <c r="A141" s="43"/>
      <c r="B141" s="48"/>
      <c r="C141" s="46"/>
      <c r="D141" s="49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2"/>
      <c r="S141" s="6"/>
      <c r="T141" s="6"/>
      <c r="U141" s="6"/>
      <c r="V141" s="6"/>
    </row>
    <row r="142" spans="1:24" x14ac:dyDescent="0.25">
      <c r="A142" s="43"/>
      <c r="B142" s="48"/>
      <c r="C142" s="46"/>
      <c r="D142" s="49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2"/>
      <c r="S142" s="6"/>
      <c r="T142" s="6"/>
      <c r="U142" s="6"/>
      <c r="V142" s="6"/>
    </row>
    <row r="143" spans="1:24" x14ac:dyDescent="0.25">
      <c r="A143" s="43"/>
      <c r="B143" s="48"/>
      <c r="C143" s="46"/>
      <c r="D143" s="49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2"/>
      <c r="S143" s="6"/>
      <c r="T143" s="6"/>
      <c r="U143" s="6"/>
      <c r="V143" s="6"/>
    </row>
    <row r="144" spans="1:24" x14ac:dyDescent="0.25">
      <c r="A144" s="43"/>
      <c r="B144" s="48"/>
      <c r="C144" s="46"/>
      <c r="D144" s="49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2"/>
      <c r="S144" s="6"/>
      <c r="T144" s="6"/>
      <c r="U144" s="6"/>
      <c r="V144" s="6"/>
    </row>
    <row r="145" spans="1:22" x14ac:dyDescent="0.25">
      <c r="A145" s="43"/>
      <c r="B145" s="48"/>
      <c r="C145" s="46"/>
      <c r="D145" s="49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2"/>
      <c r="S145" s="6"/>
      <c r="T145" s="6"/>
      <c r="U145" s="6"/>
      <c r="V145" s="6"/>
    </row>
    <row r="146" spans="1:22" x14ac:dyDescent="0.25">
      <c r="A146" s="43"/>
      <c r="B146" s="48"/>
      <c r="C146" s="46"/>
      <c r="D146" s="49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2"/>
      <c r="S146" s="6"/>
      <c r="T146" s="6"/>
      <c r="U146" s="6"/>
      <c r="V146" s="6"/>
    </row>
    <row r="147" spans="1:22" x14ac:dyDescent="0.25">
      <c r="A147" s="43"/>
      <c r="B147" s="48"/>
      <c r="C147" s="46"/>
      <c r="D147" s="49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2"/>
      <c r="S147" s="6"/>
      <c r="T147" s="6"/>
      <c r="U147" s="6"/>
      <c r="V147" s="6"/>
    </row>
    <row r="148" spans="1:22" x14ac:dyDescent="0.25">
      <c r="A148" s="43"/>
      <c r="B148" s="48"/>
      <c r="C148" s="46"/>
      <c r="D148" s="49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2"/>
      <c r="S148" s="6"/>
      <c r="T148" s="6"/>
      <c r="U148" s="6"/>
      <c r="V148" s="6"/>
    </row>
    <row r="149" spans="1:22" x14ac:dyDescent="0.25">
      <c r="A149" s="43"/>
      <c r="B149" s="48"/>
      <c r="C149" s="46"/>
      <c r="D149" s="49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2"/>
      <c r="S149" s="6"/>
      <c r="T149" s="6"/>
      <c r="U149" s="6"/>
      <c r="V149" s="6"/>
    </row>
    <row r="150" spans="1:22" x14ac:dyDescent="0.25">
      <c r="A150" s="43"/>
      <c r="B150" s="48"/>
      <c r="C150" s="46"/>
      <c r="D150" s="49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2"/>
      <c r="S150" s="6"/>
      <c r="T150" s="6"/>
      <c r="U150" s="6"/>
      <c r="V150" s="6"/>
    </row>
    <row r="151" spans="1:22" x14ac:dyDescent="0.25">
      <c r="A151" s="43"/>
      <c r="B151" s="48"/>
      <c r="C151" s="46"/>
      <c r="D151" s="49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2"/>
      <c r="S151" s="6"/>
      <c r="T151" s="6"/>
      <c r="U151" s="6"/>
      <c r="V151" s="6"/>
    </row>
    <row r="152" spans="1:22" x14ac:dyDescent="0.25">
      <c r="A152" s="43"/>
      <c r="B152" s="48"/>
      <c r="C152" s="46"/>
      <c r="D152" s="50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2"/>
      <c r="S152" s="6"/>
      <c r="T152" s="6"/>
      <c r="U152" s="6"/>
      <c r="V152" s="6"/>
    </row>
    <row r="153" spans="1:22" x14ac:dyDescent="0.25">
      <c r="A153" s="43"/>
      <c r="B153" s="48"/>
      <c r="C153" s="46"/>
      <c r="D153" s="49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2"/>
      <c r="S153" s="6"/>
      <c r="T153" s="6"/>
      <c r="U153" s="6"/>
      <c r="V153" s="6"/>
    </row>
    <row r="154" spans="1:22" x14ac:dyDescent="0.25">
      <c r="A154" s="43"/>
      <c r="B154" s="48"/>
      <c r="C154" s="46"/>
      <c r="D154" s="49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2"/>
      <c r="S154" s="6"/>
      <c r="T154" s="6"/>
      <c r="U154" s="6"/>
      <c r="V154" s="6"/>
    </row>
    <row r="155" spans="1:22" x14ac:dyDescent="0.25">
      <c r="A155" s="43"/>
      <c r="B155" s="48"/>
      <c r="C155" s="46"/>
      <c r="D155" s="49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2"/>
      <c r="S155" s="6"/>
      <c r="T155" s="6"/>
      <c r="U155" s="6"/>
      <c r="V155" s="6"/>
    </row>
    <row r="156" spans="1:22" x14ac:dyDescent="0.25">
      <c r="A156" s="43"/>
      <c r="B156" s="48"/>
      <c r="C156" s="46"/>
      <c r="D156" s="49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2"/>
      <c r="S156" s="6"/>
      <c r="T156" s="6"/>
      <c r="U156" s="6"/>
      <c r="V156" s="6"/>
    </row>
    <row r="157" spans="1:22" x14ac:dyDescent="0.25">
      <c r="A157" s="43"/>
      <c r="B157" s="48"/>
      <c r="C157" s="46"/>
      <c r="D157" s="49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2"/>
      <c r="S157" s="6"/>
      <c r="T157" s="6"/>
      <c r="U157" s="6"/>
      <c r="V157" s="6"/>
    </row>
    <row r="158" spans="1:22" x14ac:dyDescent="0.25">
      <c r="A158" s="43"/>
      <c r="B158" s="48"/>
      <c r="C158" s="46"/>
      <c r="D158" s="49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2"/>
      <c r="S158" s="6"/>
      <c r="T158" s="6"/>
      <c r="U158" s="6"/>
      <c r="V158" s="6"/>
    </row>
    <row r="159" spans="1:22" x14ac:dyDescent="0.25">
      <c r="A159" s="43"/>
      <c r="B159" s="48"/>
      <c r="C159" s="46"/>
      <c r="D159" s="49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2"/>
      <c r="S159" s="6"/>
      <c r="T159" s="6"/>
      <c r="U159" s="6"/>
      <c r="V159" s="6"/>
    </row>
    <row r="160" spans="1:22" x14ac:dyDescent="0.25">
      <c r="A160" s="43"/>
      <c r="B160" s="48"/>
      <c r="C160" s="46"/>
      <c r="D160" s="49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2"/>
      <c r="S160" s="6"/>
      <c r="T160" s="6"/>
      <c r="U160" s="6"/>
      <c r="V160" s="6"/>
    </row>
    <row r="161" spans="1:22" x14ac:dyDescent="0.25">
      <c r="A161" s="43"/>
      <c r="B161" s="48"/>
      <c r="C161" s="46"/>
      <c r="D161" s="49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2"/>
      <c r="S161" s="6"/>
      <c r="T161" s="6"/>
      <c r="U161" s="6"/>
      <c r="V161" s="6"/>
    </row>
    <row r="162" spans="1:22" x14ac:dyDescent="0.25">
      <c r="A162" s="43"/>
      <c r="B162" s="48"/>
      <c r="C162" s="46"/>
      <c r="D162" s="49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2"/>
      <c r="S162" s="6"/>
      <c r="T162" s="6"/>
      <c r="U162" s="6"/>
      <c r="V162" s="6"/>
    </row>
    <row r="163" spans="1:22" x14ac:dyDescent="0.25">
      <c r="A163" s="43"/>
      <c r="B163" s="48"/>
      <c r="C163" s="46"/>
      <c r="D163" s="49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2"/>
      <c r="S163" s="6"/>
      <c r="T163" s="6"/>
      <c r="U163" s="6"/>
      <c r="V163" s="6"/>
    </row>
    <row r="164" spans="1:22" x14ac:dyDescent="0.25">
      <c r="A164" s="43"/>
      <c r="B164" s="48"/>
      <c r="C164" s="46"/>
      <c r="D164" s="49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2"/>
      <c r="S164" s="6"/>
      <c r="T164" s="6"/>
      <c r="U164" s="6"/>
      <c r="V164" s="6"/>
    </row>
    <row r="165" spans="1:22" x14ac:dyDescent="0.25">
      <c r="A165" s="43"/>
      <c r="B165" s="48"/>
      <c r="C165" s="46"/>
      <c r="D165" s="49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2"/>
      <c r="S165" s="6"/>
      <c r="T165" s="6"/>
      <c r="U165" s="6"/>
      <c r="V165" s="6"/>
    </row>
    <row r="166" spans="1:22" x14ac:dyDescent="0.25">
      <c r="A166" s="43"/>
      <c r="B166" s="48"/>
      <c r="C166" s="46"/>
      <c r="D166" s="49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2"/>
      <c r="S166" s="6"/>
      <c r="T166" s="6"/>
      <c r="U166" s="6"/>
      <c r="V166" s="6"/>
    </row>
    <row r="167" spans="1:22" x14ac:dyDescent="0.25">
      <c r="A167" s="43"/>
      <c r="B167" s="48"/>
      <c r="C167" s="46"/>
      <c r="D167" s="49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2"/>
      <c r="S167" s="6"/>
      <c r="T167" s="6"/>
      <c r="U167" s="6"/>
      <c r="V167" s="6"/>
    </row>
    <row r="168" spans="1:22" x14ac:dyDescent="0.25">
      <c r="A168" s="43"/>
      <c r="B168" s="48"/>
      <c r="C168" s="46"/>
      <c r="D168" s="49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2"/>
      <c r="S168" s="6"/>
      <c r="T168" s="6"/>
      <c r="U168" s="6"/>
      <c r="V168" s="6"/>
    </row>
    <row r="169" spans="1:22" x14ac:dyDescent="0.25">
      <c r="A169" s="43"/>
      <c r="B169" s="48"/>
      <c r="C169" s="46"/>
      <c r="D169" s="49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2"/>
      <c r="S169" s="6"/>
      <c r="T169" s="6"/>
      <c r="U169" s="6"/>
      <c r="V169" s="6"/>
    </row>
    <row r="170" spans="1:22" x14ac:dyDescent="0.25">
      <c r="A170" s="43"/>
      <c r="B170" s="48"/>
      <c r="C170" s="46"/>
      <c r="D170" s="49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2"/>
      <c r="S170" s="6"/>
      <c r="T170" s="6"/>
      <c r="U170" s="6"/>
      <c r="V170" s="6"/>
    </row>
    <row r="171" spans="1:22" x14ac:dyDescent="0.25">
      <c r="A171" s="43"/>
      <c r="B171" s="48"/>
      <c r="C171" s="46"/>
      <c r="D171" s="49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2"/>
      <c r="S171" s="6"/>
      <c r="T171" s="6"/>
      <c r="U171" s="6"/>
      <c r="V171" s="6"/>
    </row>
    <row r="172" spans="1:22" x14ac:dyDescent="0.25">
      <c r="A172" s="43"/>
      <c r="B172" s="48"/>
      <c r="C172" s="46"/>
      <c r="D172" s="49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2"/>
      <c r="S172" s="6"/>
      <c r="T172" s="6"/>
      <c r="U172" s="6"/>
      <c r="V172" s="6"/>
    </row>
    <row r="173" spans="1:22" x14ac:dyDescent="0.25">
      <c r="A173" s="43"/>
      <c r="B173" s="48"/>
      <c r="C173" s="46"/>
      <c r="D173" s="49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2"/>
      <c r="S173" s="6"/>
      <c r="T173" s="6"/>
      <c r="U173" s="6"/>
      <c r="V173" s="6"/>
    </row>
    <row r="174" spans="1:22" x14ac:dyDescent="0.25">
      <c r="A174" s="43"/>
      <c r="B174" s="48"/>
      <c r="C174" s="46"/>
      <c r="D174" s="49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2"/>
      <c r="S174" s="6"/>
      <c r="T174" s="6"/>
      <c r="U174" s="6"/>
      <c r="V174" s="6"/>
    </row>
    <row r="175" spans="1:22" x14ac:dyDescent="0.25">
      <c r="A175" s="43"/>
      <c r="B175" s="48"/>
      <c r="C175" s="46"/>
      <c r="D175" s="49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2"/>
      <c r="S175" s="6"/>
      <c r="T175" s="6"/>
      <c r="U175" s="6"/>
      <c r="V175" s="6"/>
    </row>
    <row r="176" spans="1:22" x14ac:dyDescent="0.25">
      <c r="A176" s="43"/>
      <c r="B176" s="48"/>
      <c r="C176" s="46"/>
      <c r="D176" s="49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2"/>
      <c r="S176" s="6"/>
      <c r="T176" s="6"/>
      <c r="U176" s="6"/>
      <c r="V176" s="6"/>
    </row>
    <row r="177" spans="1:22" x14ac:dyDescent="0.25">
      <c r="A177" s="43"/>
      <c r="B177" s="48"/>
      <c r="C177" s="46"/>
      <c r="D177" s="49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2"/>
      <c r="S177" s="6"/>
      <c r="T177" s="6"/>
      <c r="U177" s="6"/>
      <c r="V177" s="6"/>
    </row>
    <row r="178" spans="1:22" x14ac:dyDescent="0.25">
      <c r="A178" s="43"/>
      <c r="B178" s="48"/>
      <c r="C178" s="46"/>
      <c r="D178" s="49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2"/>
      <c r="S178" s="6"/>
      <c r="T178" s="6"/>
      <c r="U178" s="6"/>
      <c r="V178" s="6"/>
    </row>
    <row r="179" spans="1:22" x14ac:dyDescent="0.25">
      <c r="A179" s="43"/>
      <c r="B179" s="48"/>
      <c r="C179" s="46"/>
      <c r="D179" s="49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2"/>
      <c r="S179" s="6"/>
      <c r="T179" s="6"/>
      <c r="U179" s="6"/>
      <c r="V179" s="6"/>
    </row>
    <row r="180" spans="1:22" x14ac:dyDescent="0.25">
      <c r="A180" s="43"/>
      <c r="B180" s="48"/>
      <c r="C180" s="46"/>
      <c r="D180" s="49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2"/>
      <c r="S180" s="6"/>
      <c r="T180" s="6"/>
      <c r="U180" s="6"/>
      <c r="V180" s="6"/>
    </row>
    <row r="181" spans="1:22" x14ac:dyDescent="0.25">
      <c r="A181" s="43"/>
      <c r="B181" s="48"/>
      <c r="C181" s="46"/>
      <c r="D181" s="49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2"/>
      <c r="S181" s="6"/>
      <c r="T181" s="6"/>
      <c r="U181" s="6"/>
      <c r="V181" s="6"/>
    </row>
    <row r="182" spans="1:22" x14ac:dyDescent="0.25">
      <c r="A182" s="43"/>
      <c r="B182" s="48"/>
      <c r="C182" s="46"/>
      <c r="D182" s="49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2"/>
      <c r="S182" s="6"/>
      <c r="T182" s="6"/>
      <c r="U182" s="6"/>
      <c r="V182" s="6"/>
    </row>
    <row r="183" spans="1:22" x14ac:dyDescent="0.25">
      <c r="A183" s="43"/>
      <c r="B183" s="48"/>
      <c r="C183" s="46"/>
      <c r="D183" s="49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2"/>
      <c r="S183" s="6"/>
      <c r="T183" s="6"/>
      <c r="U183" s="6"/>
      <c r="V183" s="6"/>
    </row>
    <row r="184" spans="1:22" x14ac:dyDescent="0.25">
      <c r="A184" s="43"/>
      <c r="B184" s="48"/>
      <c r="C184" s="46"/>
      <c r="D184" s="49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2"/>
      <c r="S184" s="6"/>
      <c r="T184" s="6"/>
      <c r="U184" s="6"/>
      <c r="V184" s="6"/>
    </row>
    <row r="185" spans="1:22" x14ac:dyDescent="0.25">
      <c r="A185" s="43"/>
      <c r="B185" s="48"/>
      <c r="C185" s="46"/>
      <c r="D185" s="49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2"/>
      <c r="S185" s="6"/>
      <c r="T185" s="6"/>
      <c r="U185" s="6"/>
      <c r="V185" s="6"/>
    </row>
    <row r="186" spans="1:22" x14ac:dyDescent="0.25">
      <c r="A186" s="43"/>
      <c r="B186" s="48"/>
      <c r="C186" s="46"/>
      <c r="D186" s="49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2"/>
      <c r="S186" s="6"/>
      <c r="T186" s="6"/>
      <c r="U186" s="6"/>
      <c r="V186" s="6"/>
    </row>
    <row r="187" spans="1:22" x14ac:dyDescent="0.25">
      <c r="A187" s="43"/>
      <c r="B187" s="48"/>
      <c r="C187" s="46"/>
      <c r="D187" s="49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2"/>
      <c r="S187" s="6"/>
      <c r="T187" s="6"/>
      <c r="U187" s="6"/>
      <c r="V187" s="6"/>
    </row>
    <row r="188" spans="1:22" x14ac:dyDescent="0.25">
      <c r="A188" s="43"/>
      <c r="B188" s="48"/>
      <c r="C188" s="46"/>
      <c r="D188" s="49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2"/>
      <c r="S188" s="6"/>
      <c r="T188" s="6"/>
      <c r="U188" s="6"/>
      <c r="V188" s="6"/>
    </row>
    <row r="189" spans="1:22" x14ac:dyDescent="0.25">
      <c r="A189" s="43"/>
      <c r="B189" s="48"/>
      <c r="C189" s="46"/>
      <c r="D189" s="49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2"/>
      <c r="S189" s="6"/>
      <c r="T189" s="6"/>
      <c r="U189" s="6"/>
      <c r="V189" s="6"/>
    </row>
    <row r="190" spans="1:22" x14ac:dyDescent="0.25">
      <c r="A190" s="43"/>
      <c r="B190" s="48"/>
      <c r="C190" s="46"/>
      <c r="D190" s="49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2"/>
      <c r="S190" s="6"/>
      <c r="T190" s="6"/>
      <c r="U190" s="6"/>
      <c r="V190" s="6"/>
    </row>
    <row r="191" spans="1:22" x14ac:dyDescent="0.25">
      <c r="A191" s="43"/>
      <c r="B191" s="48"/>
      <c r="C191" s="46"/>
      <c r="D191" s="49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2"/>
      <c r="S191" s="6"/>
      <c r="T191" s="6"/>
      <c r="U191" s="6"/>
      <c r="V191" s="6"/>
    </row>
    <row r="192" spans="1:22" x14ac:dyDescent="0.25">
      <c r="A192" s="43"/>
      <c r="B192" s="48"/>
      <c r="C192" s="46"/>
      <c r="D192" s="49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2"/>
      <c r="S192" s="6"/>
      <c r="T192" s="6"/>
      <c r="U192" s="6"/>
      <c r="V192" s="6"/>
    </row>
    <row r="193" spans="1:22" x14ac:dyDescent="0.25">
      <c r="A193" s="43"/>
      <c r="B193" s="48"/>
      <c r="C193" s="46"/>
      <c r="D193" s="49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2"/>
      <c r="S193" s="6"/>
      <c r="T193" s="6"/>
      <c r="U193" s="6"/>
      <c r="V193" s="6"/>
    </row>
    <row r="194" spans="1:22" x14ac:dyDescent="0.25">
      <c r="A194" s="43"/>
      <c r="B194" s="48"/>
      <c r="C194" s="46"/>
      <c r="D194" s="49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2"/>
      <c r="S194" s="6"/>
      <c r="T194" s="6"/>
      <c r="U194" s="6"/>
      <c r="V194" s="6"/>
    </row>
    <row r="195" spans="1:22" x14ac:dyDescent="0.25">
      <c r="A195" s="43"/>
      <c r="B195" s="48"/>
      <c r="C195" s="46"/>
      <c r="D195" s="49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2"/>
      <c r="S195" s="6"/>
      <c r="T195" s="6"/>
      <c r="U195" s="6"/>
      <c r="V195" s="6"/>
    </row>
    <row r="196" spans="1:22" x14ac:dyDescent="0.25">
      <c r="A196" s="43"/>
      <c r="B196" s="48"/>
      <c r="C196" s="46"/>
      <c r="D196" s="49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2"/>
      <c r="S196" s="6"/>
      <c r="T196" s="6"/>
      <c r="U196" s="6"/>
      <c r="V196" s="6"/>
    </row>
    <row r="197" spans="1:22" x14ac:dyDescent="0.25">
      <c r="A197" s="43"/>
      <c r="B197" s="48"/>
      <c r="C197" s="46"/>
      <c r="D197" s="49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2"/>
      <c r="S197" s="6"/>
      <c r="T197" s="6"/>
      <c r="U197" s="6"/>
      <c r="V197" s="6"/>
    </row>
    <row r="198" spans="1:22" x14ac:dyDescent="0.25">
      <c r="A198" s="43"/>
      <c r="B198" s="48"/>
      <c r="C198" s="46"/>
      <c r="D198" s="49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2"/>
      <c r="S198" s="6"/>
      <c r="T198" s="6"/>
      <c r="U198" s="6"/>
      <c r="V198" s="6"/>
    </row>
    <row r="199" spans="1:22" x14ac:dyDescent="0.25">
      <c r="A199" s="43"/>
      <c r="B199" s="48"/>
      <c r="C199" s="46"/>
      <c r="D199" s="49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2"/>
      <c r="S199" s="6"/>
      <c r="T199" s="6"/>
      <c r="U199" s="6"/>
      <c r="V199" s="6"/>
    </row>
    <row r="200" spans="1:22" x14ac:dyDescent="0.25">
      <c r="A200" s="43"/>
      <c r="B200" s="48"/>
      <c r="C200" s="46"/>
      <c r="D200" s="49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2"/>
      <c r="S200" s="6"/>
      <c r="T200" s="6"/>
      <c r="U200" s="6"/>
      <c r="V200" s="6"/>
    </row>
    <row r="201" spans="1:22" x14ac:dyDescent="0.25">
      <c r="A201" s="43"/>
      <c r="B201" s="48"/>
      <c r="C201" s="46"/>
      <c r="D201" s="49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2"/>
      <c r="S201" s="6"/>
      <c r="T201" s="6"/>
      <c r="U201" s="6"/>
      <c r="V201" s="6"/>
    </row>
    <row r="202" spans="1:22" x14ac:dyDescent="0.25">
      <c r="A202" s="43"/>
      <c r="B202" s="48"/>
      <c r="C202" s="46"/>
      <c r="D202" s="49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2"/>
      <c r="S202" s="6"/>
      <c r="T202" s="6"/>
      <c r="U202" s="6"/>
      <c r="V202" s="6"/>
    </row>
    <row r="203" spans="1:22" x14ac:dyDescent="0.25">
      <c r="A203" s="43"/>
      <c r="B203" s="48"/>
      <c r="C203" s="46"/>
      <c r="D203" s="49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2"/>
      <c r="S203" s="6"/>
      <c r="T203" s="6"/>
      <c r="U203" s="6"/>
      <c r="V203" s="6"/>
    </row>
    <row r="204" spans="1:22" x14ac:dyDescent="0.25">
      <c r="A204" s="43"/>
      <c r="B204" s="48"/>
      <c r="C204" s="46"/>
      <c r="D204" s="49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2"/>
      <c r="S204" s="6"/>
      <c r="T204" s="6"/>
      <c r="U204" s="6"/>
      <c r="V204" s="6"/>
    </row>
    <row r="205" spans="1:22" x14ac:dyDescent="0.25">
      <c r="A205" s="43"/>
      <c r="B205" s="48"/>
      <c r="C205" s="46"/>
      <c r="D205" s="49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2"/>
      <c r="S205" s="6"/>
      <c r="T205" s="6"/>
      <c r="U205" s="6"/>
      <c r="V205" s="6"/>
    </row>
    <row r="206" spans="1:22" x14ac:dyDescent="0.25">
      <c r="A206" s="43"/>
      <c r="B206" s="48"/>
      <c r="C206" s="46"/>
      <c r="D206" s="49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2"/>
      <c r="S206" s="6"/>
      <c r="T206" s="6"/>
      <c r="U206" s="6"/>
      <c r="V206" s="6"/>
    </row>
    <row r="207" spans="1:22" x14ac:dyDescent="0.25">
      <c r="A207" s="43"/>
      <c r="B207" s="48"/>
      <c r="C207" s="46"/>
      <c r="D207" s="49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2"/>
      <c r="S207" s="6"/>
      <c r="T207" s="6"/>
      <c r="U207" s="6"/>
      <c r="V207" s="6"/>
    </row>
    <row r="208" spans="1:22" x14ac:dyDescent="0.25">
      <c r="A208" s="43"/>
      <c r="B208" s="48"/>
      <c r="C208" s="46"/>
      <c r="D208" s="49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2"/>
      <c r="S208" s="6"/>
      <c r="T208" s="6"/>
      <c r="U208" s="6"/>
      <c r="V208" s="6"/>
    </row>
    <row r="209" spans="1:22" x14ac:dyDescent="0.25">
      <c r="A209" s="43"/>
      <c r="B209" s="48"/>
      <c r="C209" s="46"/>
      <c r="D209" s="49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2"/>
      <c r="S209" s="6"/>
      <c r="T209" s="6"/>
      <c r="U209" s="6"/>
      <c r="V209" s="6"/>
    </row>
    <row r="210" spans="1:22" x14ac:dyDescent="0.25">
      <c r="A210" s="43"/>
      <c r="B210" s="48"/>
      <c r="C210" s="46"/>
      <c r="D210" s="49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2"/>
      <c r="S210" s="6"/>
      <c r="T210" s="6"/>
      <c r="U210" s="6"/>
      <c r="V210" s="6"/>
    </row>
    <row r="211" spans="1:22" x14ac:dyDescent="0.25">
      <c r="A211" s="43"/>
      <c r="B211" s="48"/>
      <c r="C211" s="46"/>
      <c r="D211" s="49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2"/>
      <c r="S211" s="6"/>
      <c r="T211" s="6"/>
      <c r="U211" s="6"/>
      <c r="V211" s="6"/>
    </row>
    <row r="212" spans="1:22" x14ac:dyDescent="0.25">
      <c r="A212" s="43"/>
      <c r="B212" s="48"/>
      <c r="C212" s="46"/>
      <c r="D212" s="49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2"/>
      <c r="S212" s="6"/>
      <c r="T212" s="6"/>
      <c r="U212" s="6"/>
      <c r="V212" s="6"/>
    </row>
    <row r="213" spans="1:22" x14ac:dyDescent="0.25">
      <c r="A213" s="43"/>
      <c r="B213" s="48"/>
      <c r="D213" s="49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2"/>
      <c r="S213" s="6"/>
      <c r="T213" s="6"/>
      <c r="U213" s="6"/>
      <c r="V213" s="6"/>
    </row>
    <row r="214" spans="1:22" x14ac:dyDescent="0.25">
      <c r="A214" s="43"/>
      <c r="B214" s="48"/>
      <c r="D214" s="49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2"/>
      <c r="S214" s="6"/>
      <c r="T214" s="6"/>
      <c r="U214" s="6"/>
      <c r="V214" s="6"/>
    </row>
    <row r="215" spans="1:22" x14ac:dyDescent="0.25">
      <c r="A215" s="43"/>
      <c r="B215" s="48"/>
      <c r="D215" s="49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2"/>
      <c r="S215" s="6"/>
      <c r="T215" s="6"/>
      <c r="U215" s="6"/>
      <c r="V215" s="6"/>
    </row>
    <row r="216" spans="1:22" x14ac:dyDescent="0.25">
      <c r="A216" s="43"/>
      <c r="B216" s="48"/>
      <c r="D216" s="49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2"/>
      <c r="S216" s="6"/>
      <c r="T216" s="6"/>
      <c r="U216" s="6"/>
      <c r="V216" s="6"/>
    </row>
    <row r="217" spans="1:22" x14ac:dyDescent="0.25">
      <c r="A217" s="43"/>
      <c r="B217" s="48"/>
      <c r="D217" s="49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2"/>
      <c r="S217" s="6"/>
      <c r="T217" s="6"/>
      <c r="U217" s="6"/>
      <c r="V217" s="6"/>
    </row>
    <row r="218" spans="1:22" x14ac:dyDescent="0.25">
      <c r="A218" s="43"/>
      <c r="B218" s="48"/>
      <c r="D218" s="49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2"/>
      <c r="S218" s="6"/>
      <c r="T218" s="6"/>
      <c r="U218" s="6"/>
      <c r="V218" s="6"/>
    </row>
    <row r="219" spans="1:22" x14ac:dyDescent="0.25">
      <c r="A219" s="43"/>
      <c r="B219" s="48"/>
      <c r="D219" s="49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2"/>
      <c r="S219" s="6"/>
      <c r="T219" s="6"/>
      <c r="U219" s="6"/>
      <c r="V219" s="6"/>
    </row>
    <row r="220" spans="1:22" x14ac:dyDescent="0.25">
      <c r="A220" s="43"/>
      <c r="B220" s="48"/>
      <c r="D220" s="49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2"/>
      <c r="S220" s="6"/>
      <c r="T220" s="6"/>
      <c r="U220" s="6"/>
      <c r="V220" s="6"/>
    </row>
    <row r="221" spans="1:22" x14ac:dyDescent="0.25">
      <c r="A221" s="43"/>
      <c r="B221" s="48"/>
      <c r="D221" s="49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2"/>
      <c r="S221" s="6"/>
      <c r="T221" s="6"/>
      <c r="U221" s="6"/>
      <c r="V221" s="6"/>
    </row>
    <row r="222" spans="1:22" x14ac:dyDescent="0.25">
      <c r="A222" s="43"/>
      <c r="B222" s="48"/>
      <c r="D222" s="49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2"/>
      <c r="S222" s="6"/>
      <c r="T222" s="6"/>
      <c r="U222" s="6"/>
      <c r="V222" s="6"/>
    </row>
    <row r="223" spans="1:22" x14ac:dyDescent="0.25">
      <c r="A223" s="43"/>
      <c r="B223" s="48"/>
      <c r="D223" s="49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2"/>
      <c r="S223" s="6"/>
      <c r="T223" s="6"/>
      <c r="U223" s="6"/>
      <c r="V223" s="6"/>
    </row>
    <row r="224" spans="1:22" x14ac:dyDescent="0.25">
      <c r="A224" s="43"/>
      <c r="B224" s="48"/>
      <c r="D224" s="49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2"/>
      <c r="S224" s="6"/>
      <c r="T224" s="6"/>
      <c r="U224" s="6"/>
      <c r="V224" s="6"/>
    </row>
    <row r="225" spans="1:22" x14ac:dyDescent="0.25">
      <c r="A225" s="43"/>
      <c r="B225" s="48"/>
      <c r="D225" s="49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2"/>
      <c r="S225" s="6"/>
      <c r="T225" s="6"/>
      <c r="U225" s="6"/>
      <c r="V225" s="6"/>
    </row>
    <row r="226" spans="1:22" x14ac:dyDescent="0.25">
      <c r="A226" s="43"/>
      <c r="B226" s="48"/>
      <c r="D226" s="49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2"/>
      <c r="S226" s="6"/>
      <c r="T226" s="6"/>
      <c r="U226" s="6"/>
      <c r="V226" s="6"/>
    </row>
    <row r="227" spans="1:22" x14ac:dyDescent="0.25">
      <c r="A227" s="43"/>
      <c r="B227" s="48"/>
      <c r="D227" s="49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2"/>
      <c r="S227" s="6"/>
      <c r="T227" s="6"/>
      <c r="U227" s="6"/>
      <c r="V227" s="6"/>
    </row>
    <row r="228" spans="1:22" x14ac:dyDescent="0.25">
      <c r="A228" s="43"/>
      <c r="B228" s="48"/>
      <c r="D228" s="49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2"/>
      <c r="S228" s="6"/>
      <c r="T228" s="6"/>
      <c r="U228" s="6"/>
      <c r="V228" s="6"/>
    </row>
    <row r="229" spans="1:22" x14ac:dyDescent="0.25">
      <c r="A229" s="43"/>
      <c r="B229" s="48"/>
      <c r="D229" s="49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2"/>
      <c r="S229" s="6"/>
      <c r="T229" s="6"/>
      <c r="U229" s="6"/>
      <c r="V229" s="6"/>
    </row>
    <row r="230" spans="1:22" x14ac:dyDescent="0.25">
      <c r="A230" s="43"/>
      <c r="B230" s="48"/>
      <c r="D230" s="49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2"/>
      <c r="S230" s="6"/>
      <c r="T230" s="6"/>
      <c r="U230" s="6"/>
      <c r="V230" s="6"/>
    </row>
    <row r="231" spans="1:22" x14ac:dyDescent="0.25">
      <c r="A231" s="43"/>
      <c r="B231" s="48"/>
      <c r="D231" s="49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2"/>
      <c r="S231" s="6"/>
      <c r="T231" s="6"/>
      <c r="U231" s="6"/>
      <c r="V231" s="6"/>
    </row>
    <row r="232" spans="1:22" x14ac:dyDescent="0.25">
      <c r="A232" s="43"/>
      <c r="B232" s="48"/>
      <c r="D232" s="49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2"/>
      <c r="S232" s="6"/>
      <c r="T232" s="6"/>
      <c r="U232" s="6"/>
      <c r="V232" s="6"/>
    </row>
    <row r="233" spans="1:22" x14ac:dyDescent="0.25">
      <c r="A233" s="43"/>
      <c r="B233" s="48"/>
      <c r="D233" s="49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2"/>
      <c r="S233" s="6"/>
      <c r="T233" s="6"/>
      <c r="U233" s="6"/>
      <c r="V233" s="6"/>
    </row>
    <row r="234" spans="1:22" x14ac:dyDescent="0.25">
      <c r="A234" s="43"/>
      <c r="B234" s="48"/>
      <c r="D234" s="49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2"/>
      <c r="S234" s="6"/>
      <c r="T234" s="6"/>
      <c r="U234" s="6"/>
      <c r="V234" s="6"/>
    </row>
    <row r="235" spans="1:22" x14ac:dyDescent="0.25">
      <c r="A235" s="43"/>
      <c r="B235" s="48"/>
      <c r="D235" s="49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2"/>
      <c r="S235" s="6"/>
      <c r="T235" s="6"/>
      <c r="U235" s="6"/>
      <c r="V235" s="6"/>
    </row>
    <row r="236" spans="1:22" x14ac:dyDescent="0.25">
      <c r="A236" s="43"/>
      <c r="B236" s="48"/>
      <c r="D236" s="49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2"/>
      <c r="S236" s="6"/>
      <c r="T236" s="6"/>
      <c r="U236" s="6"/>
      <c r="V236" s="6"/>
    </row>
    <row r="237" spans="1:22" x14ac:dyDescent="0.25">
      <c r="A237" s="43"/>
      <c r="B237" s="48"/>
      <c r="D237" s="49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2"/>
      <c r="S237" s="6"/>
      <c r="T237" s="6"/>
      <c r="U237" s="6"/>
      <c r="V237" s="6"/>
    </row>
    <row r="238" spans="1:22" x14ac:dyDescent="0.25">
      <c r="A238" s="43"/>
      <c r="B238" s="48"/>
      <c r="D238" s="49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2"/>
      <c r="S238" s="6"/>
      <c r="T238" s="6"/>
      <c r="U238" s="6"/>
      <c r="V238" s="6"/>
    </row>
    <row r="239" spans="1:22" x14ac:dyDescent="0.25">
      <c r="A239" s="43"/>
      <c r="B239" s="48"/>
      <c r="D239" s="49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2"/>
      <c r="S239" s="6"/>
      <c r="T239" s="6"/>
      <c r="U239" s="6"/>
      <c r="V239" s="6"/>
    </row>
    <row r="240" spans="1:22" x14ac:dyDescent="0.25">
      <c r="A240" s="43"/>
      <c r="B240" s="48"/>
      <c r="D240" s="49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2"/>
      <c r="S240" s="6"/>
      <c r="T240" s="6"/>
      <c r="U240" s="6"/>
      <c r="V240" s="6"/>
    </row>
    <row r="241" spans="1:22" x14ac:dyDescent="0.25">
      <c r="A241" s="43"/>
      <c r="B241" s="48"/>
      <c r="D241" s="49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2"/>
      <c r="S241" s="6"/>
      <c r="T241" s="6"/>
      <c r="U241" s="6"/>
      <c r="V241" s="6"/>
    </row>
    <row r="242" spans="1:22" x14ac:dyDescent="0.25">
      <c r="A242" s="43"/>
      <c r="B242" s="48"/>
      <c r="D242" s="49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2"/>
      <c r="S242" s="6"/>
      <c r="T242" s="6"/>
      <c r="U242" s="6"/>
      <c r="V242" s="6"/>
    </row>
    <row r="243" spans="1:22" x14ac:dyDescent="0.25">
      <c r="A243" s="43"/>
      <c r="B243" s="48"/>
      <c r="D243" s="49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2"/>
      <c r="S243" s="6"/>
      <c r="T243" s="6"/>
      <c r="U243" s="6"/>
      <c r="V243" s="6"/>
    </row>
    <row r="244" spans="1:22" x14ac:dyDescent="0.25">
      <c r="A244" s="43"/>
      <c r="B244" s="48"/>
      <c r="D244" s="49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2"/>
      <c r="S244" s="6"/>
      <c r="T244" s="6"/>
      <c r="U244" s="6"/>
      <c r="V244" s="6"/>
    </row>
    <row r="245" spans="1:22" x14ac:dyDescent="0.25">
      <c r="A245" s="43"/>
      <c r="B245" s="48"/>
      <c r="D245" s="49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2"/>
      <c r="S245" s="6"/>
      <c r="T245" s="6"/>
      <c r="U245" s="6"/>
      <c r="V245" s="6"/>
    </row>
    <row r="246" spans="1:22" x14ac:dyDescent="0.25">
      <c r="A246" s="43"/>
      <c r="B246" s="48"/>
      <c r="D246" s="49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2"/>
      <c r="S246" s="6"/>
      <c r="T246" s="6"/>
      <c r="U246" s="6"/>
      <c r="V246" s="6"/>
    </row>
    <row r="247" spans="1:22" x14ac:dyDescent="0.25">
      <c r="A247" s="43"/>
      <c r="B247" s="48"/>
      <c r="D247" s="49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2"/>
      <c r="S247" s="6"/>
      <c r="T247" s="6"/>
      <c r="U247" s="6"/>
      <c r="V247" s="6"/>
    </row>
    <row r="248" spans="1:22" x14ac:dyDescent="0.25">
      <c r="A248" s="43"/>
      <c r="B248" s="48"/>
      <c r="D248" s="49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2"/>
      <c r="S248" s="6"/>
      <c r="T248" s="6"/>
      <c r="U248" s="6"/>
      <c r="V248" s="6"/>
    </row>
    <row r="249" spans="1:22" x14ac:dyDescent="0.25">
      <c r="A249" s="43"/>
      <c r="B249" s="48"/>
      <c r="D249" s="49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2"/>
      <c r="S249" s="6"/>
      <c r="T249" s="6"/>
      <c r="U249" s="6"/>
      <c r="V249" s="6"/>
    </row>
    <row r="250" spans="1:22" x14ac:dyDescent="0.25">
      <c r="A250" s="43"/>
      <c r="B250" s="48"/>
      <c r="D250" s="49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2"/>
      <c r="S250" s="6"/>
      <c r="T250" s="6"/>
      <c r="U250" s="6"/>
      <c r="V250" s="6"/>
    </row>
    <row r="251" spans="1:22" x14ac:dyDescent="0.25">
      <c r="A251" s="43"/>
      <c r="B251" s="48"/>
      <c r="D251" s="49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2"/>
      <c r="S251" s="6"/>
      <c r="T251" s="6"/>
      <c r="U251" s="6"/>
      <c r="V251" s="6"/>
    </row>
    <row r="252" spans="1:22" x14ac:dyDescent="0.25">
      <c r="A252" s="43"/>
      <c r="B252" s="48"/>
      <c r="D252" s="49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2"/>
      <c r="S252" s="6"/>
      <c r="T252" s="6"/>
      <c r="U252" s="6"/>
      <c r="V252" s="6"/>
    </row>
    <row r="253" spans="1:22" x14ac:dyDescent="0.25">
      <c r="A253" s="43"/>
      <c r="B253" s="48"/>
      <c r="D253" s="49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2"/>
      <c r="S253" s="6"/>
      <c r="T253" s="6"/>
      <c r="U253" s="6"/>
      <c r="V253" s="6"/>
    </row>
    <row r="254" spans="1:22" x14ac:dyDescent="0.25">
      <c r="A254" s="43"/>
      <c r="B254" s="48"/>
      <c r="D254" s="49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2"/>
      <c r="S254" s="6"/>
      <c r="T254" s="6"/>
      <c r="U254" s="6"/>
      <c r="V254" s="6"/>
    </row>
    <row r="255" spans="1:22" x14ac:dyDescent="0.25">
      <c r="A255" s="43"/>
      <c r="B255" s="48"/>
      <c r="D255" s="49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2"/>
      <c r="S255" s="6"/>
      <c r="T255" s="6"/>
      <c r="U255" s="6"/>
      <c r="V255" s="6"/>
    </row>
    <row r="256" spans="1:22" x14ac:dyDescent="0.25">
      <c r="A256" s="43"/>
      <c r="B256" s="48"/>
      <c r="D256" s="49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2"/>
      <c r="S256" s="6"/>
      <c r="T256" s="6"/>
      <c r="U256" s="6"/>
      <c r="V256" s="6"/>
    </row>
    <row r="257" spans="1:22" x14ac:dyDescent="0.25">
      <c r="A257" s="43"/>
      <c r="B257" s="48"/>
      <c r="D257" s="49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2"/>
      <c r="S257" s="6"/>
      <c r="T257" s="6"/>
      <c r="U257" s="6"/>
      <c r="V257" s="6"/>
    </row>
    <row r="258" spans="1:22" x14ac:dyDescent="0.25">
      <c r="A258" s="43"/>
      <c r="B258" s="48"/>
      <c r="D258" s="49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2"/>
      <c r="S258" s="6"/>
      <c r="T258" s="6"/>
      <c r="U258" s="6"/>
      <c r="V258" s="6"/>
    </row>
    <row r="259" spans="1:22" x14ac:dyDescent="0.25">
      <c r="A259" s="43"/>
      <c r="B259" s="48"/>
      <c r="D259" s="49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2"/>
      <c r="S259" s="6"/>
      <c r="T259" s="6"/>
      <c r="U259" s="6"/>
      <c r="V259" s="6"/>
    </row>
    <row r="260" spans="1:22" x14ac:dyDescent="0.25">
      <c r="A260" s="43"/>
      <c r="B260" s="48"/>
      <c r="D260" s="49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</row>
    <row r="261" spans="1:22" x14ac:dyDescent="0.25">
      <c r="A261" s="43"/>
      <c r="B261" s="48"/>
      <c r="D261" s="49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</row>
    <row r="262" spans="1:22" x14ac:dyDescent="0.25">
      <c r="A262" s="43"/>
      <c r="B262" s="48"/>
      <c r="D262" s="49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</row>
    <row r="263" spans="1:22" x14ac:dyDescent="0.25">
      <c r="A263" s="43"/>
      <c r="B263" s="48"/>
      <c r="D263" s="49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</row>
    <row r="264" spans="1:22" x14ac:dyDescent="0.25">
      <c r="A264" s="43"/>
      <c r="B264" s="48"/>
      <c r="D264" s="49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</row>
  </sheetData>
  <protectedRanges>
    <protectedRange algorithmName="SHA-512" hashValue="R/ipREbn9wycHg/cWr59UHp+la9yBnF9zmE7EhcS2wLYi7u1QMRBymOcnECXN6np9gxSFb7+IpqWYf7p64HITg==" saltValue="/R4WvNOlIAhSM2Nw+bqTYQ==" spinCount="100000" sqref="D8:D119" name="Диапазон1_1"/>
    <protectedRange algorithmName="SHA-512" hashValue="R/ipREbn9wycHg/cWr59UHp+la9yBnF9zmE7EhcS2wLYi7u1QMRBymOcnECXN6np9gxSFb7+IpqWYf7p64HITg==" saltValue="/R4WvNOlIAhSM2Nw+bqTYQ==" spinCount="100000" sqref="G8:I27 G32:I43" name="Диапазон1_2_1_2_2"/>
    <protectedRange algorithmName="SHA-512" hashValue="R/ipREbn9wycHg/cWr59UHp+la9yBnF9zmE7EhcS2wLYi7u1QMRBymOcnECXN6np9gxSFb7+IpqWYf7p64HITg==" saltValue="/R4WvNOlIAhSM2Nw+bqTYQ==" spinCount="100000" sqref="G44:I47 G60:I67 G72:I79 G52:I55 G69:I69 G116:I117 G82:I110" name="Диапазон1_2_2_2_3"/>
    <protectedRange algorithmName="SHA-512" hashValue="R/ipREbn9wycHg/cWr59UHp+la9yBnF9zmE7EhcS2wLYi7u1QMRBymOcnECXN6np9gxSFb7+IpqWYf7p64HITg==" saltValue="/R4WvNOlIAhSM2Nw+bqTYQ==" spinCount="100000" sqref="G70:I71" name="Диапазон1_2_2_2_2_1"/>
    <protectedRange algorithmName="SHA-512" hashValue="R/ipREbn9wycHg/cWr59UHp+la9yBnF9zmE7EhcS2wLYi7u1QMRBymOcnECXN6np9gxSFb7+IpqWYf7p64HITg==" saltValue="/R4WvNOlIAhSM2Nw+bqTYQ==" spinCount="100000" sqref="G28:I31" name="Диапазон1_2_1_2_3_1"/>
    <protectedRange algorithmName="SHA-512" hashValue="R/ipREbn9wycHg/cWr59UHp+la9yBnF9zmE7EhcS2wLYi7u1QMRBymOcnECXN6np9gxSFb7+IpqWYf7p64HITg==" saltValue="/R4WvNOlIAhSM2Nw+bqTYQ==" spinCount="100000" sqref="G48:I51" name="Диапазон1_2_2_2_1_1_1"/>
    <protectedRange algorithmName="SHA-512" hashValue="R/ipREbn9wycHg/cWr59UHp+la9yBnF9zmE7EhcS2wLYi7u1QMRBymOcnECXN6np9gxSFb7+IpqWYf7p64HITg==" saltValue="/R4WvNOlIAhSM2Nw+bqTYQ==" spinCount="100000" sqref="G56:I57" name="Диапазон1_2_2_2_5_2"/>
    <protectedRange algorithmName="SHA-512" hashValue="R/ipREbn9wycHg/cWr59UHp+la9yBnF9zmE7EhcS2wLYi7u1QMRBymOcnECXN6np9gxSFb7+IpqWYf7p64HITg==" saltValue="/R4WvNOlIAhSM2Nw+bqTYQ==" spinCount="100000" sqref="G58:I59" name="Диапазон1_2_2_2_2_2_1"/>
    <protectedRange algorithmName="SHA-512" hashValue="R/ipREbn9wycHg/cWr59UHp+la9yBnF9zmE7EhcS2wLYi7u1QMRBymOcnECXN6np9gxSFb7+IpqWYf7p64HITg==" saltValue="/R4WvNOlIAhSM2Nw+bqTYQ==" spinCount="100000" sqref="G68:I68" name="Диапазон1_2_2_2_6_1"/>
    <protectedRange algorithmName="SHA-512" hashValue="R/ipREbn9wycHg/cWr59UHp+la9yBnF9zmE7EhcS2wLYi7u1QMRBymOcnECXN6np9gxSFb7+IpqWYf7p64HITg==" saltValue="/R4WvNOlIAhSM2Nw+bqTYQ==" spinCount="100000" sqref="G80:I81" name="Диапазон1_2_2_2_7_1"/>
    <protectedRange algorithmName="SHA-512" hashValue="R/ipREbn9wycHg/cWr59UHp+la9yBnF9zmE7EhcS2wLYi7u1QMRBymOcnECXN6np9gxSFb7+IpqWYf7p64HITg==" saltValue="/R4WvNOlIAhSM2Nw+bqTYQ==" spinCount="100000" sqref="G111:I115" name="Диапазон1_2_2_2_5_1_1"/>
    <protectedRange algorithmName="SHA-512" hashValue="R/ipREbn9wycHg/cWr59UHp+la9yBnF9zmE7EhcS2wLYi7u1QMRBymOcnECXN6np9gxSFb7+IpqWYf7p64HITg==" saltValue="/R4WvNOlIAhSM2Nw+bqTYQ==" spinCount="100000" sqref="C1:C7 C123 C125" name="Диапазон1_3"/>
    <protectedRange algorithmName="SHA-512" hashValue="R/ipREbn9wycHg/cWr59UHp+la9yBnF9zmE7EhcS2wLYi7u1QMRBymOcnECXN6np9gxSFb7+IpqWYf7p64HITg==" saltValue="/R4WvNOlIAhSM2Nw+bqTYQ==" spinCount="100000" sqref="B119 B8:B117" name="Диапазон1_1_1_1"/>
    <protectedRange algorithmName="SHA-512" hashValue="R/ipREbn9wycHg/cWr59UHp+la9yBnF9zmE7EhcS2wLYi7u1QMRBymOcnECXN6np9gxSFb7+IpqWYf7p64HITg==" saltValue="/R4WvNOlIAhSM2Nw+bqTYQ==" spinCount="100000" sqref="C8:C115" name="Диапазон1"/>
    <protectedRange algorithmName="SHA-512" hashValue="R/ipREbn9wycHg/cWr59UHp+la9yBnF9zmE7EhcS2wLYi7u1QMRBymOcnECXN6np9gxSFb7+IpqWYf7p64HITg==" saltValue="/R4WvNOlIAhSM2Nw+bqTYQ==" spinCount="100000" sqref="A8:A119" name="Диапазон1_1_1_1_1"/>
    <protectedRange algorithmName="SHA-512" hashValue="R/ipREbn9wycHg/cWr59UHp+la9yBnF9zmE7EhcS2wLYi7u1QMRBymOcnECXN6np9gxSFb7+IpqWYf7p64HITg==" saltValue="/R4WvNOlIAhSM2Nw+bqTYQ==" spinCount="100000" sqref="C116:C117" name="Диапазон1_3_1"/>
  </protectedRanges>
  <mergeCells count="116">
    <mergeCell ref="A102:A103"/>
    <mergeCell ref="B102:B103"/>
    <mergeCell ref="C102:C103"/>
    <mergeCell ref="C118:C119"/>
    <mergeCell ref="B122:D122"/>
    <mergeCell ref="B124:C124"/>
    <mergeCell ref="D124:E124"/>
    <mergeCell ref="A98:A99"/>
    <mergeCell ref="B98:B99"/>
    <mergeCell ref="C98:C99"/>
    <mergeCell ref="A100:A101"/>
    <mergeCell ref="B100:B101"/>
    <mergeCell ref="C100:C101"/>
    <mergeCell ref="E60:E61"/>
    <mergeCell ref="E62:E63"/>
    <mergeCell ref="E64:E65"/>
    <mergeCell ref="E66:E67"/>
    <mergeCell ref="E68:E69"/>
    <mergeCell ref="E70:E71"/>
    <mergeCell ref="A56:A57"/>
    <mergeCell ref="B56:B57"/>
    <mergeCell ref="C56:C57"/>
    <mergeCell ref="E56:E57"/>
    <mergeCell ref="A58:A59"/>
    <mergeCell ref="B58:B59"/>
    <mergeCell ref="C58:C59"/>
    <mergeCell ref="E58:E59"/>
    <mergeCell ref="A52:A53"/>
    <mergeCell ref="B52:B53"/>
    <mergeCell ref="C52:C53"/>
    <mergeCell ref="E52:E53"/>
    <mergeCell ref="A54:A55"/>
    <mergeCell ref="B54:B55"/>
    <mergeCell ref="C54:C55"/>
    <mergeCell ref="E54:E55"/>
    <mergeCell ref="A48:A49"/>
    <mergeCell ref="B48:B49"/>
    <mergeCell ref="C48:C51"/>
    <mergeCell ref="E48:E49"/>
    <mergeCell ref="A50:A51"/>
    <mergeCell ref="B50:B51"/>
    <mergeCell ref="E50:E51"/>
    <mergeCell ref="A44:A45"/>
    <mergeCell ref="B44:B45"/>
    <mergeCell ref="C44:C47"/>
    <mergeCell ref="E44:E45"/>
    <mergeCell ref="A46:A47"/>
    <mergeCell ref="B46:B47"/>
    <mergeCell ref="E46:E47"/>
    <mergeCell ref="A40:A41"/>
    <mergeCell ref="B40:B41"/>
    <mergeCell ref="C40:C43"/>
    <mergeCell ref="E40:E41"/>
    <mergeCell ref="A42:A43"/>
    <mergeCell ref="B42:B43"/>
    <mergeCell ref="E42:E43"/>
    <mergeCell ref="A36:A37"/>
    <mergeCell ref="B36:B37"/>
    <mergeCell ref="C36:C39"/>
    <mergeCell ref="E36:E37"/>
    <mergeCell ref="A38:A39"/>
    <mergeCell ref="B38:B39"/>
    <mergeCell ref="E38:E39"/>
    <mergeCell ref="A32:A33"/>
    <mergeCell ref="B32:B33"/>
    <mergeCell ref="C32:C35"/>
    <mergeCell ref="E32:E33"/>
    <mergeCell ref="A34:A35"/>
    <mergeCell ref="B34:B35"/>
    <mergeCell ref="E34:E35"/>
    <mergeCell ref="A28:A29"/>
    <mergeCell ref="B28:B29"/>
    <mergeCell ref="C28:C31"/>
    <mergeCell ref="E28:E29"/>
    <mergeCell ref="A30:A31"/>
    <mergeCell ref="B30:B31"/>
    <mergeCell ref="E30:E31"/>
    <mergeCell ref="A24:A25"/>
    <mergeCell ref="B24:B25"/>
    <mergeCell ref="C24:C27"/>
    <mergeCell ref="E24:E25"/>
    <mergeCell ref="A26:A27"/>
    <mergeCell ref="B26:B27"/>
    <mergeCell ref="E26:E27"/>
    <mergeCell ref="A12:A13"/>
    <mergeCell ref="B12:B13"/>
    <mergeCell ref="C12:C15"/>
    <mergeCell ref="E12:E13"/>
    <mergeCell ref="A14:A15"/>
    <mergeCell ref="B14:B15"/>
    <mergeCell ref="E14:E15"/>
    <mergeCell ref="A6:G6"/>
    <mergeCell ref="A20:A21"/>
    <mergeCell ref="B20:B21"/>
    <mergeCell ref="C20:C23"/>
    <mergeCell ref="E20:E21"/>
    <mergeCell ref="A22:A23"/>
    <mergeCell ref="B22:B23"/>
    <mergeCell ref="E22:E23"/>
    <mergeCell ref="A16:A17"/>
    <mergeCell ref="B16:B17"/>
    <mergeCell ref="C16:C19"/>
    <mergeCell ref="E16:E17"/>
    <mergeCell ref="A18:A19"/>
    <mergeCell ref="B18:B19"/>
    <mergeCell ref="E18:E19"/>
    <mergeCell ref="J6:M6"/>
    <mergeCell ref="N6:Q6"/>
    <mergeCell ref="R6:S6"/>
    <mergeCell ref="A8:A9"/>
    <mergeCell ref="B8:B9"/>
    <mergeCell ref="C8:C11"/>
    <mergeCell ref="E8:E9"/>
    <mergeCell ref="A10:A11"/>
    <mergeCell ref="B10:B11"/>
    <mergeCell ref="E10:E1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D264"/>
  <sheetViews>
    <sheetView topLeftCell="A115" workbookViewId="0">
      <selection activeCell="H126" sqref="H126"/>
    </sheetView>
  </sheetViews>
  <sheetFormatPr defaultRowHeight="15" x14ac:dyDescent="0.25"/>
  <cols>
    <col min="1" max="1" width="4.85546875" style="109" customWidth="1"/>
    <col min="2" max="2" width="25" style="109" customWidth="1"/>
    <col min="3" max="3" width="30.42578125" style="106" customWidth="1"/>
    <col min="4" max="4" width="13.140625" style="109" customWidth="1"/>
    <col min="5" max="5" width="15.5703125" style="109" customWidth="1"/>
    <col min="6" max="6" width="9.140625" style="109" customWidth="1"/>
    <col min="7" max="9" width="12.140625" style="104" customWidth="1"/>
    <col min="10" max="10" width="12.28515625" style="109" customWidth="1"/>
    <col min="11" max="11" width="14.140625" style="109" customWidth="1"/>
    <col min="12" max="12" width="14.85546875" style="109" customWidth="1"/>
    <col min="13" max="13" width="13" style="109" customWidth="1"/>
    <col min="14" max="14" width="9.140625" style="109" customWidth="1"/>
    <col min="15" max="15" width="9.140625" style="109"/>
    <col min="16" max="16" width="9.140625" style="109" customWidth="1"/>
    <col min="17" max="17" width="7.5703125" style="109" customWidth="1"/>
    <col min="18" max="18" width="13.42578125" style="109" customWidth="1"/>
    <col min="19" max="30" width="9.140625" style="109" customWidth="1"/>
    <col min="31" max="16384" width="9.140625" style="109"/>
  </cols>
  <sheetData>
    <row r="1" spans="1:30" x14ac:dyDescent="0.25">
      <c r="A1" s="104"/>
      <c r="B1" s="105"/>
      <c r="D1" s="107"/>
      <c r="E1" s="104"/>
      <c r="F1" s="104"/>
      <c r="J1" s="104"/>
      <c r="K1" s="104"/>
      <c r="L1" s="104"/>
      <c r="M1" s="104"/>
      <c r="N1" s="104"/>
      <c r="O1" s="104"/>
      <c r="P1" s="104"/>
      <c r="Q1" s="104"/>
      <c r="R1" s="104"/>
      <c r="S1" s="108"/>
      <c r="T1" s="108"/>
      <c r="U1" s="108"/>
      <c r="V1" s="108"/>
      <c r="W1" s="104"/>
      <c r="X1" s="104"/>
      <c r="Y1" s="104"/>
      <c r="Z1" s="104"/>
      <c r="AA1" s="104"/>
      <c r="AB1" s="104"/>
      <c r="AC1" s="104"/>
      <c r="AD1" s="104"/>
    </row>
    <row r="2" spans="1:30" x14ac:dyDescent="0.25">
      <c r="A2" s="104"/>
      <c r="B2" s="105"/>
      <c r="D2" s="107"/>
      <c r="E2" s="104"/>
      <c r="F2" s="110"/>
      <c r="G2" s="110"/>
      <c r="H2" s="110"/>
      <c r="I2" s="110"/>
      <c r="J2" s="110"/>
      <c r="K2" s="110"/>
      <c r="L2" s="110"/>
      <c r="M2" s="110"/>
      <c r="N2" s="110"/>
      <c r="P2" s="110"/>
      <c r="Q2" s="110"/>
      <c r="R2" s="110"/>
      <c r="S2" s="110"/>
      <c r="T2" s="110"/>
      <c r="U2" s="110"/>
      <c r="V2" s="110"/>
      <c r="W2" s="110"/>
      <c r="X2" s="110" t="s">
        <v>100</v>
      </c>
      <c r="Y2" s="110"/>
      <c r="Z2" s="110"/>
      <c r="AA2" s="110"/>
      <c r="AB2" s="110"/>
      <c r="AC2" s="110"/>
      <c r="AD2" s="110"/>
    </row>
    <row r="3" spans="1:30" ht="23.25" x14ac:dyDescent="0.35">
      <c r="A3" s="104"/>
      <c r="B3" s="105"/>
      <c r="D3" s="107"/>
      <c r="E3" s="104"/>
      <c r="F3" s="110"/>
      <c r="G3" s="110"/>
      <c r="H3" s="110"/>
      <c r="I3" s="110"/>
      <c r="J3" s="110"/>
      <c r="K3" s="110"/>
      <c r="L3" s="110"/>
      <c r="M3" s="110"/>
      <c r="N3" s="110"/>
      <c r="O3" s="153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</row>
    <row r="4" spans="1:30" x14ac:dyDescent="0.25">
      <c r="A4" s="104"/>
      <c r="B4" s="105"/>
      <c r="D4" s="107"/>
      <c r="E4" s="104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1"/>
      <c r="AC4" s="111"/>
      <c r="AD4" s="111"/>
    </row>
    <row r="5" spans="1:30" x14ac:dyDescent="0.25">
      <c r="A5" s="104"/>
      <c r="B5" s="105"/>
      <c r="D5" s="107"/>
      <c r="E5" s="104"/>
      <c r="F5" s="104"/>
      <c r="J5" s="104"/>
      <c r="K5" s="104"/>
      <c r="L5" s="104"/>
      <c r="M5" s="104"/>
      <c r="N5" s="104"/>
      <c r="O5" s="104"/>
      <c r="P5" s="104"/>
      <c r="Q5" s="104"/>
      <c r="R5" s="104"/>
      <c r="S5" s="108"/>
      <c r="T5" s="108"/>
      <c r="U5" s="108"/>
      <c r="V5" s="108"/>
      <c r="W5" s="104"/>
      <c r="X5" s="104"/>
      <c r="Y5" s="104"/>
      <c r="Z5" s="104"/>
      <c r="AA5" s="104"/>
      <c r="AB5" s="104"/>
      <c r="AC5" s="104"/>
      <c r="AD5" s="104"/>
    </row>
    <row r="6" spans="1:30" s="161" customFormat="1" ht="28.5" customHeight="1" x14ac:dyDescent="0.25">
      <c r="A6" s="196" t="s">
        <v>130</v>
      </c>
      <c r="B6" s="197"/>
      <c r="C6" s="197"/>
      <c r="D6" s="197"/>
      <c r="E6" s="197"/>
      <c r="F6" s="197"/>
      <c r="G6" s="198"/>
      <c r="H6" s="162"/>
      <c r="I6" s="162"/>
      <c r="J6" s="191" t="s">
        <v>132</v>
      </c>
      <c r="K6" s="192"/>
      <c r="L6" s="192"/>
      <c r="M6" s="193"/>
      <c r="N6" s="191" t="s">
        <v>131</v>
      </c>
      <c r="O6" s="192"/>
      <c r="P6" s="192"/>
      <c r="Q6" s="193"/>
      <c r="R6" s="194" t="s">
        <v>74</v>
      </c>
      <c r="S6" s="195"/>
      <c r="T6" s="159"/>
      <c r="U6" s="159"/>
      <c r="V6" s="159"/>
      <c r="W6" s="159"/>
      <c r="X6" s="159"/>
      <c r="Y6" s="159"/>
      <c r="Z6" s="159"/>
      <c r="AA6" s="159"/>
      <c r="AB6" s="159"/>
      <c r="AC6" s="159"/>
      <c r="AD6" s="160"/>
    </row>
    <row r="7" spans="1:30" ht="78.75" x14ac:dyDescent="0.25">
      <c r="A7" s="103" t="s">
        <v>0</v>
      </c>
      <c r="B7" s="103" t="s">
        <v>1</v>
      </c>
      <c r="C7" s="103" t="s">
        <v>78</v>
      </c>
      <c r="D7" s="103" t="s">
        <v>75</v>
      </c>
      <c r="E7" s="103" t="s">
        <v>76</v>
      </c>
      <c r="F7" s="103" t="s">
        <v>77</v>
      </c>
      <c r="G7" s="112" t="s">
        <v>142</v>
      </c>
      <c r="H7" s="112" t="s">
        <v>143</v>
      </c>
      <c r="I7" s="112" t="s">
        <v>144</v>
      </c>
      <c r="J7" s="103" t="s">
        <v>137</v>
      </c>
      <c r="K7" s="103" t="s">
        <v>138</v>
      </c>
      <c r="L7" s="103" t="s">
        <v>139</v>
      </c>
      <c r="M7" s="103" t="s">
        <v>140</v>
      </c>
      <c r="N7" s="103" t="s">
        <v>141</v>
      </c>
      <c r="O7" s="103">
        <v>2024</v>
      </c>
      <c r="P7" s="103">
        <v>2025</v>
      </c>
      <c r="Q7" s="103">
        <v>2026</v>
      </c>
      <c r="R7" s="103" t="s">
        <v>1</v>
      </c>
      <c r="S7" s="103" t="s">
        <v>78</v>
      </c>
      <c r="T7" s="103" t="s">
        <v>75</v>
      </c>
      <c r="U7" s="103" t="s">
        <v>76</v>
      </c>
      <c r="V7" s="103" t="s">
        <v>79</v>
      </c>
      <c r="W7" s="103" t="s">
        <v>80</v>
      </c>
      <c r="X7" s="103" t="s">
        <v>81</v>
      </c>
      <c r="Y7" s="103" t="s">
        <v>77</v>
      </c>
      <c r="Z7" s="103" t="s">
        <v>82</v>
      </c>
      <c r="AA7" s="112" t="s">
        <v>83</v>
      </c>
      <c r="AB7" s="113" t="s">
        <v>84</v>
      </c>
      <c r="AC7" s="103" t="s">
        <v>85</v>
      </c>
      <c r="AD7" s="112" t="s">
        <v>86</v>
      </c>
    </row>
    <row r="8" spans="1:30" ht="21.75" customHeight="1" x14ac:dyDescent="0.25">
      <c r="A8" s="190">
        <v>1</v>
      </c>
      <c r="B8" s="174" t="s">
        <v>2</v>
      </c>
      <c r="C8" s="174" t="s">
        <v>101</v>
      </c>
      <c r="D8" s="114" t="s">
        <v>87</v>
      </c>
      <c r="E8" s="183" t="s">
        <v>88</v>
      </c>
      <c r="F8" s="114" t="s">
        <v>89</v>
      </c>
      <c r="G8" s="115">
        <v>15911</v>
      </c>
      <c r="H8" s="115">
        <v>16707</v>
      </c>
      <c r="I8" s="115">
        <v>17542</v>
      </c>
      <c r="J8" s="114">
        <f>K8+L8+M8</f>
        <v>0</v>
      </c>
      <c r="K8" s="114">
        <f>O8*G8</f>
        <v>0</v>
      </c>
      <c r="L8" s="114">
        <f>P8*H8</f>
        <v>0</v>
      </c>
      <c r="M8" s="114">
        <f>Q8*I8</f>
        <v>0</v>
      </c>
      <c r="N8" s="114">
        <f t="shared" ref="N8:N71" si="0">O8+P8+Q8</f>
        <v>0</v>
      </c>
      <c r="O8" s="165"/>
      <c r="P8" s="165"/>
      <c r="Q8" s="165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</row>
    <row r="9" spans="1:30" ht="16.5" customHeight="1" x14ac:dyDescent="0.25">
      <c r="A9" s="186"/>
      <c r="B9" s="175"/>
      <c r="C9" s="177"/>
      <c r="D9" s="114" t="s">
        <v>90</v>
      </c>
      <c r="E9" s="184"/>
      <c r="F9" s="114" t="s">
        <v>89</v>
      </c>
      <c r="G9" s="115">
        <v>15911</v>
      </c>
      <c r="H9" s="115">
        <v>16707</v>
      </c>
      <c r="I9" s="115">
        <v>17542</v>
      </c>
      <c r="J9" s="114">
        <f t="shared" ref="J9:J72" si="1">K9+L9+M9</f>
        <v>0</v>
      </c>
      <c r="K9" s="114">
        <f t="shared" ref="K9:M64" si="2">O9*G9</f>
        <v>0</v>
      </c>
      <c r="L9" s="114">
        <f t="shared" si="2"/>
        <v>0</v>
      </c>
      <c r="M9" s="114">
        <f t="shared" si="2"/>
        <v>0</v>
      </c>
      <c r="N9" s="114">
        <f t="shared" si="0"/>
        <v>0</v>
      </c>
      <c r="O9" s="165"/>
      <c r="P9" s="165"/>
      <c r="Q9" s="165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</row>
    <row r="10" spans="1:30" ht="20.25" customHeight="1" x14ac:dyDescent="0.25">
      <c r="A10" s="190">
        <v>2</v>
      </c>
      <c r="B10" s="174" t="s">
        <v>3</v>
      </c>
      <c r="C10" s="177"/>
      <c r="D10" s="114" t="s">
        <v>87</v>
      </c>
      <c r="E10" s="183" t="s">
        <v>88</v>
      </c>
      <c r="F10" s="114" t="s">
        <v>89</v>
      </c>
      <c r="G10" s="115">
        <v>16433</v>
      </c>
      <c r="H10" s="115">
        <v>17255</v>
      </c>
      <c r="I10" s="115">
        <v>18118</v>
      </c>
      <c r="J10" s="114">
        <f t="shared" si="1"/>
        <v>0</v>
      </c>
      <c r="K10" s="114">
        <f t="shared" si="2"/>
        <v>0</v>
      </c>
      <c r="L10" s="114">
        <f t="shared" si="2"/>
        <v>0</v>
      </c>
      <c r="M10" s="114">
        <f t="shared" si="2"/>
        <v>0</v>
      </c>
      <c r="N10" s="114">
        <f t="shared" si="0"/>
        <v>0</v>
      </c>
      <c r="O10" s="165"/>
      <c r="P10" s="165"/>
      <c r="Q10" s="165"/>
      <c r="R10" s="116"/>
      <c r="S10" s="116"/>
      <c r="T10" s="116"/>
      <c r="U10" s="116"/>
      <c r="V10" s="116"/>
      <c r="W10" s="116"/>
      <c r="X10" s="116"/>
      <c r="Y10" s="116"/>
      <c r="Z10" s="116"/>
      <c r="AA10" s="116"/>
      <c r="AB10" s="116"/>
      <c r="AC10" s="116"/>
      <c r="AD10" s="116"/>
    </row>
    <row r="11" spans="1:30" ht="20.25" customHeight="1" x14ac:dyDescent="0.25">
      <c r="A11" s="186"/>
      <c r="B11" s="176"/>
      <c r="C11" s="176"/>
      <c r="D11" s="114" t="s">
        <v>90</v>
      </c>
      <c r="E11" s="184"/>
      <c r="F11" s="114" t="s">
        <v>89</v>
      </c>
      <c r="G11" s="115">
        <v>16433</v>
      </c>
      <c r="H11" s="115">
        <v>17255</v>
      </c>
      <c r="I11" s="115">
        <v>18118</v>
      </c>
      <c r="J11" s="114">
        <f t="shared" si="1"/>
        <v>0</v>
      </c>
      <c r="K11" s="114">
        <f t="shared" si="2"/>
        <v>0</v>
      </c>
      <c r="L11" s="114">
        <f t="shared" si="2"/>
        <v>0</v>
      </c>
      <c r="M11" s="114">
        <f t="shared" si="2"/>
        <v>0</v>
      </c>
      <c r="N11" s="114">
        <f t="shared" si="0"/>
        <v>0</v>
      </c>
      <c r="O11" s="165"/>
      <c r="P11" s="165"/>
      <c r="Q11" s="165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</row>
    <row r="12" spans="1:30" ht="18.75" customHeight="1" x14ac:dyDescent="0.25">
      <c r="A12" s="190">
        <v>3</v>
      </c>
      <c r="B12" s="174" t="s">
        <v>2</v>
      </c>
      <c r="C12" s="174" t="s">
        <v>102</v>
      </c>
      <c r="D12" s="114" t="s">
        <v>87</v>
      </c>
      <c r="E12" s="183" t="s">
        <v>88</v>
      </c>
      <c r="F12" s="114" t="s">
        <v>89</v>
      </c>
      <c r="G12" s="115">
        <v>16521</v>
      </c>
      <c r="H12" s="115">
        <v>17347</v>
      </c>
      <c r="I12" s="115">
        <v>18214</v>
      </c>
      <c r="J12" s="114">
        <f t="shared" si="1"/>
        <v>5276604</v>
      </c>
      <c r="K12" s="114">
        <f t="shared" si="2"/>
        <v>1255596</v>
      </c>
      <c r="L12" s="114">
        <f t="shared" si="2"/>
        <v>2636744</v>
      </c>
      <c r="M12" s="114">
        <f t="shared" si="2"/>
        <v>1384264</v>
      </c>
      <c r="N12" s="114">
        <f t="shared" si="0"/>
        <v>304</v>
      </c>
      <c r="O12" s="165">
        <v>76</v>
      </c>
      <c r="P12" s="165">
        <v>152</v>
      </c>
      <c r="Q12" s="165">
        <v>76</v>
      </c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</row>
    <row r="13" spans="1:30" ht="20.25" customHeight="1" x14ac:dyDescent="0.25">
      <c r="A13" s="186"/>
      <c r="B13" s="189"/>
      <c r="C13" s="177"/>
      <c r="D13" s="114" t="s">
        <v>90</v>
      </c>
      <c r="E13" s="184"/>
      <c r="F13" s="114" t="s">
        <v>89</v>
      </c>
      <c r="G13" s="115">
        <v>16521</v>
      </c>
      <c r="H13" s="115">
        <v>17347</v>
      </c>
      <c r="I13" s="115">
        <v>18214</v>
      </c>
      <c r="J13" s="114">
        <f t="shared" si="1"/>
        <v>0</v>
      </c>
      <c r="K13" s="114">
        <f t="shared" si="2"/>
        <v>0</v>
      </c>
      <c r="L13" s="114">
        <f t="shared" si="2"/>
        <v>0</v>
      </c>
      <c r="M13" s="114">
        <f t="shared" si="2"/>
        <v>0</v>
      </c>
      <c r="N13" s="114">
        <f t="shared" si="0"/>
        <v>0</v>
      </c>
      <c r="O13" s="165"/>
      <c r="P13" s="165"/>
      <c r="Q13" s="165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</row>
    <row r="14" spans="1:30" ht="20.25" customHeight="1" x14ac:dyDescent="0.25">
      <c r="A14" s="190">
        <v>4</v>
      </c>
      <c r="B14" s="174" t="s">
        <v>3</v>
      </c>
      <c r="C14" s="177"/>
      <c r="D14" s="114" t="s">
        <v>87</v>
      </c>
      <c r="E14" s="183" t="s">
        <v>88</v>
      </c>
      <c r="F14" s="114" t="s">
        <v>89</v>
      </c>
      <c r="G14" s="115">
        <v>17362</v>
      </c>
      <c r="H14" s="115">
        <v>18230</v>
      </c>
      <c r="I14" s="115">
        <v>19142</v>
      </c>
      <c r="J14" s="114">
        <f t="shared" si="1"/>
        <v>0</v>
      </c>
      <c r="K14" s="114">
        <f t="shared" si="2"/>
        <v>0</v>
      </c>
      <c r="L14" s="114">
        <f t="shared" si="2"/>
        <v>0</v>
      </c>
      <c r="M14" s="114">
        <f t="shared" si="2"/>
        <v>0</v>
      </c>
      <c r="N14" s="114">
        <f t="shared" si="0"/>
        <v>0</v>
      </c>
      <c r="O14" s="165"/>
      <c r="P14" s="165"/>
      <c r="Q14" s="165"/>
      <c r="R14" s="116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C14" s="116"/>
      <c r="AD14" s="116"/>
    </row>
    <row r="15" spans="1:30" ht="25.5" customHeight="1" x14ac:dyDescent="0.25">
      <c r="A15" s="186"/>
      <c r="B15" s="189"/>
      <c r="C15" s="176"/>
      <c r="D15" s="114" t="s">
        <v>90</v>
      </c>
      <c r="E15" s="184"/>
      <c r="F15" s="114" t="s">
        <v>89</v>
      </c>
      <c r="G15" s="115">
        <v>17362</v>
      </c>
      <c r="H15" s="115">
        <v>18230</v>
      </c>
      <c r="I15" s="115">
        <v>19142</v>
      </c>
      <c r="J15" s="114">
        <f t="shared" si="1"/>
        <v>0</v>
      </c>
      <c r="K15" s="114">
        <f t="shared" si="2"/>
        <v>0</v>
      </c>
      <c r="L15" s="114">
        <f t="shared" si="2"/>
        <v>0</v>
      </c>
      <c r="M15" s="114">
        <f t="shared" si="2"/>
        <v>0</v>
      </c>
      <c r="N15" s="114">
        <f t="shared" si="0"/>
        <v>0</v>
      </c>
      <c r="O15" s="165"/>
      <c r="P15" s="165"/>
      <c r="Q15" s="165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</row>
    <row r="16" spans="1:30" ht="19.5" customHeight="1" x14ac:dyDescent="0.25">
      <c r="A16" s="190">
        <v>5</v>
      </c>
      <c r="B16" s="174" t="s">
        <v>2</v>
      </c>
      <c r="C16" s="174" t="s">
        <v>109</v>
      </c>
      <c r="D16" s="114" t="s">
        <v>87</v>
      </c>
      <c r="E16" s="183" t="s">
        <v>88</v>
      </c>
      <c r="F16" s="114" t="s">
        <v>89</v>
      </c>
      <c r="G16" s="115">
        <v>16521</v>
      </c>
      <c r="H16" s="115">
        <v>17347</v>
      </c>
      <c r="I16" s="115">
        <v>18214</v>
      </c>
      <c r="J16" s="114">
        <f t="shared" si="1"/>
        <v>0</v>
      </c>
      <c r="K16" s="114">
        <f t="shared" si="2"/>
        <v>0</v>
      </c>
      <c r="L16" s="114">
        <f t="shared" si="2"/>
        <v>0</v>
      </c>
      <c r="M16" s="114">
        <f t="shared" si="2"/>
        <v>0</v>
      </c>
      <c r="N16" s="114">
        <f t="shared" si="0"/>
        <v>0</v>
      </c>
      <c r="O16" s="165"/>
      <c r="P16" s="165"/>
      <c r="Q16" s="165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</row>
    <row r="17" spans="1:30" ht="20.25" customHeight="1" x14ac:dyDescent="0.25">
      <c r="A17" s="186"/>
      <c r="B17" s="189"/>
      <c r="C17" s="177"/>
      <c r="D17" s="114" t="s">
        <v>90</v>
      </c>
      <c r="E17" s="184"/>
      <c r="F17" s="114" t="s">
        <v>89</v>
      </c>
      <c r="G17" s="115">
        <v>16521</v>
      </c>
      <c r="H17" s="115">
        <v>17347</v>
      </c>
      <c r="I17" s="115">
        <v>18214</v>
      </c>
      <c r="J17" s="114">
        <f t="shared" si="1"/>
        <v>0</v>
      </c>
      <c r="K17" s="114">
        <f t="shared" si="2"/>
        <v>0</v>
      </c>
      <c r="L17" s="114">
        <f t="shared" si="2"/>
        <v>0</v>
      </c>
      <c r="M17" s="114">
        <f t="shared" si="2"/>
        <v>0</v>
      </c>
      <c r="N17" s="114">
        <f t="shared" si="0"/>
        <v>0</v>
      </c>
      <c r="O17" s="165"/>
      <c r="P17" s="165"/>
      <c r="Q17" s="165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</row>
    <row r="18" spans="1:30" ht="20.25" customHeight="1" x14ac:dyDescent="0.25">
      <c r="A18" s="190">
        <v>6</v>
      </c>
      <c r="B18" s="174" t="s">
        <v>4</v>
      </c>
      <c r="C18" s="177"/>
      <c r="D18" s="114" t="s">
        <v>87</v>
      </c>
      <c r="E18" s="183" t="s">
        <v>88</v>
      </c>
      <c r="F18" s="114" t="s">
        <v>89</v>
      </c>
      <c r="G18" s="115">
        <v>17362</v>
      </c>
      <c r="H18" s="115">
        <v>18230</v>
      </c>
      <c r="I18" s="115">
        <v>19142</v>
      </c>
      <c r="J18" s="114">
        <f t="shared" si="1"/>
        <v>0</v>
      </c>
      <c r="K18" s="114">
        <f t="shared" si="2"/>
        <v>0</v>
      </c>
      <c r="L18" s="114">
        <f t="shared" si="2"/>
        <v>0</v>
      </c>
      <c r="M18" s="114">
        <f t="shared" si="2"/>
        <v>0</v>
      </c>
      <c r="N18" s="114">
        <f t="shared" si="0"/>
        <v>0</v>
      </c>
      <c r="O18" s="165"/>
      <c r="P18" s="165"/>
      <c r="Q18" s="165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</row>
    <row r="19" spans="1:30" ht="20.25" customHeight="1" x14ac:dyDescent="0.25">
      <c r="A19" s="186"/>
      <c r="B19" s="189"/>
      <c r="C19" s="176"/>
      <c r="D19" s="114" t="s">
        <v>90</v>
      </c>
      <c r="E19" s="184"/>
      <c r="F19" s="114" t="s">
        <v>89</v>
      </c>
      <c r="G19" s="115">
        <v>17362</v>
      </c>
      <c r="H19" s="115">
        <v>18230</v>
      </c>
      <c r="I19" s="115">
        <v>19142</v>
      </c>
      <c r="J19" s="114">
        <f t="shared" si="1"/>
        <v>0</v>
      </c>
      <c r="K19" s="114">
        <f t="shared" si="2"/>
        <v>0</v>
      </c>
      <c r="L19" s="114">
        <f t="shared" si="2"/>
        <v>0</v>
      </c>
      <c r="M19" s="114">
        <f t="shared" si="2"/>
        <v>0</v>
      </c>
      <c r="N19" s="114">
        <f t="shared" si="0"/>
        <v>0</v>
      </c>
      <c r="O19" s="165"/>
      <c r="P19" s="165"/>
      <c r="Q19" s="165"/>
      <c r="R19" s="116"/>
      <c r="S19" s="116"/>
      <c r="T19" s="116"/>
      <c r="U19" s="116"/>
      <c r="V19" s="116"/>
      <c r="W19" s="116"/>
      <c r="X19" s="116"/>
      <c r="Y19" s="116"/>
      <c r="Z19" s="116"/>
      <c r="AA19" s="116"/>
      <c r="AB19" s="116"/>
      <c r="AC19" s="116"/>
      <c r="AD19" s="116"/>
    </row>
    <row r="20" spans="1:30" ht="20.25" customHeight="1" x14ac:dyDescent="0.25">
      <c r="A20" s="190">
        <v>7</v>
      </c>
      <c r="B20" s="174" t="s">
        <v>2</v>
      </c>
      <c r="C20" s="174" t="s">
        <v>108</v>
      </c>
      <c r="D20" s="114" t="s">
        <v>87</v>
      </c>
      <c r="E20" s="183" t="s">
        <v>88</v>
      </c>
      <c r="F20" s="114" t="s">
        <v>89</v>
      </c>
      <c r="G20" s="115">
        <v>17530</v>
      </c>
      <c r="H20" s="115">
        <v>18407</v>
      </c>
      <c r="I20" s="115">
        <v>19326</v>
      </c>
      <c r="J20" s="114">
        <f t="shared" si="1"/>
        <v>0</v>
      </c>
      <c r="K20" s="114">
        <f t="shared" si="2"/>
        <v>0</v>
      </c>
      <c r="L20" s="114">
        <f t="shared" si="2"/>
        <v>0</v>
      </c>
      <c r="M20" s="114">
        <f t="shared" si="2"/>
        <v>0</v>
      </c>
      <c r="N20" s="114">
        <f t="shared" si="0"/>
        <v>0</v>
      </c>
      <c r="O20" s="165"/>
      <c r="P20" s="165"/>
      <c r="Q20" s="165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</row>
    <row r="21" spans="1:30" ht="20.25" customHeight="1" x14ac:dyDescent="0.25">
      <c r="A21" s="186"/>
      <c r="B21" s="175"/>
      <c r="C21" s="177"/>
      <c r="D21" s="114" t="s">
        <v>90</v>
      </c>
      <c r="E21" s="184"/>
      <c r="F21" s="114" t="s">
        <v>89</v>
      </c>
      <c r="G21" s="115">
        <v>17530</v>
      </c>
      <c r="H21" s="115">
        <v>18407</v>
      </c>
      <c r="I21" s="115">
        <v>19326</v>
      </c>
      <c r="J21" s="114">
        <f t="shared" si="1"/>
        <v>0</v>
      </c>
      <c r="K21" s="114">
        <f t="shared" si="2"/>
        <v>0</v>
      </c>
      <c r="L21" s="114">
        <f t="shared" si="2"/>
        <v>0</v>
      </c>
      <c r="M21" s="114">
        <f t="shared" si="2"/>
        <v>0</v>
      </c>
      <c r="N21" s="114">
        <f t="shared" si="0"/>
        <v>0</v>
      </c>
      <c r="O21" s="165"/>
      <c r="P21" s="165"/>
      <c r="Q21" s="165"/>
      <c r="R21" s="116"/>
      <c r="S21" s="116"/>
      <c r="T21" s="116"/>
      <c r="U21" s="116"/>
      <c r="V21" s="116"/>
      <c r="W21" s="116"/>
      <c r="X21" s="116"/>
      <c r="Y21" s="116"/>
      <c r="Z21" s="116"/>
      <c r="AA21" s="116"/>
      <c r="AB21" s="116"/>
      <c r="AC21" s="116"/>
      <c r="AD21" s="116"/>
    </row>
    <row r="22" spans="1:30" ht="20.25" customHeight="1" x14ac:dyDescent="0.25">
      <c r="A22" s="190">
        <v>8</v>
      </c>
      <c r="B22" s="174" t="s">
        <v>3</v>
      </c>
      <c r="C22" s="177"/>
      <c r="D22" s="114" t="s">
        <v>87</v>
      </c>
      <c r="E22" s="183" t="s">
        <v>88</v>
      </c>
      <c r="F22" s="114" t="s">
        <v>89</v>
      </c>
      <c r="G22" s="115">
        <v>18118</v>
      </c>
      <c r="H22" s="115">
        <v>19024</v>
      </c>
      <c r="I22" s="115">
        <v>19975</v>
      </c>
      <c r="J22" s="114">
        <f t="shared" si="1"/>
        <v>0</v>
      </c>
      <c r="K22" s="114">
        <f t="shared" si="2"/>
        <v>0</v>
      </c>
      <c r="L22" s="114">
        <f t="shared" si="2"/>
        <v>0</v>
      </c>
      <c r="M22" s="114">
        <f t="shared" si="2"/>
        <v>0</v>
      </c>
      <c r="N22" s="114">
        <f t="shared" si="0"/>
        <v>0</v>
      </c>
      <c r="O22" s="165"/>
      <c r="P22" s="165"/>
      <c r="Q22" s="165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</row>
    <row r="23" spans="1:30" ht="15.75" customHeight="1" x14ac:dyDescent="0.25">
      <c r="A23" s="186"/>
      <c r="B23" s="175"/>
      <c r="C23" s="176"/>
      <c r="D23" s="114" t="s">
        <v>90</v>
      </c>
      <c r="E23" s="184"/>
      <c r="F23" s="114" t="s">
        <v>89</v>
      </c>
      <c r="G23" s="115">
        <v>18118</v>
      </c>
      <c r="H23" s="115">
        <v>19024</v>
      </c>
      <c r="I23" s="115">
        <v>19975</v>
      </c>
      <c r="J23" s="114">
        <f t="shared" si="1"/>
        <v>0</v>
      </c>
      <c r="K23" s="114">
        <f t="shared" si="2"/>
        <v>0</v>
      </c>
      <c r="L23" s="114">
        <f t="shared" si="2"/>
        <v>0</v>
      </c>
      <c r="M23" s="114">
        <f t="shared" si="2"/>
        <v>0</v>
      </c>
      <c r="N23" s="114">
        <f t="shared" si="0"/>
        <v>0</v>
      </c>
      <c r="O23" s="165"/>
      <c r="P23" s="165"/>
      <c r="Q23" s="165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</row>
    <row r="24" spans="1:30" ht="25.5" customHeight="1" x14ac:dyDescent="0.25">
      <c r="A24" s="190">
        <v>9</v>
      </c>
      <c r="B24" s="174" t="s">
        <v>2</v>
      </c>
      <c r="C24" s="174" t="s">
        <v>136</v>
      </c>
      <c r="D24" s="114" t="s">
        <v>87</v>
      </c>
      <c r="E24" s="183" t="s">
        <v>88</v>
      </c>
      <c r="F24" s="114" t="s">
        <v>89</v>
      </c>
      <c r="G24" s="115">
        <v>18713</v>
      </c>
      <c r="H24" s="115">
        <v>19649</v>
      </c>
      <c r="I24" s="115">
        <v>20631</v>
      </c>
      <c r="J24" s="114">
        <f t="shared" si="1"/>
        <v>0</v>
      </c>
      <c r="K24" s="114">
        <f t="shared" si="2"/>
        <v>0</v>
      </c>
      <c r="L24" s="114">
        <f t="shared" si="2"/>
        <v>0</v>
      </c>
      <c r="M24" s="114">
        <f t="shared" si="2"/>
        <v>0</v>
      </c>
      <c r="N24" s="114">
        <f t="shared" si="0"/>
        <v>0</v>
      </c>
      <c r="O24" s="165"/>
      <c r="P24" s="165"/>
      <c r="Q24" s="165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  <c r="AD24" s="116"/>
    </row>
    <row r="25" spans="1:30" ht="20.25" customHeight="1" x14ac:dyDescent="0.25">
      <c r="A25" s="186"/>
      <c r="B25" s="175"/>
      <c r="C25" s="177"/>
      <c r="D25" s="114" t="s">
        <v>90</v>
      </c>
      <c r="E25" s="184"/>
      <c r="F25" s="114" t="s">
        <v>89</v>
      </c>
      <c r="G25" s="115">
        <v>18713</v>
      </c>
      <c r="H25" s="115">
        <v>19649</v>
      </c>
      <c r="I25" s="115">
        <v>20631</v>
      </c>
      <c r="J25" s="114">
        <f t="shared" si="1"/>
        <v>0</v>
      </c>
      <c r="K25" s="114">
        <f t="shared" si="2"/>
        <v>0</v>
      </c>
      <c r="L25" s="114">
        <f t="shared" si="2"/>
        <v>0</v>
      </c>
      <c r="M25" s="114">
        <f t="shared" si="2"/>
        <v>0</v>
      </c>
      <c r="N25" s="114">
        <f t="shared" si="0"/>
        <v>0</v>
      </c>
      <c r="O25" s="165"/>
      <c r="P25" s="165"/>
      <c r="Q25" s="165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</row>
    <row r="26" spans="1:30" ht="20.25" customHeight="1" x14ac:dyDescent="0.25">
      <c r="A26" s="190">
        <v>10</v>
      </c>
      <c r="B26" s="174" t="s">
        <v>3</v>
      </c>
      <c r="C26" s="177"/>
      <c r="D26" s="114" t="s">
        <v>87</v>
      </c>
      <c r="E26" s="183" t="s">
        <v>88</v>
      </c>
      <c r="F26" s="114" t="s">
        <v>89</v>
      </c>
      <c r="G26" s="115">
        <v>19576</v>
      </c>
      <c r="H26" s="115">
        <v>20555</v>
      </c>
      <c r="I26" s="115">
        <v>21583</v>
      </c>
      <c r="J26" s="114">
        <f t="shared" si="1"/>
        <v>0</v>
      </c>
      <c r="K26" s="114">
        <f t="shared" si="2"/>
        <v>0</v>
      </c>
      <c r="L26" s="114">
        <f t="shared" si="2"/>
        <v>0</v>
      </c>
      <c r="M26" s="114">
        <f t="shared" si="2"/>
        <v>0</v>
      </c>
      <c r="N26" s="114">
        <f t="shared" si="0"/>
        <v>0</v>
      </c>
      <c r="O26" s="165"/>
      <c r="P26" s="165"/>
      <c r="Q26" s="165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</row>
    <row r="27" spans="1:30" ht="20.25" customHeight="1" x14ac:dyDescent="0.25">
      <c r="A27" s="186"/>
      <c r="B27" s="175"/>
      <c r="C27" s="176"/>
      <c r="D27" s="114" t="s">
        <v>90</v>
      </c>
      <c r="E27" s="184"/>
      <c r="F27" s="114" t="s">
        <v>89</v>
      </c>
      <c r="G27" s="115">
        <v>19576</v>
      </c>
      <c r="H27" s="115">
        <v>20555</v>
      </c>
      <c r="I27" s="115">
        <v>21583</v>
      </c>
      <c r="J27" s="114">
        <f t="shared" si="1"/>
        <v>0</v>
      </c>
      <c r="K27" s="114">
        <f t="shared" si="2"/>
        <v>0</v>
      </c>
      <c r="L27" s="114">
        <f t="shared" si="2"/>
        <v>0</v>
      </c>
      <c r="M27" s="114">
        <f t="shared" si="2"/>
        <v>0</v>
      </c>
      <c r="N27" s="114">
        <f t="shared" si="0"/>
        <v>0</v>
      </c>
      <c r="O27" s="165"/>
      <c r="P27" s="165"/>
      <c r="Q27" s="165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</row>
    <row r="28" spans="1:30" ht="21.75" customHeight="1" x14ac:dyDescent="0.25">
      <c r="A28" s="190">
        <v>11</v>
      </c>
      <c r="B28" s="174" t="s">
        <v>2</v>
      </c>
      <c r="C28" s="174" t="s">
        <v>103</v>
      </c>
      <c r="D28" s="114" t="s">
        <v>87</v>
      </c>
      <c r="E28" s="183" t="s">
        <v>88</v>
      </c>
      <c r="F28" s="114" t="s">
        <v>89</v>
      </c>
      <c r="G28" s="115">
        <v>18536</v>
      </c>
      <c r="H28" s="115">
        <v>19463</v>
      </c>
      <c r="I28" s="115">
        <v>20436</v>
      </c>
      <c r="J28" s="114">
        <f t="shared" si="1"/>
        <v>0</v>
      </c>
      <c r="K28" s="114">
        <f t="shared" si="2"/>
        <v>0</v>
      </c>
      <c r="L28" s="114">
        <f t="shared" si="2"/>
        <v>0</v>
      </c>
      <c r="M28" s="114">
        <f t="shared" si="2"/>
        <v>0</v>
      </c>
      <c r="N28" s="114">
        <f t="shared" si="0"/>
        <v>0</v>
      </c>
      <c r="O28" s="165"/>
      <c r="P28" s="165"/>
      <c r="Q28" s="165"/>
      <c r="R28" s="116"/>
      <c r="S28" s="116"/>
      <c r="T28" s="116"/>
      <c r="U28" s="116"/>
      <c r="V28" s="116"/>
      <c r="W28" s="116"/>
      <c r="X28" s="116"/>
      <c r="Y28" s="116"/>
      <c r="Z28" s="116"/>
      <c r="AA28" s="116"/>
      <c r="AB28" s="116"/>
      <c r="AC28" s="116"/>
      <c r="AD28" s="116"/>
    </row>
    <row r="29" spans="1:30" ht="20.25" customHeight="1" x14ac:dyDescent="0.25">
      <c r="A29" s="186"/>
      <c r="B29" s="175"/>
      <c r="C29" s="177"/>
      <c r="D29" s="114" t="s">
        <v>90</v>
      </c>
      <c r="E29" s="184"/>
      <c r="F29" s="114" t="s">
        <v>89</v>
      </c>
      <c r="G29" s="115">
        <v>18536</v>
      </c>
      <c r="H29" s="115">
        <v>19463</v>
      </c>
      <c r="I29" s="115">
        <v>20436</v>
      </c>
      <c r="J29" s="114">
        <f t="shared" si="1"/>
        <v>0</v>
      </c>
      <c r="K29" s="114">
        <f t="shared" si="2"/>
        <v>0</v>
      </c>
      <c r="L29" s="114">
        <f t="shared" si="2"/>
        <v>0</v>
      </c>
      <c r="M29" s="114">
        <f t="shared" si="2"/>
        <v>0</v>
      </c>
      <c r="N29" s="114">
        <f t="shared" si="0"/>
        <v>0</v>
      </c>
      <c r="O29" s="165"/>
      <c r="P29" s="165"/>
      <c r="Q29" s="165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</row>
    <row r="30" spans="1:30" ht="20.25" customHeight="1" x14ac:dyDescent="0.25">
      <c r="A30" s="190">
        <v>12</v>
      </c>
      <c r="B30" s="174" t="s">
        <v>3</v>
      </c>
      <c r="C30" s="177"/>
      <c r="D30" s="114" t="s">
        <v>87</v>
      </c>
      <c r="E30" s="183" t="s">
        <v>88</v>
      </c>
      <c r="F30" s="114" t="s">
        <v>89</v>
      </c>
      <c r="G30" s="115">
        <v>19139</v>
      </c>
      <c r="H30" s="115">
        <v>20096</v>
      </c>
      <c r="I30" s="115">
        <v>21101</v>
      </c>
      <c r="J30" s="114">
        <f t="shared" si="1"/>
        <v>0</v>
      </c>
      <c r="K30" s="114">
        <f t="shared" si="2"/>
        <v>0</v>
      </c>
      <c r="L30" s="114">
        <f t="shared" si="2"/>
        <v>0</v>
      </c>
      <c r="M30" s="114">
        <f t="shared" si="2"/>
        <v>0</v>
      </c>
      <c r="N30" s="114">
        <f t="shared" si="0"/>
        <v>0</v>
      </c>
      <c r="O30" s="165"/>
      <c r="P30" s="165"/>
      <c r="Q30" s="165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C30" s="116"/>
      <c r="AD30" s="116"/>
    </row>
    <row r="31" spans="1:30" ht="20.25" customHeight="1" x14ac:dyDescent="0.25">
      <c r="A31" s="186"/>
      <c r="B31" s="175"/>
      <c r="C31" s="176"/>
      <c r="D31" s="114" t="s">
        <v>90</v>
      </c>
      <c r="E31" s="184"/>
      <c r="F31" s="114" t="s">
        <v>89</v>
      </c>
      <c r="G31" s="115">
        <v>19139</v>
      </c>
      <c r="H31" s="115">
        <v>20096</v>
      </c>
      <c r="I31" s="115">
        <v>21101</v>
      </c>
      <c r="J31" s="114">
        <f t="shared" si="1"/>
        <v>0</v>
      </c>
      <c r="K31" s="114">
        <f t="shared" si="2"/>
        <v>0</v>
      </c>
      <c r="L31" s="114">
        <f t="shared" si="2"/>
        <v>0</v>
      </c>
      <c r="M31" s="114">
        <f t="shared" si="2"/>
        <v>0</v>
      </c>
      <c r="N31" s="114">
        <f t="shared" si="0"/>
        <v>0</v>
      </c>
      <c r="O31" s="165"/>
      <c r="P31" s="165"/>
      <c r="Q31" s="165"/>
      <c r="R31" s="116"/>
      <c r="S31" s="116"/>
      <c r="T31" s="116"/>
      <c r="U31" s="116"/>
      <c r="V31" s="116"/>
      <c r="W31" s="116"/>
      <c r="X31" s="116"/>
      <c r="Y31" s="116"/>
      <c r="Z31" s="116"/>
      <c r="AA31" s="116"/>
      <c r="AB31" s="116"/>
      <c r="AC31" s="116"/>
      <c r="AD31" s="116"/>
    </row>
    <row r="32" spans="1:30" ht="24.75" customHeight="1" x14ac:dyDescent="0.25">
      <c r="A32" s="190">
        <v>13</v>
      </c>
      <c r="B32" s="174" t="s">
        <v>2</v>
      </c>
      <c r="C32" s="174" t="s">
        <v>104</v>
      </c>
      <c r="D32" s="114" t="s">
        <v>87</v>
      </c>
      <c r="E32" s="183" t="s">
        <v>88</v>
      </c>
      <c r="F32" s="114" t="s">
        <v>89</v>
      </c>
      <c r="G32" s="115">
        <v>19820</v>
      </c>
      <c r="H32" s="115">
        <v>20811</v>
      </c>
      <c r="I32" s="115">
        <v>21852</v>
      </c>
      <c r="J32" s="114">
        <f t="shared" si="1"/>
        <v>0</v>
      </c>
      <c r="K32" s="114">
        <f t="shared" si="2"/>
        <v>0</v>
      </c>
      <c r="L32" s="114">
        <f t="shared" si="2"/>
        <v>0</v>
      </c>
      <c r="M32" s="114">
        <f t="shared" si="2"/>
        <v>0</v>
      </c>
      <c r="N32" s="114">
        <f t="shared" si="0"/>
        <v>0</v>
      </c>
      <c r="O32" s="165"/>
      <c r="P32" s="165"/>
      <c r="Q32" s="165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  <c r="AD32" s="116"/>
    </row>
    <row r="33" spans="1:30" ht="20.25" customHeight="1" x14ac:dyDescent="0.25">
      <c r="A33" s="186"/>
      <c r="B33" s="175"/>
      <c r="C33" s="177"/>
      <c r="D33" s="114" t="s">
        <v>90</v>
      </c>
      <c r="E33" s="184"/>
      <c r="F33" s="114" t="s">
        <v>89</v>
      </c>
      <c r="G33" s="115">
        <v>19820</v>
      </c>
      <c r="H33" s="115">
        <v>20811</v>
      </c>
      <c r="I33" s="115">
        <v>21852</v>
      </c>
      <c r="J33" s="114">
        <f t="shared" si="1"/>
        <v>0</v>
      </c>
      <c r="K33" s="114">
        <f t="shared" si="2"/>
        <v>0</v>
      </c>
      <c r="L33" s="114">
        <f t="shared" si="2"/>
        <v>0</v>
      </c>
      <c r="M33" s="114">
        <f t="shared" si="2"/>
        <v>0</v>
      </c>
      <c r="N33" s="114">
        <f t="shared" si="0"/>
        <v>0</v>
      </c>
      <c r="O33" s="165"/>
      <c r="P33" s="165"/>
      <c r="Q33" s="165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</row>
    <row r="34" spans="1:30" ht="20.25" customHeight="1" x14ac:dyDescent="0.25">
      <c r="A34" s="190">
        <v>14</v>
      </c>
      <c r="B34" s="174" t="s">
        <v>3</v>
      </c>
      <c r="C34" s="177"/>
      <c r="D34" s="114" t="s">
        <v>87</v>
      </c>
      <c r="E34" s="183" t="s">
        <v>88</v>
      </c>
      <c r="F34" s="114" t="s">
        <v>89</v>
      </c>
      <c r="G34" s="115">
        <v>20658</v>
      </c>
      <c r="H34" s="115">
        <v>21691</v>
      </c>
      <c r="I34" s="115">
        <v>22776</v>
      </c>
      <c r="J34" s="114">
        <f t="shared" si="1"/>
        <v>0</v>
      </c>
      <c r="K34" s="114">
        <f t="shared" si="2"/>
        <v>0</v>
      </c>
      <c r="L34" s="114">
        <f t="shared" si="2"/>
        <v>0</v>
      </c>
      <c r="M34" s="114">
        <f t="shared" si="2"/>
        <v>0</v>
      </c>
      <c r="N34" s="114">
        <f t="shared" si="0"/>
        <v>0</v>
      </c>
      <c r="O34" s="165"/>
      <c r="P34" s="165"/>
      <c r="Q34" s="165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C34" s="116"/>
      <c r="AD34" s="116"/>
    </row>
    <row r="35" spans="1:30" ht="19.5" customHeight="1" x14ac:dyDescent="0.25">
      <c r="A35" s="186"/>
      <c r="B35" s="175"/>
      <c r="C35" s="176"/>
      <c r="D35" s="114" t="s">
        <v>90</v>
      </c>
      <c r="E35" s="184"/>
      <c r="F35" s="114" t="s">
        <v>89</v>
      </c>
      <c r="G35" s="115">
        <v>20658</v>
      </c>
      <c r="H35" s="115">
        <v>21691</v>
      </c>
      <c r="I35" s="115">
        <v>22776</v>
      </c>
      <c r="J35" s="114">
        <f t="shared" si="1"/>
        <v>0</v>
      </c>
      <c r="K35" s="114">
        <f t="shared" si="2"/>
        <v>0</v>
      </c>
      <c r="L35" s="114">
        <f t="shared" si="2"/>
        <v>0</v>
      </c>
      <c r="M35" s="114">
        <f t="shared" si="2"/>
        <v>0</v>
      </c>
      <c r="N35" s="114">
        <f t="shared" si="0"/>
        <v>0</v>
      </c>
      <c r="O35" s="165"/>
      <c r="P35" s="165"/>
      <c r="Q35" s="165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</row>
    <row r="36" spans="1:30" ht="20.25" customHeight="1" x14ac:dyDescent="0.25">
      <c r="A36" s="190">
        <v>15</v>
      </c>
      <c r="B36" s="174" t="s">
        <v>106</v>
      </c>
      <c r="C36" s="174" t="s">
        <v>58</v>
      </c>
      <c r="D36" s="114" t="s">
        <v>87</v>
      </c>
      <c r="E36" s="183" t="s">
        <v>88</v>
      </c>
      <c r="F36" s="114" t="s">
        <v>89</v>
      </c>
      <c r="G36" s="115">
        <v>25128</v>
      </c>
      <c r="H36" s="115">
        <v>26384</v>
      </c>
      <c r="I36" s="115">
        <v>27703</v>
      </c>
      <c r="J36" s="114">
        <f t="shared" si="1"/>
        <v>8025524</v>
      </c>
      <c r="K36" s="114">
        <f t="shared" si="2"/>
        <v>1909728</v>
      </c>
      <c r="L36" s="114">
        <f t="shared" si="2"/>
        <v>4010368</v>
      </c>
      <c r="M36" s="114">
        <f t="shared" si="2"/>
        <v>2105428</v>
      </c>
      <c r="N36" s="114">
        <f t="shared" si="0"/>
        <v>304</v>
      </c>
      <c r="O36" s="165">
        <v>76</v>
      </c>
      <c r="P36" s="165">
        <v>152</v>
      </c>
      <c r="Q36" s="165">
        <v>76</v>
      </c>
      <c r="R36" s="116"/>
      <c r="S36" s="116"/>
      <c r="T36" s="116"/>
      <c r="U36" s="116"/>
      <c r="V36" s="116"/>
      <c r="W36" s="116"/>
      <c r="X36" s="116"/>
      <c r="Y36" s="116"/>
      <c r="Z36" s="116"/>
      <c r="AA36" s="116"/>
      <c r="AB36" s="116"/>
      <c r="AC36" s="116"/>
      <c r="AD36" s="116"/>
    </row>
    <row r="37" spans="1:30" ht="20.25" customHeight="1" x14ac:dyDescent="0.25">
      <c r="A37" s="186"/>
      <c r="B37" s="175"/>
      <c r="C37" s="177"/>
      <c r="D37" s="114" t="s">
        <v>90</v>
      </c>
      <c r="E37" s="184"/>
      <c r="F37" s="114" t="s">
        <v>89</v>
      </c>
      <c r="G37" s="115">
        <v>25128</v>
      </c>
      <c r="H37" s="115">
        <v>26384</v>
      </c>
      <c r="I37" s="115">
        <v>27703</v>
      </c>
      <c r="J37" s="114">
        <f t="shared" si="1"/>
        <v>0</v>
      </c>
      <c r="K37" s="114">
        <f t="shared" si="2"/>
        <v>0</v>
      </c>
      <c r="L37" s="114">
        <f t="shared" si="2"/>
        <v>0</v>
      </c>
      <c r="M37" s="114">
        <f t="shared" si="2"/>
        <v>0</v>
      </c>
      <c r="N37" s="114">
        <f t="shared" si="0"/>
        <v>0</v>
      </c>
      <c r="O37" s="165"/>
      <c r="P37" s="165"/>
      <c r="Q37" s="165"/>
      <c r="R37" s="116"/>
      <c r="S37" s="116"/>
      <c r="T37" s="116"/>
      <c r="U37" s="116"/>
      <c r="V37" s="116"/>
      <c r="W37" s="116"/>
      <c r="X37" s="116"/>
      <c r="Y37" s="116"/>
      <c r="Z37" s="116"/>
      <c r="AA37" s="116"/>
      <c r="AB37" s="116"/>
      <c r="AC37" s="116"/>
      <c r="AD37" s="116"/>
    </row>
    <row r="38" spans="1:30" ht="20.25" customHeight="1" x14ac:dyDescent="0.25">
      <c r="A38" s="190">
        <v>16</v>
      </c>
      <c r="B38" s="174" t="s">
        <v>5</v>
      </c>
      <c r="C38" s="177"/>
      <c r="D38" s="114" t="s">
        <v>87</v>
      </c>
      <c r="E38" s="183" t="s">
        <v>88</v>
      </c>
      <c r="F38" s="114" t="s">
        <v>89</v>
      </c>
      <c r="G38" s="115">
        <v>25932</v>
      </c>
      <c r="H38" s="115">
        <v>27229</v>
      </c>
      <c r="I38" s="115">
        <v>28590</v>
      </c>
      <c r="J38" s="114">
        <f t="shared" si="1"/>
        <v>0</v>
      </c>
      <c r="K38" s="114">
        <f t="shared" si="2"/>
        <v>0</v>
      </c>
      <c r="L38" s="114">
        <f t="shared" si="2"/>
        <v>0</v>
      </c>
      <c r="M38" s="114">
        <f t="shared" si="2"/>
        <v>0</v>
      </c>
      <c r="N38" s="114">
        <f t="shared" si="0"/>
        <v>0</v>
      </c>
      <c r="O38" s="165"/>
      <c r="P38" s="165"/>
      <c r="Q38" s="165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</row>
    <row r="39" spans="1:30" ht="20.25" customHeight="1" x14ac:dyDescent="0.25">
      <c r="A39" s="186"/>
      <c r="B39" s="175"/>
      <c r="C39" s="176"/>
      <c r="D39" s="114" t="s">
        <v>90</v>
      </c>
      <c r="E39" s="184"/>
      <c r="F39" s="114" t="s">
        <v>89</v>
      </c>
      <c r="G39" s="115">
        <v>25932</v>
      </c>
      <c r="H39" s="115">
        <v>27229</v>
      </c>
      <c r="I39" s="115">
        <v>28590</v>
      </c>
      <c r="J39" s="114">
        <f t="shared" si="1"/>
        <v>0</v>
      </c>
      <c r="K39" s="114">
        <f t="shared" si="2"/>
        <v>0</v>
      </c>
      <c r="L39" s="114">
        <f t="shared" si="2"/>
        <v>0</v>
      </c>
      <c r="M39" s="114">
        <f t="shared" si="2"/>
        <v>0</v>
      </c>
      <c r="N39" s="114">
        <f t="shared" si="0"/>
        <v>0</v>
      </c>
      <c r="O39" s="165"/>
      <c r="P39" s="165"/>
      <c r="Q39" s="165"/>
      <c r="R39" s="116"/>
      <c r="S39" s="116"/>
      <c r="T39" s="116"/>
      <c r="U39" s="116"/>
      <c r="V39" s="116"/>
      <c r="W39" s="116"/>
      <c r="X39" s="116"/>
      <c r="Y39" s="116"/>
      <c r="Z39" s="116"/>
      <c r="AA39" s="116"/>
      <c r="AB39" s="116"/>
      <c r="AC39" s="116"/>
      <c r="AD39" s="116"/>
    </row>
    <row r="40" spans="1:30" ht="20.25" customHeight="1" x14ac:dyDescent="0.25">
      <c r="A40" s="190">
        <v>17</v>
      </c>
      <c r="B40" s="174" t="s">
        <v>107</v>
      </c>
      <c r="C40" s="174" t="s">
        <v>58</v>
      </c>
      <c r="D40" s="114" t="s">
        <v>87</v>
      </c>
      <c r="E40" s="183" t="s">
        <v>88</v>
      </c>
      <c r="F40" s="114" t="s">
        <v>89</v>
      </c>
      <c r="G40" s="115">
        <v>27156</v>
      </c>
      <c r="H40" s="115">
        <v>28514</v>
      </c>
      <c r="I40" s="115">
        <v>29940</v>
      </c>
      <c r="J40" s="114">
        <f t="shared" si="1"/>
        <v>0</v>
      </c>
      <c r="K40" s="114">
        <f t="shared" si="2"/>
        <v>0</v>
      </c>
      <c r="L40" s="114">
        <f t="shared" si="2"/>
        <v>0</v>
      </c>
      <c r="M40" s="114">
        <f t="shared" si="2"/>
        <v>0</v>
      </c>
      <c r="N40" s="114">
        <f t="shared" si="0"/>
        <v>0</v>
      </c>
      <c r="O40" s="165"/>
      <c r="P40" s="165"/>
      <c r="Q40" s="165"/>
      <c r="R40" s="116"/>
      <c r="S40" s="116"/>
      <c r="T40" s="116"/>
      <c r="U40" s="116"/>
      <c r="V40" s="116"/>
      <c r="W40" s="116"/>
      <c r="X40" s="116"/>
      <c r="Y40" s="116"/>
      <c r="Z40" s="116"/>
      <c r="AA40" s="116"/>
      <c r="AB40" s="116"/>
      <c r="AC40" s="116"/>
      <c r="AD40" s="116"/>
    </row>
    <row r="41" spans="1:30" ht="20.25" customHeight="1" x14ac:dyDescent="0.25">
      <c r="A41" s="186"/>
      <c r="B41" s="189"/>
      <c r="C41" s="177"/>
      <c r="D41" s="114" t="s">
        <v>90</v>
      </c>
      <c r="E41" s="184"/>
      <c r="F41" s="114" t="s">
        <v>89</v>
      </c>
      <c r="G41" s="115">
        <v>27156</v>
      </c>
      <c r="H41" s="115">
        <v>28514</v>
      </c>
      <c r="I41" s="115">
        <v>29940</v>
      </c>
      <c r="J41" s="114">
        <f t="shared" si="1"/>
        <v>0</v>
      </c>
      <c r="K41" s="114">
        <f t="shared" si="2"/>
        <v>0</v>
      </c>
      <c r="L41" s="114">
        <f t="shared" si="2"/>
        <v>0</v>
      </c>
      <c r="M41" s="114">
        <f t="shared" si="2"/>
        <v>0</v>
      </c>
      <c r="N41" s="114">
        <f t="shared" si="0"/>
        <v>0</v>
      </c>
      <c r="O41" s="165"/>
      <c r="P41" s="165"/>
      <c r="Q41" s="165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116"/>
      <c r="AD41" s="116"/>
    </row>
    <row r="42" spans="1:30" ht="20.25" customHeight="1" x14ac:dyDescent="0.25">
      <c r="A42" s="185">
        <v>18</v>
      </c>
      <c r="B42" s="174" t="s">
        <v>6</v>
      </c>
      <c r="C42" s="177"/>
      <c r="D42" s="114" t="s">
        <v>87</v>
      </c>
      <c r="E42" s="183" t="s">
        <v>88</v>
      </c>
      <c r="F42" s="114" t="s">
        <v>89</v>
      </c>
      <c r="G42" s="115">
        <v>28137</v>
      </c>
      <c r="H42" s="115">
        <v>29544</v>
      </c>
      <c r="I42" s="115">
        <v>31021</v>
      </c>
      <c r="J42" s="114">
        <f t="shared" si="1"/>
        <v>0</v>
      </c>
      <c r="K42" s="114">
        <f t="shared" si="2"/>
        <v>0</v>
      </c>
      <c r="L42" s="114">
        <f t="shared" si="2"/>
        <v>0</v>
      </c>
      <c r="M42" s="114">
        <f t="shared" si="2"/>
        <v>0</v>
      </c>
      <c r="N42" s="114">
        <f t="shared" si="0"/>
        <v>0</v>
      </c>
      <c r="O42" s="165"/>
      <c r="P42" s="165"/>
      <c r="Q42" s="165"/>
      <c r="R42" s="116"/>
      <c r="S42" s="116"/>
      <c r="T42" s="116"/>
      <c r="U42" s="116"/>
      <c r="V42" s="116"/>
      <c r="W42" s="116"/>
      <c r="X42" s="116"/>
      <c r="Y42" s="116"/>
      <c r="Z42" s="116"/>
      <c r="AA42" s="116"/>
      <c r="AB42" s="116"/>
      <c r="AC42" s="116"/>
      <c r="AD42" s="116"/>
    </row>
    <row r="43" spans="1:30" ht="20.25" customHeight="1" x14ac:dyDescent="0.25">
      <c r="A43" s="186"/>
      <c r="B43" s="189"/>
      <c r="C43" s="176"/>
      <c r="D43" s="114" t="s">
        <v>90</v>
      </c>
      <c r="E43" s="184"/>
      <c r="F43" s="114" t="s">
        <v>89</v>
      </c>
      <c r="G43" s="115">
        <v>28137</v>
      </c>
      <c r="H43" s="115">
        <v>29544</v>
      </c>
      <c r="I43" s="115">
        <v>31021</v>
      </c>
      <c r="J43" s="114">
        <f t="shared" si="1"/>
        <v>0</v>
      </c>
      <c r="K43" s="114">
        <f t="shared" si="2"/>
        <v>0</v>
      </c>
      <c r="L43" s="114">
        <f t="shared" si="2"/>
        <v>0</v>
      </c>
      <c r="M43" s="114">
        <f t="shared" si="2"/>
        <v>0</v>
      </c>
      <c r="N43" s="114">
        <f t="shared" si="0"/>
        <v>0</v>
      </c>
      <c r="O43" s="165"/>
      <c r="P43" s="165"/>
      <c r="Q43" s="165"/>
      <c r="R43" s="116"/>
      <c r="S43" s="116"/>
      <c r="T43" s="116"/>
      <c r="U43" s="116"/>
      <c r="V43" s="116"/>
      <c r="W43" s="116"/>
      <c r="X43" s="116"/>
      <c r="Y43" s="116"/>
      <c r="Z43" s="116"/>
      <c r="AA43" s="116"/>
      <c r="AB43" s="116"/>
      <c r="AC43" s="116"/>
      <c r="AD43" s="116"/>
    </row>
    <row r="44" spans="1:30" ht="28.5" customHeight="1" x14ac:dyDescent="0.25">
      <c r="A44" s="185">
        <v>19</v>
      </c>
      <c r="B44" s="174" t="s">
        <v>107</v>
      </c>
      <c r="C44" s="174" t="s">
        <v>59</v>
      </c>
      <c r="D44" s="114" t="s">
        <v>87</v>
      </c>
      <c r="E44" s="183" t="s">
        <v>88</v>
      </c>
      <c r="F44" s="114" t="s">
        <v>89</v>
      </c>
      <c r="G44" s="115">
        <v>29769</v>
      </c>
      <c r="H44" s="115">
        <v>31257</v>
      </c>
      <c r="I44" s="115">
        <v>32820</v>
      </c>
      <c r="J44" s="114">
        <f t="shared" si="1"/>
        <v>0</v>
      </c>
      <c r="K44" s="114">
        <f t="shared" si="2"/>
        <v>0</v>
      </c>
      <c r="L44" s="114">
        <f t="shared" si="2"/>
        <v>0</v>
      </c>
      <c r="M44" s="114">
        <f t="shared" si="2"/>
        <v>0</v>
      </c>
      <c r="N44" s="114">
        <f t="shared" si="0"/>
        <v>0</v>
      </c>
      <c r="O44" s="165"/>
      <c r="P44" s="165"/>
      <c r="Q44" s="165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</row>
    <row r="45" spans="1:30" ht="20.25" customHeight="1" x14ac:dyDescent="0.25">
      <c r="A45" s="186"/>
      <c r="B45" s="175"/>
      <c r="C45" s="177"/>
      <c r="D45" s="114" t="s">
        <v>90</v>
      </c>
      <c r="E45" s="184"/>
      <c r="F45" s="114" t="s">
        <v>89</v>
      </c>
      <c r="G45" s="115">
        <v>29769</v>
      </c>
      <c r="H45" s="115">
        <v>31257</v>
      </c>
      <c r="I45" s="115">
        <v>32820</v>
      </c>
      <c r="J45" s="114">
        <f t="shared" si="1"/>
        <v>0</v>
      </c>
      <c r="K45" s="114">
        <f t="shared" si="2"/>
        <v>0</v>
      </c>
      <c r="L45" s="114">
        <f t="shared" si="2"/>
        <v>0</v>
      </c>
      <c r="M45" s="114">
        <f t="shared" si="2"/>
        <v>0</v>
      </c>
      <c r="N45" s="114">
        <f t="shared" si="0"/>
        <v>0</v>
      </c>
      <c r="O45" s="165"/>
      <c r="P45" s="165"/>
      <c r="Q45" s="165"/>
      <c r="R45" s="116"/>
      <c r="S45" s="116"/>
      <c r="T45" s="116"/>
      <c r="U45" s="116"/>
      <c r="V45" s="116"/>
      <c r="W45" s="116"/>
      <c r="X45" s="116"/>
      <c r="Y45" s="116"/>
      <c r="Z45" s="116"/>
      <c r="AA45" s="116"/>
      <c r="AB45" s="116"/>
      <c r="AC45" s="116"/>
      <c r="AD45" s="116"/>
    </row>
    <row r="46" spans="1:30" ht="20.25" customHeight="1" x14ac:dyDescent="0.25">
      <c r="A46" s="185">
        <v>20</v>
      </c>
      <c r="B46" s="174" t="s">
        <v>6</v>
      </c>
      <c r="C46" s="177"/>
      <c r="D46" s="114" t="s">
        <v>87</v>
      </c>
      <c r="E46" s="183" t="s">
        <v>88</v>
      </c>
      <c r="F46" s="114" t="s">
        <v>89</v>
      </c>
      <c r="G46" s="115">
        <v>29411</v>
      </c>
      <c r="H46" s="115">
        <v>30882</v>
      </c>
      <c r="I46" s="115">
        <v>32426</v>
      </c>
      <c r="J46" s="114">
        <f t="shared" si="1"/>
        <v>0</v>
      </c>
      <c r="K46" s="114">
        <f t="shared" si="2"/>
        <v>0</v>
      </c>
      <c r="L46" s="114">
        <f t="shared" si="2"/>
        <v>0</v>
      </c>
      <c r="M46" s="114">
        <f t="shared" si="2"/>
        <v>0</v>
      </c>
      <c r="N46" s="114">
        <f t="shared" si="0"/>
        <v>0</v>
      </c>
      <c r="O46" s="165"/>
      <c r="P46" s="165"/>
      <c r="Q46" s="165"/>
      <c r="R46" s="116"/>
      <c r="S46" s="116"/>
      <c r="T46" s="116"/>
      <c r="U46" s="116"/>
      <c r="V46" s="116"/>
      <c r="W46" s="116"/>
      <c r="X46" s="116"/>
      <c r="Y46" s="116"/>
      <c r="Z46" s="116"/>
      <c r="AA46" s="116"/>
      <c r="AB46" s="116"/>
      <c r="AC46" s="116"/>
      <c r="AD46" s="116"/>
    </row>
    <row r="47" spans="1:30" ht="20.25" customHeight="1" x14ac:dyDescent="0.25">
      <c r="A47" s="186"/>
      <c r="B47" s="189"/>
      <c r="C47" s="176"/>
      <c r="D47" s="114" t="s">
        <v>90</v>
      </c>
      <c r="E47" s="184"/>
      <c r="F47" s="114" t="s">
        <v>89</v>
      </c>
      <c r="G47" s="115">
        <v>29411</v>
      </c>
      <c r="H47" s="115">
        <v>30882</v>
      </c>
      <c r="I47" s="115">
        <v>32426</v>
      </c>
      <c r="J47" s="114">
        <f t="shared" si="1"/>
        <v>0</v>
      </c>
      <c r="K47" s="114">
        <f t="shared" si="2"/>
        <v>0</v>
      </c>
      <c r="L47" s="114">
        <f t="shared" si="2"/>
        <v>0</v>
      </c>
      <c r="M47" s="114">
        <f t="shared" si="2"/>
        <v>0</v>
      </c>
      <c r="N47" s="114">
        <f t="shared" si="0"/>
        <v>0</v>
      </c>
      <c r="O47" s="165"/>
      <c r="P47" s="165"/>
      <c r="Q47" s="165"/>
      <c r="R47" s="116"/>
      <c r="S47" s="116"/>
      <c r="T47" s="116"/>
      <c r="U47" s="116"/>
      <c r="V47" s="116"/>
      <c r="W47" s="116"/>
      <c r="X47" s="116"/>
      <c r="Y47" s="116"/>
      <c r="Z47" s="116"/>
      <c r="AA47" s="116"/>
      <c r="AB47" s="116"/>
      <c r="AC47" s="116"/>
      <c r="AD47" s="116"/>
    </row>
    <row r="48" spans="1:30" ht="20.25" customHeight="1" x14ac:dyDescent="0.25">
      <c r="A48" s="185">
        <v>21</v>
      </c>
      <c r="B48" s="174" t="s">
        <v>107</v>
      </c>
      <c r="C48" s="174" t="s">
        <v>60</v>
      </c>
      <c r="D48" s="114" t="s">
        <v>87</v>
      </c>
      <c r="E48" s="183" t="s">
        <v>88</v>
      </c>
      <c r="F48" s="117" t="s">
        <v>89</v>
      </c>
      <c r="G48" s="115">
        <v>32150</v>
      </c>
      <c r="H48" s="115">
        <v>33758</v>
      </c>
      <c r="I48" s="115">
        <v>35445</v>
      </c>
      <c r="J48" s="114">
        <f t="shared" si="1"/>
        <v>0</v>
      </c>
      <c r="K48" s="114">
        <f t="shared" si="2"/>
        <v>0</v>
      </c>
      <c r="L48" s="114">
        <f t="shared" si="2"/>
        <v>0</v>
      </c>
      <c r="M48" s="114">
        <f t="shared" si="2"/>
        <v>0</v>
      </c>
      <c r="N48" s="114">
        <f t="shared" si="0"/>
        <v>0</v>
      </c>
      <c r="O48" s="165"/>
      <c r="P48" s="165"/>
      <c r="Q48" s="165"/>
      <c r="R48" s="116"/>
      <c r="S48" s="116"/>
      <c r="T48" s="116"/>
      <c r="U48" s="116"/>
      <c r="V48" s="116"/>
      <c r="W48" s="116"/>
      <c r="X48" s="116"/>
      <c r="Y48" s="116"/>
      <c r="Z48" s="116"/>
      <c r="AA48" s="116"/>
      <c r="AB48" s="116"/>
      <c r="AC48" s="116"/>
      <c r="AD48" s="116"/>
    </row>
    <row r="49" spans="1:30" ht="20.25" customHeight="1" x14ac:dyDescent="0.25">
      <c r="A49" s="186"/>
      <c r="B49" s="175"/>
      <c r="C49" s="177"/>
      <c r="D49" s="114" t="s">
        <v>90</v>
      </c>
      <c r="E49" s="184"/>
      <c r="F49" s="117" t="s">
        <v>89</v>
      </c>
      <c r="G49" s="115">
        <v>32150</v>
      </c>
      <c r="H49" s="115">
        <v>33758</v>
      </c>
      <c r="I49" s="115">
        <v>35445</v>
      </c>
      <c r="J49" s="114">
        <f t="shared" si="1"/>
        <v>0</v>
      </c>
      <c r="K49" s="114">
        <f t="shared" si="2"/>
        <v>0</v>
      </c>
      <c r="L49" s="114">
        <f t="shared" si="2"/>
        <v>0</v>
      </c>
      <c r="M49" s="114">
        <f t="shared" si="2"/>
        <v>0</v>
      </c>
      <c r="N49" s="114">
        <f t="shared" si="0"/>
        <v>0</v>
      </c>
      <c r="O49" s="165"/>
      <c r="P49" s="165"/>
      <c r="Q49" s="165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116"/>
      <c r="AD49" s="116"/>
    </row>
    <row r="50" spans="1:30" ht="20.25" customHeight="1" x14ac:dyDescent="0.25">
      <c r="A50" s="185">
        <v>22</v>
      </c>
      <c r="B50" s="174" t="s">
        <v>7</v>
      </c>
      <c r="C50" s="177"/>
      <c r="D50" s="114" t="s">
        <v>87</v>
      </c>
      <c r="E50" s="183" t="s">
        <v>88</v>
      </c>
      <c r="F50" s="117" t="s">
        <v>89</v>
      </c>
      <c r="G50" s="115">
        <v>33497</v>
      </c>
      <c r="H50" s="115">
        <v>35172</v>
      </c>
      <c r="I50" s="115">
        <v>36931</v>
      </c>
      <c r="J50" s="114">
        <f t="shared" si="1"/>
        <v>0</v>
      </c>
      <c r="K50" s="114">
        <f t="shared" si="2"/>
        <v>0</v>
      </c>
      <c r="L50" s="114">
        <f t="shared" si="2"/>
        <v>0</v>
      </c>
      <c r="M50" s="114">
        <f t="shared" si="2"/>
        <v>0</v>
      </c>
      <c r="N50" s="114">
        <f t="shared" si="0"/>
        <v>0</v>
      </c>
      <c r="O50" s="165"/>
      <c r="P50" s="165"/>
      <c r="Q50" s="165"/>
      <c r="R50" s="116"/>
      <c r="S50" s="116"/>
      <c r="T50" s="116"/>
      <c r="U50" s="116"/>
      <c r="V50" s="116"/>
      <c r="W50" s="116"/>
      <c r="X50" s="116"/>
      <c r="Y50" s="116"/>
      <c r="Z50" s="116"/>
      <c r="AA50" s="116"/>
      <c r="AB50" s="116"/>
      <c r="AC50" s="116"/>
      <c r="AD50" s="116"/>
    </row>
    <row r="51" spans="1:30" ht="30.75" customHeight="1" x14ac:dyDescent="0.25">
      <c r="A51" s="186"/>
      <c r="B51" s="175"/>
      <c r="C51" s="176"/>
      <c r="D51" s="114" t="s">
        <v>90</v>
      </c>
      <c r="E51" s="184"/>
      <c r="F51" s="117" t="s">
        <v>89</v>
      </c>
      <c r="G51" s="115">
        <v>33497</v>
      </c>
      <c r="H51" s="115">
        <v>35172</v>
      </c>
      <c r="I51" s="115">
        <v>36931</v>
      </c>
      <c r="J51" s="114">
        <f t="shared" si="1"/>
        <v>0</v>
      </c>
      <c r="K51" s="114">
        <f t="shared" si="2"/>
        <v>0</v>
      </c>
      <c r="L51" s="114">
        <f t="shared" si="2"/>
        <v>0</v>
      </c>
      <c r="M51" s="114">
        <f t="shared" si="2"/>
        <v>0</v>
      </c>
      <c r="N51" s="114">
        <f t="shared" si="0"/>
        <v>0</v>
      </c>
      <c r="O51" s="165"/>
      <c r="P51" s="165"/>
      <c r="Q51" s="165"/>
      <c r="R51" s="116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  <c r="AD51" s="116"/>
    </row>
    <row r="52" spans="1:30" ht="20.25" customHeight="1" x14ac:dyDescent="0.25">
      <c r="A52" s="185">
        <v>23</v>
      </c>
      <c r="B52" s="187" t="s">
        <v>8</v>
      </c>
      <c r="C52" s="174" t="s">
        <v>61</v>
      </c>
      <c r="D52" s="114" t="s">
        <v>87</v>
      </c>
      <c r="E52" s="183" t="s">
        <v>88</v>
      </c>
      <c r="F52" s="117" t="s">
        <v>89</v>
      </c>
      <c r="G52" s="115">
        <v>6828</v>
      </c>
      <c r="H52" s="115">
        <v>7169</v>
      </c>
      <c r="I52" s="115">
        <v>7527</v>
      </c>
      <c r="J52" s="114">
        <f t="shared" si="1"/>
        <v>2180668</v>
      </c>
      <c r="K52" s="114">
        <f t="shared" si="2"/>
        <v>518928</v>
      </c>
      <c r="L52" s="114">
        <f t="shared" si="2"/>
        <v>1089688</v>
      </c>
      <c r="M52" s="114">
        <f t="shared" si="2"/>
        <v>572052</v>
      </c>
      <c r="N52" s="114">
        <f t="shared" si="0"/>
        <v>304</v>
      </c>
      <c r="O52" s="165">
        <v>76</v>
      </c>
      <c r="P52" s="165">
        <v>152</v>
      </c>
      <c r="Q52" s="165">
        <v>76</v>
      </c>
      <c r="R52" s="116"/>
      <c r="S52" s="116"/>
      <c r="T52" s="116"/>
      <c r="U52" s="116"/>
      <c r="V52" s="116"/>
      <c r="W52" s="116"/>
      <c r="X52" s="116"/>
      <c r="Y52" s="116"/>
      <c r="Z52" s="116"/>
      <c r="AA52" s="116"/>
      <c r="AB52" s="116"/>
      <c r="AC52" s="116"/>
      <c r="AD52" s="116"/>
    </row>
    <row r="53" spans="1:30" ht="32.25" customHeight="1" x14ac:dyDescent="0.25">
      <c r="A53" s="186"/>
      <c r="B53" s="173"/>
      <c r="C53" s="176"/>
      <c r="D53" s="114" t="s">
        <v>90</v>
      </c>
      <c r="E53" s="184"/>
      <c r="F53" s="117" t="s">
        <v>89</v>
      </c>
      <c r="G53" s="115">
        <v>6828</v>
      </c>
      <c r="H53" s="115">
        <v>7169</v>
      </c>
      <c r="I53" s="115">
        <v>7527</v>
      </c>
      <c r="J53" s="114">
        <f t="shared" si="1"/>
        <v>0</v>
      </c>
      <c r="K53" s="114">
        <f t="shared" si="2"/>
        <v>0</v>
      </c>
      <c r="L53" s="114">
        <f t="shared" si="2"/>
        <v>0</v>
      </c>
      <c r="M53" s="114">
        <f t="shared" si="2"/>
        <v>0</v>
      </c>
      <c r="N53" s="114">
        <f t="shared" si="0"/>
        <v>0</v>
      </c>
      <c r="O53" s="165"/>
      <c r="P53" s="165"/>
      <c r="Q53" s="165"/>
      <c r="R53" s="116"/>
      <c r="S53" s="116"/>
      <c r="T53" s="116"/>
      <c r="U53" s="116"/>
      <c r="V53" s="116"/>
      <c r="W53" s="116"/>
      <c r="X53" s="116"/>
      <c r="Y53" s="116"/>
      <c r="Z53" s="116"/>
      <c r="AA53" s="116"/>
      <c r="AB53" s="116"/>
      <c r="AC53" s="116"/>
      <c r="AD53" s="116"/>
    </row>
    <row r="54" spans="1:30" ht="20.25" customHeight="1" x14ac:dyDescent="0.25">
      <c r="A54" s="185">
        <v>24</v>
      </c>
      <c r="B54" s="187" t="s">
        <v>9</v>
      </c>
      <c r="C54" s="174" t="s">
        <v>62</v>
      </c>
      <c r="D54" s="114" t="s">
        <v>87</v>
      </c>
      <c r="E54" s="183" t="s">
        <v>88</v>
      </c>
      <c r="F54" s="117" t="s">
        <v>89</v>
      </c>
      <c r="G54" s="115">
        <v>20008</v>
      </c>
      <c r="H54" s="115">
        <v>21008</v>
      </c>
      <c r="I54" s="115">
        <v>22058</v>
      </c>
      <c r="J54" s="114">
        <f t="shared" si="1"/>
        <v>6390232</v>
      </c>
      <c r="K54" s="114">
        <f t="shared" si="2"/>
        <v>1520608</v>
      </c>
      <c r="L54" s="114">
        <f t="shared" si="2"/>
        <v>3193216</v>
      </c>
      <c r="M54" s="114">
        <f t="shared" si="2"/>
        <v>1676408</v>
      </c>
      <c r="N54" s="114">
        <f t="shared" si="0"/>
        <v>304</v>
      </c>
      <c r="O54" s="165">
        <v>76</v>
      </c>
      <c r="P54" s="165">
        <v>152</v>
      </c>
      <c r="Q54" s="165">
        <v>76</v>
      </c>
      <c r="R54" s="116"/>
      <c r="S54" s="116"/>
      <c r="T54" s="116"/>
      <c r="U54" s="116"/>
      <c r="V54" s="116"/>
      <c r="W54" s="116"/>
      <c r="X54" s="116"/>
      <c r="Y54" s="116"/>
      <c r="Z54" s="116"/>
      <c r="AA54" s="116"/>
      <c r="AB54" s="116"/>
      <c r="AC54" s="116"/>
      <c r="AD54" s="116"/>
    </row>
    <row r="55" spans="1:30" ht="30.75" customHeight="1" x14ac:dyDescent="0.25">
      <c r="A55" s="186"/>
      <c r="B55" s="188"/>
      <c r="C55" s="176"/>
      <c r="D55" s="114" t="s">
        <v>90</v>
      </c>
      <c r="E55" s="184"/>
      <c r="F55" s="117" t="s">
        <v>89</v>
      </c>
      <c r="G55" s="115">
        <v>20008</v>
      </c>
      <c r="H55" s="115">
        <v>21008</v>
      </c>
      <c r="I55" s="115">
        <v>22058</v>
      </c>
      <c r="J55" s="114">
        <f t="shared" si="1"/>
        <v>0</v>
      </c>
      <c r="K55" s="114">
        <f t="shared" si="2"/>
        <v>0</v>
      </c>
      <c r="L55" s="114">
        <f t="shared" si="2"/>
        <v>0</v>
      </c>
      <c r="M55" s="114">
        <f t="shared" si="2"/>
        <v>0</v>
      </c>
      <c r="N55" s="114">
        <f t="shared" si="0"/>
        <v>0</v>
      </c>
      <c r="O55" s="165"/>
      <c r="P55" s="165"/>
      <c r="Q55" s="165"/>
      <c r="R55" s="116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  <c r="AD55" s="116"/>
    </row>
    <row r="56" spans="1:30" ht="20.25" customHeight="1" x14ac:dyDescent="0.25">
      <c r="A56" s="185">
        <v>25</v>
      </c>
      <c r="B56" s="187" t="s">
        <v>9</v>
      </c>
      <c r="C56" s="174" t="s">
        <v>63</v>
      </c>
      <c r="D56" s="114" t="s">
        <v>87</v>
      </c>
      <c r="E56" s="183" t="s">
        <v>88</v>
      </c>
      <c r="F56" s="117" t="s">
        <v>89</v>
      </c>
      <c r="G56" s="115">
        <v>21716</v>
      </c>
      <c r="H56" s="115">
        <v>22802</v>
      </c>
      <c r="I56" s="115">
        <v>23942</v>
      </c>
      <c r="J56" s="114">
        <f t="shared" si="1"/>
        <v>0</v>
      </c>
      <c r="K56" s="114">
        <f t="shared" si="2"/>
        <v>0</v>
      </c>
      <c r="L56" s="114">
        <f t="shared" si="2"/>
        <v>0</v>
      </c>
      <c r="M56" s="114">
        <f t="shared" si="2"/>
        <v>0</v>
      </c>
      <c r="N56" s="114">
        <f t="shared" si="0"/>
        <v>0</v>
      </c>
      <c r="O56" s="165"/>
      <c r="P56" s="165"/>
      <c r="Q56" s="165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</row>
    <row r="57" spans="1:30" ht="30" customHeight="1" x14ac:dyDescent="0.25">
      <c r="A57" s="186"/>
      <c r="B57" s="188"/>
      <c r="C57" s="176"/>
      <c r="D57" s="114" t="s">
        <v>90</v>
      </c>
      <c r="E57" s="184"/>
      <c r="F57" s="117" t="s">
        <v>89</v>
      </c>
      <c r="G57" s="115">
        <v>21716</v>
      </c>
      <c r="H57" s="115">
        <v>22802</v>
      </c>
      <c r="I57" s="115">
        <v>23942</v>
      </c>
      <c r="J57" s="114">
        <f t="shared" si="1"/>
        <v>0</v>
      </c>
      <c r="K57" s="114">
        <f t="shared" si="2"/>
        <v>0</v>
      </c>
      <c r="L57" s="114">
        <f t="shared" si="2"/>
        <v>0</v>
      </c>
      <c r="M57" s="114">
        <f t="shared" si="2"/>
        <v>0</v>
      </c>
      <c r="N57" s="114">
        <f t="shared" si="0"/>
        <v>0</v>
      </c>
      <c r="O57" s="165"/>
      <c r="P57" s="165"/>
      <c r="Q57" s="165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</row>
    <row r="58" spans="1:30" ht="20.25" customHeight="1" x14ac:dyDescent="0.25">
      <c r="A58" s="185">
        <v>26</v>
      </c>
      <c r="B58" s="174" t="s">
        <v>10</v>
      </c>
      <c r="C58" s="174" t="s">
        <v>64</v>
      </c>
      <c r="D58" s="114" t="s">
        <v>87</v>
      </c>
      <c r="E58" s="183" t="s">
        <v>88</v>
      </c>
      <c r="F58" s="117" t="s">
        <v>89</v>
      </c>
      <c r="G58" s="115">
        <v>17318</v>
      </c>
      <c r="H58" s="115">
        <v>18184</v>
      </c>
      <c r="I58" s="115">
        <v>19093</v>
      </c>
      <c r="J58" s="114">
        <f t="shared" si="1"/>
        <v>3766582</v>
      </c>
      <c r="K58" s="114">
        <f t="shared" si="2"/>
        <v>1004444</v>
      </c>
      <c r="L58" s="114">
        <f t="shared" si="2"/>
        <v>1654744</v>
      </c>
      <c r="M58" s="114">
        <f t="shared" si="2"/>
        <v>1107394</v>
      </c>
      <c r="N58" s="114">
        <f t="shared" si="0"/>
        <v>207</v>
      </c>
      <c r="O58" s="165">
        <v>58</v>
      </c>
      <c r="P58" s="165">
        <v>91</v>
      </c>
      <c r="Q58" s="165">
        <v>58</v>
      </c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</row>
    <row r="59" spans="1:30" ht="33" customHeight="1" x14ac:dyDescent="0.25">
      <c r="A59" s="186"/>
      <c r="B59" s="176"/>
      <c r="C59" s="176"/>
      <c r="D59" s="114" t="s">
        <v>90</v>
      </c>
      <c r="E59" s="184"/>
      <c r="F59" s="117" t="s">
        <v>89</v>
      </c>
      <c r="G59" s="115">
        <v>17318</v>
      </c>
      <c r="H59" s="115">
        <v>18184</v>
      </c>
      <c r="I59" s="115">
        <v>19093</v>
      </c>
      <c r="J59" s="114">
        <f t="shared" si="1"/>
        <v>0</v>
      </c>
      <c r="K59" s="114">
        <f t="shared" si="2"/>
        <v>0</v>
      </c>
      <c r="L59" s="114">
        <f t="shared" si="2"/>
        <v>0</v>
      </c>
      <c r="M59" s="114">
        <f t="shared" si="2"/>
        <v>0</v>
      </c>
      <c r="N59" s="114">
        <f t="shared" si="0"/>
        <v>0</v>
      </c>
      <c r="O59" s="165"/>
      <c r="P59" s="165"/>
      <c r="Q59" s="165"/>
      <c r="R59" s="116"/>
      <c r="S59" s="116"/>
      <c r="T59" s="116"/>
      <c r="U59" s="116"/>
      <c r="V59" s="116"/>
      <c r="W59" s="116"/>
      <c r="X59" s="116"/>
      <c r="Y59" s="116"/>
      <c r="Z59" s="116"/>
      <c r="AA59" s="116"/>
      <c r="AB59" s="116"/>
      <c r="AC59" s="116"/>
      <c r="AD59" s="116"/>
    </row>
    <row r="60" spans="1:30" ht="68.25" customHeight="1" x14ac:dyDescent="0.25">
      <c r="A60" s="114">
        <v>27</v>
      </c>
      <c r="B60" s="118" t="s">
        <v>11</v>
      </c>
      <c r="C60" s="118" t="s">
        <v>111</v>
      </c>
      <c r="D60" s="114" t="s">
        <v>91</v>
      </c>
      <c r="E60" s="183" t="s">
        <v>88</v>
      </c>
      <c r="F60" s="117" t="s">
        <v>92</v>
      </c>
      <c r="G60" s="115">
        <v>2966</v>
      </c>
      <c r="H60" s="115">
        <v>3114</v>
      </c>
      <c r="I60" s="115">
        <v>3270</v>
      </c>
      <c r="J60" s="114">
        <f t="shared" si="1"/>
        <v>0</v>
      </c>
      <c r="K60" s="114">
        <f t="shared" si="2"/>
        <v>0</v>
      </c>
      <c r="L60" s="114">
        <f t="shared" si="2"/>
        <v>0</v>
      </c>
      <c r="M60" s="114">
        <f t="shared" si="2"/>
        <v>0</v>
      </c>
      <c r="N60" s="114">
        <f t="shared" si="0"/>
        <v>0</v>
      </c>
      <c r="O60" s="165"/>
      <c r="P60" s="165"/>
      <c r="Q60" s="165"/>
      <c r="R60" s="116"/>
      <c r="S60" s="116"/>
      <c r="T60" s="116"/>
      <c r="U60" s="116"/>
      <c r="V60" s="116"/>
      <c r="W60" s="116"/>
      <c r="X60" s="116"/>
      <c r="Y60" s="116"/>
      <c r="Z60" s="116"/>
      <c r="AA60" s="116"/>
      <c r="AB60" s="116"/>
      <c r="AC60" s="116"/>
      <c r="AD60" s="116"/>
    </row>
    <row r="61" spans="1:30" ht="110.25" customHeight="1" x14ac:dyDescent="0.25">
      <c r="A61" s="114">
        <v>28</v>
      </c>
      <c r="B61" s="119" t="s">
        <v>11</v>
      </c>
      <c r="C61" s="120" t="s">
        <v>112</v>
      </c>
      <c r="D61" s="121" t="s">
        <v>91</v>
      </c>
      <c r="E61" s="184"/>
      <c r="F61" s="117" t="s">
        <v>92</v>
      </c>
      <c r="G61" s="115">
        <v>3057</v>
      </c>
      <c r="H61" s="115">
        <v>3210</v>
      </c>
      <c r="I61" s="115">
        <v>3371</v>
      </c>
      <c r="J61" s="114">
        <f t="shared" si="1"/>
        <v>0</v>
      </c>
      <c r="K61" s="114">
        <f t="shared" si="2"/>
        <v>0</v>
      </c>
      <c r="L61" s="114">
        <f t="shared" si="2"/>
        <v>0</v>
      </c>
      <c r="M61" s="114">
        <f t="shared" si="2"/>
        <v>0</v>
      </c>
      <c r="N61" s="114">
        <f t="shared" si="0"/>
        <v>0</v>
      </c>
      <c r="O61" s="165"/>
      <c r="P61" s="165"/>
      <c r="Q61" s="165"/>
      <c r="R61" s="116"/>
      <c r="S61" s="116"/>
      <c r="T61" s="116"/>
      <c r="U61" s="116"/>
      <c r="V61" s="116"/>
      <c r="W61" s="116"/>
      <c r="X61" s="116"/>
      <c r="Y61" s="116"/>
      <c r="Z61" s="116"/>
      <c r="AA61" s="116"/>
      <c r="AB61" s="116"/>
      <c r="AC61" s="116"/>
      <c r="AD61" s="116"/>
    </row>
    <row r="62" spans="1:30" ht="51" customHeight="1" x14ac:dyDescent="0.25">
      <c r="A62" s="114">
        <v>29</v>
      </c>
      <c r="B62" s="118" t="s">
        <v>12</v>
      </c>
      <c r="C62" s="118" t="s">
        <v>113</v>
      </c>
      <c r="D62" s="114" t="s">
        <v>91</v>
      </c>
      <c r="E62" s="183" t="s">
        <v>88</v>
      </c>
      <c r="F62" s="117" t="s">
        <v>92</v>
      </c>
      <c r="G62" s="115">
        <v>3269</v>
      </c>
      <c r="H62" s="115">
        <v>3432</v>
      </c>
      <c r="I62" s="115">
        <v>3604</v>
      </c>
      <c r="J62" s="114">
        <f t="shared" si="1"/>
        <v>1377339</v>
      </c>
      <c r="K62" s="114">
        <f t="shared" si="2"/>
        <v>402087</v>
      </c>
      <c r="L62" s="114">
        <f t="shared" si="2"/>
        <v>531960</v>
      </c>
      <c r="M62" s="114">
        <f t="shared" si="2"/>
        <v>443292</v>
      </c>
      <c r="N62" s="114">
        <f t="shared" si="0"/>
        <v>401</v>
      </c>
      <c r="O62" s="165">
        <v>123</v>
      </c>
      <c r="P62" s="165">
        <v>155</v>
      </c>
      <c r="Q62" s="165">
        <v>123</v>
      </c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</row>
    <row r="63" spans="1:30" ht="67.5" customHeight="1" x14ac:dyDescent="0.25">
      <c r="A63" s="114">
        <v>30</v>
      </c>
      <c r="B63" s="118" t="s">
        <v>12</v>
      </c>
      <c r="C63" s="118" t="s">
        <v>116</v>
      </c>
      <c r="D63" s="114" t="s">
        <v>91</v>
      </c>
      <c r="E63" s="184"/>
      <c r="F63" s="117" t="s">
        <v>92</v>
      </c>
      <c r="G63" s="115">
        <v>3378</v>
      </c>
      <c r="H63" s="115">
        <v>3547</v>
      </c>
      <c r="I63" s="115">
        <v>3724</v>
      </c>
      <c r="J63" s="114">
        <f t="shared" si="1"/>
        <v>0</v>
      </c>
      <c r="K63" s="114">
        <f t="shared" si="2"/>
        <v>0</v>
      </c>
      <c r="L63" s="114">
        <f t="shared" si="2"/>
        <v>0</v>
      </c>
      <c r="M63" s="114">
        <f t="shared" si="2"/>
        <v>0</v>
      </c>
      <c r="N63" s="114">
        <f t="shared" si="0"/>
        <v>0</v>
      </c>
      <c r="O63" s="165"/>
      <c r="P63" s="165"/>
      <c r="Q63" s="165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</row>
    <row r="64" spans="1:30" ht="44.25" customHeight="1" x14ac:dyDescent="0.25">
      <c r="A64" s="114">
        <v>31</v>
      </c>
      <c r="B64" s="118" t="s">
        <v>13</v>
      </c>
      <c r="C64" s="118" t="s">
        <v>114</v>
      </c>
      <c r="D64" s="114" t="s">
        <v>91</v>
      </c>
      <c r="E64" s="183" t="s">
        <v>88</v>
      </c>
      <c r="F64" s="117" t="s">
        <v>92</v>
      </c>
      <c r="G64" s="115">
        <v>3521</v>
      </c>
      <c r="H64" s="115">
        <v>3697</v>
      </c>
      <c r="I64" s="115">
        <v>3882</v>
      </c>
      <c r="J64" s="114">
        <f t="shared" si="1"/>
        <v>0</v>
      </c>
      <c r="K64" s="114">
        <f t="shared" si="2"/>
        <v>0</v>
      </c>
      <c r="L64" s="114">
        <f t="shared" si="2"/>
        <v>0</v>
      </c>
      <c r="M64" s="114">
        <f t="shared" si="2"/>
        <v>0</v>
      </c>
      <c r="N64" s="114">
        <f t="shared" si="0"/>
        <v>0</v>
      </c>
      <c r="O64" s="165"/>
      <c r="P64" s="165"/>
      <c r="Q64" s="165"/>
      <c r="R64" s="116"/>
      <c r="S64" s="116"/>
      <c r="T64" s="116"/>
      <c r="U64" s="116"/>
      <c r="V64" s="116"/>
      <c r="W64" s="116"/>
      <c r="X64" s="116"/>
      <c r="Y64" s="116"/>
      <c r="Z64" s="116"/>
      <c r="AA64" s="116"/>
      <c r="AB64" s="116"/>
      <c r="AC64" s="116"/>
      <c r="AD64" s="116"/>
    </row>
    <row r="65" spans="1:30" ht="51" customHeight="1" x14ac:dyDescent="0.25">
      <c r="A65" s="114">
        <v>32</v>
      </c>
      <c r="B65" s="118" t="s">
        <v>13</v>
      </c>
      <c r="C65" s="118" t="s">
        <v>117</v>
      </c>
      <c r="D65" s="114" t="s">
        <v>91</v>
      </c>
      <c r="E65" s="184"/>
      <c r="F65" s="117" t="s">
        <v>92</v>
      </c>
      <c r="G65" s="115">
        <v>3768</v>
      </c>
      <c r="H65" s="115">
        <v>3956</v>
      </c>
      <c r="I65" s="115">
        <v>4154</v>
      </c>
      <c r="J65" s="114">
        <f t="shared" si="1"/>
        <v>0</v>
      </c>
      <c r="K65" s="114">
        <f t="shared" ref="K65:M119" si="3">O65*G65</f>
        <v>0</v>
      </c>
      <c r="L65" s="114">
        <f t="shared" si="3"/>
        <v>0</v>
      </c>
      <c r="M65" s="114">
        <f t="shared" si="3"/>
        <v>0</v>
      </c>
      <c r="N65" s="114">
        <f t="shared" si="0"/>
        <v>0</v>
      </c>
      <c r="O65" s="165"/>
      <c r="P65" s="165"/>
      <c r="Q65" s="165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  <c r="AD65" s="116"/>
    </row>
    <row r="66" spans="1:30" ht="66.75" customHeight="1" x14ac:dyDescent="0.25">
      <c r="A66" s="114">
        <v>33</v>
      </c>
      <c r="B66" s="118" t="s">
        <v>14</v>
      </c>
      <c r="C66" s="118" t="s">
        <v>113</v>
      </c>
      <c r="D66" s="114" t="s">
        <v>91</v>
      </c>
      <c r="E66" s="183" t="s">
        <v>88</v>
      </c>
      <c r="F66" s="117" t="s">
        <v>92</v>
      </c>
      <c r="G66" s="115">
        <v>3090</v>
      </c>
      <c r="H66" s="115">
        <v>3245</v>
      </c>
      <c r="I66" s="115">
        <v>3406</v>
      </c>
      <c r="J66" s="114">
        <f t="shared" si="1"/>
        <v>0</v>
      </c>
      <c r="K66" s="114">
        <f t="shared" si="3"/>
        <v>0</v>
      </c>
      <c r="L66" s="114">
        <f t="shared" si="3"/>
        <v>0</v>
      </c>
      <c r="M66" s="114">
        <f t="shared" si="3"/>
        <v>0</v>
      </c>
      <c r="N66" s="114">
        <f t="shared" si="0"/>
        <v>0</v>
      </c>
      <c r="O66" s="165"/>
      <c r="P66" s="165"/>
      <c r="Q66" s="165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</row>
    <row r="67" spans="1:30" ht="66.75" customHeight="1" x14ac:dyDescent="0.25">
      <c r="A67" s="114">
        <v>34</v>
      </c>
      <c r="B67" s="118" t="s">
        <v>14</v>
      </c>
      <c r="C67" s="118" t="s">
        <v>116</v>
      </c>
      <c r="D67" s="114" t="s">
        <v>91</v>
      </c>
      <c r="E67" s="184"/>
      <c r="F67" s="117" t="s">
        <v>92</v>
      </c>
      <c r="G67" s="115">
        <v>3243</v>
      </c>
      <c r="H67" s="115">
        <v>3405</v>
      </c>
      <c r="I67" s="115">
        <v>3575</v>
      </c>
      <c r="J67" s="114">
        <f t="shared" si="1"/>
        <v>0</v>
      </c>
      <c r="K67" s="114">
        <f t="shared" si="3"/>
        <v>0</v>
      </c>
      <c r="L67" s="114">
        <f t="shared" si="3"/>
        <v>0</v>
      </c>
      <c r="M67" s="114">
        <f t="shared" si="3"/>
        <v>0</v>
      </c>
      <c r="N67" s="114">
        <f t="shared" si="0"/>
        <v>0</v>
      </c>
      <c r="O67" s="165"/>
      <c r="P67" s="165"/>
      <c r="Q67" s="165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</row>
    <row r="68" spans="1:30" ht="57.75" customHeight="1" x14ac:dyDescent="0.25">
      <c r="A68" s="114">
        <v>35</v>
      </c>
      <c r="B68" s="118" t="s">
        <v>15</v>
      </c>
      <c r="C68" s="118" t="s">
        <v>115</v>
      </c>
      <c r="D68" s="114" t="s">
        <v>91</v>
      </c>
      <c r="E68" s="183" t="s">
        <v>88</v>
      </c>
      <c r="F68" s="117" t="s">
        <v>92</v>
      </c>
      <c r="G68" s="115">
        <v>3018</v>
      </c>
      <c r="H68" s="115">
        <v>3169</v>
      </c>
      <c r="I68" s="115">
        <v>3327</v>
      </c>
      <c r="J68" s="114">
        <f t="shared" si="1"/>
        <v>0</v>
      </c>
      <c r="K68" s="114">
        <f t="shared" si="3"/>
        <v>0</v>
      </c>
      <c r="L68" s="114">
        <f t="shared" si="3"/>
        <v>0</v>
      </c>
      <c r="M68" s="114">
        <f t="shared" si="3"/>
        <v>0</v>
      </c>
      <c r="N68" s="114">
        <f t="shared" si="0"/>
        <v>0</v>
      </c>
      <c r="O68" s="165"/>
      <c r="P68" s="165"/>
      <c r="Q68" s="165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</row>
    <row r="69" spans="1:30" ht="90.75" customHeight="1" x14ac:dyDescent="0.25">
      <c r="A69" s="114">
        <v>36</v>
      </c>
      <c r="B69" s="118" t="s">
        <v>15</v>
      </c>
      <c r="C69" s="118" t="s">
        <v>16</v>
      </c>
      <c r="D69" s="114" t="s">
        <v>91</v>
      </c>
      <c r="E69" s="184"/>
      <c r="F69" s="117" t="s">
        <v>92</v>
      </c>
      <c r="G69" s="115">
        <v>3341</v>
      </c>
      <c r="H69" s="115">
        <v>3508</v>
      </c>
      <c r="I69" s="115">
        <v>3683</v>
      </c>
      <c r="J69" s="114">
        <f t="shared" si="1"/>
        <v>0</v>
      </c>
      <c r="K69" s="114">
        <f t="shared" si="3"/>
        <v>0</v>
      </c>
      <c r="L69" s="114">
        <f t="shared" si="3"/>
        <v>0</v>
      </c>
      <c r="M69" s="114">
        <f t="shared" si="3"/>
        <v>0</v>
      </c>
      <c r="N69" s="114">
        <f t="shared" si="0"/>
        <v>0</v>
      </c>
      <c r="O69" s="165"/>
      <c r="P69" s="165"/>
      <c r="Q69" s="165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</row>
    <row r="70" spans="1:30" ht="77.25" customHeight="1" x14ac:dyDescent="0.25">
      <c r="A70" s="114">
        <v>37</v>
      </c>
      <c r="B70" s="118" t="s">
        <v>17</v>
      </c>
      <c r="C70" s="118" t="s">
        <v>118</v>
      </c>
      <c r="D70" s="114" t="s">
        <v>91</v>
      </c>
      <c r="E70" s="183" t="s">
        <v>88</v>
      </c>
      <c r="F70" s="117" t="s">
        <v>92</v>
      </c>
      <c r="G70" s="115">
        <v>4020</v>
      </c>
      <c r="H70" s="115">
        <v>4221</v>
      </c>
      <c r="I70" s="115">
        <v>4432</v>
      </c>
      <c r="J70" s="114">
        <f t="shared" si="1"/>
        <v>0</v>
      </c>
      <c r="K70" s="114">
        <f t="shared" si="3"/>
        <v>0</v>
      </c>
      <c r="L70" s="114">
        <f t="shared" si="3"/>
        <v>0</v>
      </c>
      <c r="M70" s="114">
        <f t="shared" si="3"/>
        <v>0</v>
      </c>
      <c r="N70" s="114">
        <f t="shared" si="0"/>
        <v>0</v>
      </c>
      <c r="O70" s="165"/>
      <c r="P70" s="165"/>
      <c r="Q70" s="165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</row>
    <row r="71" spans="1:30" ht="64.5" customHeight="1" x14ac:dyDescent="0.25">
      <c r="A71" s="114">
        <v>38</v>
      </c>
      <c r="B71" s="118" t="s">
        <v>17</v>
      </c>
      <c r="C71" s="118" t="s">
        <v>119</v>
      </c>
      <c r="D71" s="114" t="s">
        <v>91</v>
      </c>
      <c r="E71" s="184"/>
      <c r="F71" s="117" t="s">
        <v>92</v>
      </c>
      <c r="G71" s="115">
        <v>4104</v>
      </c>
      <c r="H71" s="115">
        <v>4309</v>
      </c>
      <c r="I71" s="115">
        <v>4524</v>
      </c>
      <c r="J71" s="114">
        <f t="shared" si="1"/>
        <v>0</v>
      </c>
      <c r="K71" s="114">
        <f t="shared" si="3"/>
        <v>0</v>
      </c>
      <c r="L71" s="114">
        <f t="shared" si="3"/>
        <v>0</v>
      </c>
      <c r="M71" s="114">
        <f t="shared" si="3"/>
        <v>0</v>
      </c>
      <c r="N71" s="114">
        <f t="shared" si="0"/>
        <v>0</v>
      </c>
      <c r="O71" s="165"/>
      <c r="P71" s="165"/>
      <c r="Q71" s="165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</row>
    <row r="72" spans="1:30" ht="115.5" customHeight="1" x14ac:dyDescent="0.25">
      <c r="A72" s="114">
        <v>39</v>
      </c>
      <c r="B72" s="118" t="s">
        <v>18</v>
      </c>
      <c r="C72" s="118" t="s">
        <v>120</v>
      </c>
      <c r="D72" s="114" t="s">
        <v>91</v>
      </c>
      <c r="E72" s="122" t="s">
        <v>88</v>
      </c>
      <c r="F72" s="117" t="s">
        <v>92</v>
      </c>
      <c r="G72" s="115">
        <v>4690</v>
      </c>
      <c r="H72" s="115">
        <v>4925</v>
      </c>
      <c r="I72" s="115">
        <v>5170</v>
      </c>
      <c r="J72" s="114">
        <f t="shared" si="1"/>
        <v>1497960</v>
      </c>
      <c r="K72" s="114">
        <f t="shared" si="3"/>
        <v>356440</v>
      </c>
      <c r="L72" s="114">
        <f t="shared" si="3"/>
        <v>748600</v>
      </c>
      <c r="M72" s="114">
        <f t="shared" si="3"/>
        <v>392920</v>
      </c>
      <c r="N72" s="114">
        <f t="shared" ref="N72:N119" si="4">O72+P72+Q72</f>
        <v>304</v>
      </c>
      <c r="O72" s="165">
        <v>76</v>
      </c>
      <c r="P72" s="165">
        <v>152</v>
      </c>
      <c r="Q72" s="165">
        <v>76</v>
      </c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</row>
    <row r="73" spans="1:30" ht="122.25" customHeight="1" x14ac:dyDescent="0.25">
      <c r="A73" s="114">
        <v>40</v>
      </c>
      <c r="B73" s="118" t="s">
        <v>18</v>
      </c>
      <c r="C73" s="118" t="s">
        <v>121</v>
      </c>
      <c r="D73" s="114" t="s">
        <v>91</v>
      </c>
      <c r="E73" s="122" t="s">
        <v>88</v>
      </c>
      <c r="F73" s="117" t="s">
        <v>92</v>
      </c>
      <c r="G73" s="115">
        <v>4428</v>
      </c>
      <c r="H73" s="115">
        <v>4649</v>
      </c>
      <c r="I73" s="115">
        <v>4881</v>
      </c>
      <c r="J73" s="114">
        <f t="shared" ref="J73:J119" si="5">K73+L73+M73</f>
        <v>0</v>
      </c>
      <c r="K73" s="114">
        <f t="shared" si="3"/>
        <v>0</v>
      </c>
      <c r="L73" s="114">
        <f t="shared" si="3"/>
        <v>0</v>
      </c>
      <c r="M73" s="114">
        <f t="shared" si="3"/>
        <v>0</v>
      </c>
      <c r="N73" s="114">
        <f t="shared" si="4"/>
        <v>0</v>
      </c>
      <c r="O73" s="165"/>
      <c r="P73" s="165"/>
      <c r="Q73" s="165"/>
      <c r="R73" s="116"/>
      <c r="S73" s="123"/>
      <c r="T73" s="123"/>
      <c r="U73" s="123"/>
      <c r="V73" s="116"/>
      <c r="W73" s="123"/>
      <c r="X73" s="123"/>
      <c r="Y73" s="123"/>
      <c r="Z73" s="123"/>
      <c r="AA73" s="123"/>
      <c r="AB73" s="123"/>
      <c r="AC73" s="123"/>
      <c r="AD73" s="123"/>
    </row>
    <row r="74" spans="1:30" ht="130.5" customHeight="1" x14ac:dyDescent="0.25">
      <c r="A74" s="114">
        <v>41</v>
      </c>
      <c r="B74" s="118" t="s">
        <v>18</v>
      </c>
      <c r="C74" s="118" t="s">
        <v>122</v>
      </c>
      <c r="D74" s="114" t="s">
        <v>91</v>
      </c>
      <c r="E74" s="122" t="s">
        <v>88</v>
      </c>
      <c r="F74" s="117" t="s">
        <v>92</v>
      </c>
      <c r="G74" s="115">
        <v>4840</v>
      </c>
      <c r="H74" s="115">
        <v>5082</v>
      </c>
      <c r="I74" s="115">
        <v>5336</v>
      </c>
      <c r="J74" s="114">
        <f t="shared" si="5"/>
        <v>0</v>
      </c>
      <c r="K74" s="114">
        <f t="shared" si="3"/>
        <v>0</v>
      </c>
      <c r="L74" s="114">
        <f t="shared" si="3"/>
        <v>0</v>
      </c>
      <c r="M74" s="114">
        <f t="shared" si="3"/>
        <v>0</v>
      </c>
      <c r="N74" s="114">
        <f t="shared" si="4"/>
        <v>0</v>
      </c>
      <c r="O74" s="165"/>
      <c r="P74" s="165"/>
      <c r="Q74" s="165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</row>
    <row r="75" spans="1:30" ht="124.5" customHeight="1" x14ac:dyDescent="0.25">
      <c r="A75" s="114">
        <v>42</v>
      </c>
      <c r="B75" s="118" t="s">
        <v>18</v>
      </c>
      <c r="C75" s="118" t="s">
        <v>123</v>
      </c>
      <c r="D75" s="114" t="s">
        <v>91</v>
      </c>
      <c r="E75" s="122" t="s">
        <v>88</v>
      </c>
      <c r="F75" s="117" t="s">
        <v>92</v>
      </c>
      <c r="G75" s="115">
        <v>4583</v>
      </c>
      <c r="H75" s="115">
        <v>4812</v>
      </c>
      <c r="I75" s="115">
        <v>5053</v>
      </c>
      <c r="J75" s="114">
        <f t="shared" si="5"/>
        <v>0</v>
      </c>
      <c r="K75" s="114">
        <f t="shared" si="3"/>
        <v>0</v>
      </c>
      <c r="L75" s="114">
        <f t="shared" si="3"/>
        <v>0</v>
      </c>
      <c r="M75" s="114">
        <f t="shared" si="3"/>
        <v>0</v>
      </c>
      <c r="N75" s="114">
        <f t="shared" si="4"/>
        <v>0</v>
      </c>
      <c r="O75" s="165"/>
      <c r="P75" s="165"/>
      <c r="Q75" s="165"/>
      <c r="R75" s="116"/>
      <c r="S75" s="124"/>
      <c r="T75" s="124"/>
      <c r="U75" s="124"/>
      <c r="V75" s="116"/>
      <c r="W75" s="124"/>
      <c r="X75" s="124"/>
      <c r="Y75" s="124"/>
      <c r="Z75" s="124"/>
      <c r="AA75" s="124"/>
      <c r="AB75" s="124"/>
      <c r="AC75" s="124"/>
      <c r="AD75" s="124"/>
    </row>
    <row r="76" spans="1:30" ht="92.25" customHeight="1" x14ac:dyDescent="0.25">
      <c r="A76" s="114">
        <v>43</v>
      </c>
      <c r="B76" s="118" t="s">
        <v>19</v>
      </c>
      <c r="C76" s="118" t="s">
        <v>118</v>
      </c>
      <c r="D76" s="114" t="s">
        <v>91</v>
      </c>
      <c r="E76" s="122" t="s">
        <v>93</v>
      </c>
      <c r="F76" s="117" t="s">
        <v>92</v>
      </c>
      <c r="G76" s="115">
        <v>4196</v>
      </c>
      <c r="H76" s="115">
        <v>4406</v>
      </c>
      <c r="I76" s="115">
        <v>4626</v>
      </c>
      <c r="J76" s="114">
        <f t="shared" si="5"/>
        <v>0</v>
      </c>
      <c r="K76" s="114">
        <f t="shared" si="3"/>
        <v>0</v>
      </c>
      <c r="L76" s="114">
        <f t="shared" si="3"/>
        <v>0</v>
      </c>
      <c r="M76" s="114">
        <f t="shared" si="3"/>
        <v>0</v>
      </c>
      <c r="N76" s="114">
        <f t="shared" si="4"/>
        <v>0</v>
      </c>
      <c r="O76" s="165"/>
      <c r="P76" s="165"/>
      <c r="Q76" s="165"/>
      <c r="R76" s="116"/>
      <c r="S76" s="124"/>
      <c r="T76" s="124"/>
      <c r="U76" s="124"/>
      <c r="V76" s="116"/>
      <c r="W76" s="124"/>
      <c r="X76" s="124"/>
      <c r="Y76" s="124"/>
      <c r="Z76" s="124"/>
      <c r="AA76" s="124"/>
      <c r="AB76" s="124"/>
      <c r="AC76" s="124"/>
      <c r="AD76" s="124"/>
    </row>
    <row r="77" spans="1:30" ht="64.5" customHeight="1" x14ac:dyDescent="0.25">
      <c r="A77" s="114">
        <v>44</v>
      </c>
      <c r="B77" s="118" t="s">
        <v>19</v>
      </c>
      <c r="C77" s="118" t="s">
        <v>124</v>
      </c>
      <c r="D77" s="114" t="s">
        <v>91</v>
      </c>
      <c r="E77" s="122" t="s">
        <v>88</v>
      </c>
      <c r="F77" s="117" t="s">
        <v>92</v>
      </c>
      <c r="G77" s="115">
        <v>3554</v>
      </c>
      <c r="H77" s="115">
        <v>3732</v>
      </c>
      <c r="I77" s="115">
        <v>3919</v>
      </c>
      <c r="J77" s="114">
        <f t="shared" si="5"/>
        <v>0</v>
      </c>
      <c r="K77" s="114">
        <f t="shared" si="3"/>
        <v>0</v>
      </c>
      <c r="L77" s="114">
        <f t="shared" si="3"/>
        <v>0</v>
      </c>
      <c r="M77" s="114">
        <f t="shared" si="3"/>
        <v>0</v>
      </c>
      <c r="N77" s="114">
        <f t="shared" si="4"/>
        <v>0</v>
      </c>
      <c r="O77" s="165"/>
      <c r="P77" s="165"/>
      <c r="Q77" s="165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</row>
    <row r="78" spans="1:30" ht="66.75" customHeight="1" x14ac:dyDescent="0.25">
      <c r="A78" s="114">
        <v>45</v>
      </c>
      <c r="B78" s="118" t="s">
        <v>19</v>
      </c>
      <c r="C78" s="118" t="s">
        <v>126</v>
      </c>
      <c r="D78" s="114" t="s">
        <v>91</v>
      </c>
      <c r="E78" s="122" t="s">
        <v>88</v>
      </c>
      <c r="F78" s="117" t="s">
        <v>92</v>
      </c>
      <c r="G78" s="115">
        <v>4400</v>
      </c>
      <c r="H78" s="115">
        <v>4620</v>
      </c>
      <c r="I78" s="115">
        <v>4851</v>
      </c>
      <c r="J78" s="114">
        <f t="shared" si="5"/>
        <v>0</v>
      </c>
      <c r="K78" s="114">
        <f t="shared" si="3"/>
        <v>0</v>
      </c>
      <c r="L78" s="114">
        <f t="shared" si="3"/>
        <v>0</v>
      </c>
      <c r="M78" s="114">
        <f t="shared" si="3"/>
        <v>0</v>
      </c>
      <c r="N78" s="114">
        <f t="shared" si="4"/>
        <v>0</v>
      </c>
      <c r="O78" s="165"/>
      <c r="P78" s="165"/>
      <c r="Q78" s="165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</row>
    <row r="79" spans="1:30" ht="66.75" customHeight="1" x14ac:dyDescent="0.25">
      <c r="A79" s="114">
        <v>46</v>
      </c>
      <c r="B79" s="118" t="s">
        <v>19</v>
      </c>
      <c r="C79" s="118" t="s">
        <v>127</v>
      </c>
      <c r="D79" s="114" t="s">
        <v>91</v>
      </c>
      <c r="E79" s="122" t="s">
        <v>88</v>
      </c>
      <c r="F79" s="117" t="s">
        <v>92</v>
      </c>
      <c r="G79" s="115">
        <v>3813</v>
      </c>
      <c r="H79" s="115">
        <v>4004</v>
      </c>
      <c r="I79" s="115">
        <v>4204</v>
      </c>
      <c r="J79" s="114">
        <f t="shared" si="5"/>
        <v>0</v>
      </c>
      <c r="K79" s="114">
        <f t="shared" si="3"/>
        <v>0</v>
      </c>
      <c r="L79" s="114">
        <f t="shared" si="3"/>
        <v>0</v>
      </c>
      <c r="M79" s="114">
        <f t="shared" si="3"/>
        <v>0</v>
      </c>
      <c r="N79" s="114">
        <f t="shared" si="4"/>
        <v>0</v>
      </c>
      <c r="O79" s="165"/>
      <c r="P79" s="165"/>
      <c r="Q79" s="165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</row>
    <row r="80" spans="1:30" ht="57.75" customHeight="1" x14ac:dyDescent="0.25">
      <c r="A80" s="114">
        <v>47</v>
      </c>
      <c r="B80" s="118" t="s">
        <v>20</v>
      </c>
      <c r="C80" s="118" t="s">
        <v>125</v>
      </c>
      <c r="D80" s="114" t="s">
        <v>91</v>
      </c>
      <c r="E80" s="122" t="s">
        <v>88</v>
      </c>
      <c r="F80" s="117" t="s">
        <v>92</v>
      </c>
      <c r="G80" s="115">
        <v>4760</v>
      </c>
      <c r="H80" s="115">
        <v>4998</v>
      </c>
      <c r="I80" s="115">
        <v>5248</v>
      </c>
      <c r="J80" s="114">
        <f t="shared" si="5"/>
        <v>0</v>
      </c>
      <c r="K80" s="114">
        <f t="shared" si="3"/>
        <v>0</v>
      </c>
      <c r="L80" s="114">
        <f t="shared" si="3"/>
        <v>0</v>
      </c>
      <c r="M80" s="114">
        <f t="shared" si="3"/>
        <v>0</v>
      </c>
      <c r="N80" s="114">
        <f t="shared" si="4"/>
        <v>0</v>
      </c>
      <c r="O80" s="165"/>
      <c r="P80" s="165"/>
      <c r="Q80" s="165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</row>
    <row r="81" spans="1:30" ht="57.75" customHeight="1" x14ac:dyDescent="0.25">
      <c r="A81" s="114">
        <v>48</v>
      </c>
      <c r="B81" s="118" t="s">
        <v>20</v>
      </c>
      <c r="C81" s="118" t="s">
        <v>135</v>
      </c>
      <c r="D81" s="114" t="s">
        <v>91</v>
      </c>
      <c r="E81" s="122" t="s">
        <v>88</v>
      </c>
      <c r="F81" s="117" t="s">
        <v>92</v>
      </c>
      <c r="G81" s="115">
        <v>3563</v>
      </c>
      <c r="H81" s="115">
        <v>3741</v>
      </c>
      <c r="I81" s="115">
        <v>3928</v>
      </c>
      <c r="J81" s="114">
        <f t="shared" si="5"/>
        <v>0</v>
      </c>
      <c r="K81" s="114">
        <f t="shared" si="3"/>
        <v>0</v>
      </c>
      <c r="L81" s="114">
        <f t="shared" si="3"/>
        <v>0</v>
      </c>
      <c r="M81" s="114">
        <f t="shared" si="3"/>
        <v>0</v>
      </c>
      <c r="N81" s="114">
        <f t="shared" si="4"/>
        <v>0</v>
      </c>
      <c r="O81" s="165"/>
      <c r="P81" s="165"/>
      <c r="Q81" s="165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</row>
    <row r="82" spans="1:30" ht="68.25" customHeight="1" x14ac:dyDescent="0.25">
      <c r="A82" s="114">
        <v>49</v>
      </c>
      <c r="B82" s="118" t="s">
        <v>20</v>
      </c>
      <c r="C82" s="118" t="s">
        <v>126</v>
      </c>
      <c r="D82" s="114" t="s">
        <v>91</v>
      </c>
      <c r="E82" s="122" t="s">
        <v>88</v>
      </c>
      <c r="F82" s="117" t="s">
        <v>92</v>
      </c>
      <c r="G82" s="115">
        <v>4910</v>
      </c>
      <c r="H82" s="115">
        <v>5156</v>
      </c>
      <c r="I82" s="115">
        <v>5413</v>
      </c>
      <c r="J82" s="114">
        <f t="shared" si="5"/>
        <v>0</v>
      </c>
      <c r="K82" s="114">
        <f t="shared" si="3"/>
        <v>0</v>
      </c>
      <c r="L82" s="114">
        <f t="shared" si="3"/>
        <v>0</v>
      </c>
      <c r="M82" s="114">
        <f t="shared" si="3"/>
        <v>0</v>
      </c>
      <c r="N82" s="114">
        <f t="shared" si="4"/>
        <v>0</v>
      </c>
      <c r="O82" s="165"/>
      <c r="P82" s="165"/>
      <c r="Q82" s="165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</row>
    <row r="83" spans="1:30" ht="79.5" customHeight="1" x14ac:dyDescent="0.25">
      <c r="A83" s="114">
        <v>50</v>
      </c>
      <c r="B83" s="118" t="s">
        <v>20</v>
      </c>
      <c r="C83" s="118" t="s">
        <v>127</v>
      </c>
      <c r="D83" s="114" t="s">
        <v>91</v>
      </c>
      <c r="E83" s="122" t="s">
        <v>88</v>
      </c>
      <c r="F83" s="117" t="s">
        <v>92</v>
      </c>
      <c r="G83" s="115">
        <v>3842</v>
      </c>
      <c r="H83" s="115">
        <v>4034</v>
      </c>
      <c r="I83" s="115">
        <v>4236</v>
      </c>
      <c r="J83" s="114">
        <f t="shared" si="5"/>
        <v>0</v>
      </c>
      <c r="K83" s="114">
        <f t="shared" si="3"/>
        <v>0</v>
      </c>
      <c r="L83" s="114">
        <f t="shared" si="3"/>
        <v>0</v>
      </c>
      <c r="M83" s="114">
        <f t="shared" si="3"/>
        <v>0</v>
      </c>
      <c r="N83" s="114">
        <f t="shared" si="4"/>
        <v>0</v>
      </c>
      <c r="O83" s="165"/>
      <c r="P83" s="165"/>
      <c r="Q83" s="165"/>
      <c r="R83" s="116"/>
      <c r="S83" s="116"/>
      <c r="T83" s="116"/>
      <c r="U83" s="116"/>
      <c r="V83" s="124"/>
      <c r="W83" s="116"/>
      <c r="X83" s="116"/>
      <c r="Y83" s="116"/>
      <c r="Z83" s="116"/>
      <c r="AA83" s="116"/>
      <c r="AB83" s="116"/>
      <c r="AC83" s="116"/>
      <c r="AD83" s="116"/>
    </row>
    <row r="84" spans="1:30" ht="109.5" customHeight="1" x14ac:dyDescent="0.25">
      <c r="A84" s="114">
        <v>51</v>
      </c>
      <c r="B84" s="118" t="s">
        <v>21</v>
      </c>
      <c r="C84" s="125" t="s">
        <v>128</v>
      </c>
      <c r="D84" s="114" t="s">
        <v>91</v>
      </c>
      <c r="E84" s="122" t="s">
        <v>88</v>
      </c>
      <c r="F84" s="117" t="s">
        <v>92</v>
      </c>
      <c r="G84" s="115">
        <v>5832</v>
      </c>
      <c r="H84" s="115">
        <v>6124</v>
      </c>
      <c r="I84" s="115">
        <v>6430</v>
      </c>
      <c r="J84" s="114">
        <f t="shared" si="5"/>
        <v>0</v>
      </c>
      <c r="K84" s="114">
        <f t="shared" si="3"/>
        <v>0</v>
      </c>
      <c r="L84" s="114">
        <f t="shared" si="3"/>
        <v>0</v>
      </c>
      <c r="M84" s="114">
        <f t="shared" si="3"/>
        <v>0</v>
      </c>
      <c r="N84" s="114">
        <f t="shared" si="4"/>
        <v>0</v>
      </c>
      <c r="O84" s="165"/>
      <c r="P84" s="165"/>
      <c r="Q84" s="165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</row>
    <row r="85" spans="1:30" ht="107.25" customHeight="1" x14ac:dyDescent="0.25">
      <c r="A85" s="114">
        <v>52</v>
      </c>
      <c r="B85" s="118" t="s">
        <v>21</v>
      </c>
      <c r="C85" s="125" t="s">
        <v>129</v>
      </c>
      <c r="D85" s="114" t="s">
        <v>91</v>
      </c>
      <c r="E85" s="122" t="s">
        <v>88</v>
      </c>
      <c r="F85" s="117" t="s">
        <v>92</v>
      </c>
      <c r="G85" s="115">
        <v>5208</v>
      </c>
      <c r="H85" s="115">
        <v>5468</v>
      </c>
      <c r="I85" s="115">
        <v>5741</v>
      </c>
      <c r="J85" s="114">
        <f t="shared" si="5"/>
        <v>0</v>
      </c>
      <c r="K85" s="114">
        <f t="shared" si="3"/>
        <v>0</v>
      </c>
      <c r="L85" s="114">
        <f t="shared" si="3"/>
        <v>0</v>
      </c>
      <c r="M85" s="114">
        <f t="shared" si="3"/>
        <v>0</v>
      </c>
      <c r="N85" s="114">
        <f t="shared" si="4"/>
        <v>0</v>
      </c>
      <c r="O85" s="165"/>
      <c r="P85" s="165"/>
      <c r="Q85" s="165"/>
      <c r="R85" s="116"/>
      <c r="S85" s="116"/>
      <c r="T85" s="116"/>
      <c r="U85" s="116"/>
      <c r="V85" s="124"/>
      <c r="W85" s="116"/>
      <c r="X85" s="116"/>
      <c r="Y85" s="116"/>
      <c r="Z85" s="116"/>
      <c r="AA85" s="116"/>
      <c r="AB85" s="116"/>
      <c r="AC85" s="116"/>
      <c r="AD85" s="116"/>
    </row>
    <row r="86" spans="1:30" ht="47.25" customHeight="1" x14ac:dyDescent="0.25">
      <c r="A86" s="114">
        <v>53</v>
      </c>
      <c r="B86" s="118" t="s">
        <v>22</v>
      </c>
      <c r="C86" s="125" t="s">
        <v>23</v>
      </c>
      <c r="D86" s="114" t="s">
        <v>91</v>
      </c>
      <c r="E86" s="122" t="s">
        <v>88</v>
      </c>
      <c r="F86" s="117" t="s">
        <v>92</v>
      </c>
      <c r="G86" s="115">
        <v>1260</v>
      </c>
      <c r="H86" s="115">
        <v>1323</v>
      </c>
      <c r="I86" s="115">
        <v>1389</v>
      </c>
      <c r="J86" s="114">
        <f t="shared" si="5"/>
        <v>209118</v>
      </c>
      <c r="K86" s="114">
        <f t="shared" si="3"/>
        <v>35280</v>
      </c>
      <c r="L86" s="114">
        <f t="shared" si="3"/>
        <v>134946</v>
      </c>
      <c r="M86" s="114">
        <f t="shared" si="3"/>
        <v>38892</v>
      </c>
      <c r="N86" s="114">
        <f t="shared" si="4"/>
        <v>158</v>
      </c>
      <c r="O86" s="165">
        <v>28</v>
      </c>
      <c r="P86" s="165">
        <v>102</v>
      </c>
      <c r="Q86" s="165">
        <v>28</v>
      </c>
      <c r="R86" s="116"/>
      <c r="S86" s="116"/>
      <c r="T86" s="116"/>
      <c r="U86" s="116"/>
      <c r="V86" s="124"/>
      <c r="W86" s="116"/>
      <c r="X86" s="116"/>
      <c r="Y86" s="116"/>
      <c r="Z86" s="116"/>
      <c r="AA86" s="116"/>
      <c r="AB86" s="116"/>
      <c r="AC86" s="116"/>
      <c r="AD86" s="116"/>
    </row>
    <row r="87" spans="1:30" ht="57.75" customHeight="1" x14ac:dyDescent="0.25">
      <c r="A87" s="114">
        <v>54</v>
      </c>
      <c r="B87" s="118" t="s">
        <v>24</v>
      </c>
      <c r="C87" s="125" t="s">
        <v>25</v>
      </c>
      <c r="D87" s="114" t="s">
        <v>91</v>
      </c>
      <c r="E87" s="122" t="s">
        <v>88</v>
      </c>
      <c r="F87" s="117" t="s">
        <v>92</v>
      </c>
      <c r="G87" s="115">
        <v>1962</v>
      </c>
      <c r="H87" s="115">
        <v>2060</v>
      </c>
      <c r="I87" s="115">
        <v>2163</v>
      </c>
      <c r="J87" s="114">
        <f t="shared" si="5"/>
        <v>0</v>
      </c>
      <c r="K87" s="114">
        <f t="shared" si="3"/>
        <v>0</v>
      </c>
      <c r="L87" s="114">
        <f t="shared" si="3"/>
        <v>0</v>
      </c>
      <c r="M87" s="114">
        <f t="shared" si="3"/>
        <v>0</v>
      </c>
      <c r="N87" s="114">
        <f t="shared" si="4"/>
        <v>0</v>
      </c>
      <c r="O87" s="165"/>
      <c r="P87" s="165"/>
      <c r="Q87" s="165"/>
      <c r="R87" s="116"/>
      <c r="S87" s="116"/>
      <c r="T87" s="116"/>
      <c r="U87" s="116"/>
      <c r="V87" s="124"/>
      <c r="W87" s="116"/>
      <c r="X87" s="116"/>
      <c r="Y87" s="116"/>
      <c r="Z87" s="116"/>
      <c r="AA87" s="116"/>
      <c r="AB87" s="116"/>
      <c r="AC87" s="116"/>
      <c r="AD87" s="116"/>
    </row>
    <row r="88" spans="1:30" ht="48.75" customHeight="1" x14ac:dyDescent="0.25">
      <c r="A88" s="114">
        <v>55</v>
      </c>
      <c r="B88" s="118" t="s">
        <v>26</v>
      </c>
      <c r="C88" s="118" t="s">
        <v>65</v>
      </c>
      <c r="D88" s="114" t="s">
        <v>91</v>
      </c>
      <c r="E88" s="122" t="s">
        <v>88</v>
      </c>
      <c r="F88" s="114" t="s">
        <v>89</v>
      </c>
      <c r="G88" s="115">
        <v>5762</v>
      </c>
      <c r="H88" s="115">
        <v>6050</v>
      </c>
      <c r="I88" s="115">
        <v>6353</v>
      </c>
      <c r="J88" s="114">
        <f t="shared" si="5"/>
        <v>0</v>
      </c>
      <c r="K88" s="114">
        <f t="shared" si="3"/>
        <v>0</v>
      </c>
      <c r="L88" s="114">
        <f t="shared" si="3"/>
        <v>0</v>
      </c>
      <c r="M88" s="114">
        <f t="shared" si="3"/>
        <v>0</v>
      </c>
      <c r="N88" s="114">
        <f t="shared" si="4"/>
        <v>0</v>
      </c>
      <c r="O88" s="165"/>
      <c r="P88" s="165"/>
      <c r="Q88" s="165"/>
      <c r="R88" s="116"/>
      <c r="S88" s="116"/>
      <c r="T88" s="116"/>
      <c r="U88" s="116"/>
      <c r="V88" s="116"/>
      <c r="W88" s="116"/>
      <c r="X88" s="116"/>
      <c r="Y88" s="116"/>
      <c r="Z88" s="116"/>
      <c r="AA88" s="116"/>
      <c r="AB88" s="116"/>
      <c r="AC88" s="116"/>
      <c r="AD88" s="116"/>
    </row>
    <row r="89" spans="1:30" ht="54" customHeight="1" x14ac:dyDescent="0.25">
      <c r="A89" s="114">
        <v>56</v>
      </c>
      <c r="B89" s="118" t="s">
        <v>26</v>
      </c>
      <c r="C89" s="118" t="s">
        <v>66</v>
      </c>
      <c r="D89" s="114" t="s">
        <v>91</v>
      </c>
      <c r="E89" s="122" t="s">
        <v>88</v>
      </c>
      <c r="F89" s="114" t="s">
        <v>89</v>
      </c>
      <c r="G89" s="115">
        <v>5762</v>
      </c>
      <c r="H89" s="115">
        <v>6050</v>
      </c>
      <c r="I89" s="115">
        <v>6353</v>
      </c>
      <c r="J89" s="114">
        <f t="shared" si="5"/>
        <v>1840340</v>
      </c>
      <c r="K89" s="114">
        <f t="shared" si="3"/>
        <v>437912</v>
      </c>
      <c r="L89" s="114">
        <f t="shared" si="3"/>
        <v>919600</v>
      </c>
      <c r="M89" s="114">
        <f t="shared" si="3"/>
        <v>482828</v>
      </c>
      <c r="N89" s="114">
        <f t="shared" si="4"/>
        <v>304</v>
      </c>
      <c r="O89" s="165">
        <v>76</v>
      </c>
      <c r="P89" s="165">
        <v>152</v>
      </c>
      <c r="Q89" s="165">
        <v>76</v>
      </c>
      <c r="R89" s="116"/>
      <c r="S89" s="116"/>
      <c r="T89" s="116"/>
      <c r="U89" s="116"/>
      <c r="V89" s="124"/>
      <c r="W89" s="116"/>
      <c r="X89" s="116"/>
      <c r="Y89" s="116"/>
      <c r="Z89" s="116"/>
      <c r="AA89" s="116"/>
      <c r="AB89" s="116"/>
      <c r="AC89" s="116"/>
      <c r="AD89" s="116"/>
    </row>
    <row r="90" spans="1:30" ht="66" customHeight="1" x14ac:dyDescent="0.25">
      <c r="A90" s="114">
        <v>57</v>
      </c>
      <c r="B90" s="118" t="s">
        <v>27</v>
      </c>
      <c r="C90" s="118" t="s">
        <v>61</v>
      </c>
      <c r="D90" s="114" t="s">
        <v>91</v>
      </c>
      <c r="E90" s="122" t="s">
        <v>88</v>
      </c>
      <c r="F90" s="114" t="s">
        <v>89</v>
      </c>
      <c r="G90" s="115">
        <v>1083</v>
      </c>
      <c r="H90" s="115">
        <v>1137</v>
      </c>
      <c r="I90" s="115">
        <v>1194</v>
      </c>
      <c r="J90" s="114">
        <f t="shared" si="5"/>
        <v>0</v>
      </c>
      <c r="K90" s="114">
        <f t="shared" si="3"/>
        <v>0</v>
      </c>
      <c r="L90" s="114">
        <f t="shared" si="3"/>
        <v>0</v>
      </c>
      <c r="M90" s="114">
        <f t="shared" si="3"/>
        <v>0</v>
      </c>
      <c r="N90" s="114">
        <f t="shared" si="4"/>
        <v>0</v>
      </c>
      <c r="O90" s="165"/>
      <c r="P90" s="165"/>
      <c r="Q90" s="165"/>
      <c r="R90" s="116"/>
      <c r="S90" s="116"/>
      <c r="T90" s="116"/>
      <c r="U90" s="116"/>
      <c r="V90" s="116"/>
      <c r="W90" s="116"/>
      <c r="X90" s="116"/>
      <c r="Y90" s="116"/>
      <c r="Z90" s="116"/>
      <c r="AA90" s="116"/>
      <c r="AB90" s="116"/>
      <c r="AC90" s="116"/>
      <c r="AD90" s="116"/>
    </row>
    <row r="91" spans="1:30" ht="66" customHeight="1" x14ac:dyDescent="0.25">
      <c r="A91" s="114">
        <v>58</v>
      </c>
      <c r="B91" s="118" t="s">
        <v>28</v>
      </c>
      <c r="C91" s="118" t="s">
        <v>61</v>
      </c>
      <c r="D91" s="114" t="s">
        <v>91</v>
      </c>
      <c r="E91" s="122" t="s">
        <v>88</v>
      </c>
      <c r="F91" s="114" t="s">
        <v>89</v>
      </c>
      <c r="G91" s="115">
        <v>1542</v>
      </c>
      <c r="H91" s="115">
        <v>1619</v>
      </c>
      <c r="I91" s="115">
        <v>1700</v>
      </c>
      <c r="J91" s="114">
        <f t="shared" si="5"/>
        <v>492480</v>
      </c>
      <c r="K91" s="114">
        <f t="shared" si="3"/>
        <v>117192</v>
      </c>
      <c r="L91" s="114">
        <f t="shared" si="3"/>
        <v>246088</v>
      </c>
      <c r="M91" s="114">
        <f t="shared" si="3"/>
        <v>129200</v>
      </c>
      <c r="N91" s="114">
        <f t="shared" si="4"/>
        <v>304</v>
      </c>
      <c r="O91" s="165">
        <v>76</v>
      </c>
      <c r="P91" s="165">
        <v>152</v>
      </c>
      <c r="Q91" s="165">
        <v>76</v>
      </c>
      <c r="R91" s="116"/>
      <c r="S91" s="116"/>
      <c r="T91" s="116"/>
      <c r="U91" s="116"/>
      <c r="V91" s="116"/>
      <c r="W91" s="116"/>
      <c r="X91" s="116"/>
      <c r="Y91" s="116"/>
      <c r="Z91" s="116"/>
      <c r="AA91" s="116"/>
      <c r="AB91" s="116"/>
      <c r="AC91" s="116"/>
      <c r="AD91" s="116"/>
    </row>
    <row r="92" spans="1:30" ht="66" customHeight="1" x14ac:dyDescent="0.25">
      <c r="A92" s="114">
        <v>59</v>
      </c>
      <c r="B92" s="118" t="s">
        <v>28</v>
      </c>
      <c r="C92" s="118" t="s">
        <v>67</v>
      </c>
      <c r="D92" s="114" t="s">
        <v>91</v>
      </c>
      <c r="E92" s="122" t="s">
        <v>88</v>
      </c>
      <c r="F92" s="114" t="s">
        <v>89</v>
      </c>
      <c r="G92" s="115">
        <v>2171</v>
      </c>
      <c r="H92" s="115">
        <v>2280</v>
      </c>
      <c r="I92" s="115">
        <v>2394</v>
      </c>
      <c r="J92" s="114">
        <f t="shared" si="5"/>
        <v>0</v>
      </c>
      <c r="K92" s="114">
        <f t="shared" si="3"/>
        <v>0</v>
      </c>
      <c r="L92" s="114">
        <f t="shared" si="3"/>
        <v>0</v>
      </c>
      <c r="M92" s="114">
        <f t="shared" si="3"/>
        <v>0</v>
      </c>
      <c r="N92" s="114">
        <f t="shared" si="4"/>
        <v>0</v>
      </c>
      <c r="O92" s="165"/>
      <c r="P92" s="165"/>
      <c r="Q92" s="165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</row>
    <row r="93" spans="1:30" ht="66" customHeight="1" x14ac:dyDescent="0.25">
      <c r="A93" s="114">
        <v>60</v>
      </c>
      <c r="B93" s="118" t="s">
        <v>28</v>
      </c>
      <c r="C93" s="118" t="s">
        <v>68</v>
      </c>
      <c r="D93" s="114" t="s">
        <v>91</v>
      </c>
      <c r="E93" s="122" t="s">
        <v>88</v>
      </c>
      <c r="F93" s="114" t="s">
        <v>89</v>
      </c>
      <c r="G93" s="115">
        <v>3345</v>
      </c>
      <c r="H93" s="115">
        <v>3512</v>
      </c>
      <c r="I93" s="115">
        <v>3688</v>
      </c>
      <c r="J93" s="114">
        <f t="shared" si="5"/>
        <v>0</v>
      </c>
      <c r="K93" s="114">
        <f t="shared" si="3"/>
        <v>0</v>
      </c>
      <c r="L93" s="114">
        <f t="shared" si="3"/>
        <v>0</v>
      </c>
      <c r="M93" s="114">
        <f t="shared" si="3"/>
        <v>0</v>
      </c>
      <c r="N93" s="114">
        <f t="shared" si="4"/>
        <v>0</v>
      </c>
      <c r="O93" s="165"/>
      <c r="P93" s="165"/>
      <c r="Q93" s="165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</row>
    <row r="94" spans="1:30" ht="66" customHeight="1" x14ac:dyDescent="0.25">
      <c r="A94" s="114">
        <v>61</v>
      </c>
      <c r="B94" s="118" t="s">
        <v>29</v>
      </c>
      <c r="C94" s="118" t="s">
        <v>61</v>
      </c>
      <c r="D94" s="114" t="s">
        <v>91</v>
      </c>
      <c r="E94" s="122" t="s">
        <v>88</v>
      </c>
      <c r="F94" s="114" t="s">
        <v>92</v>
      </c>
      <c r="G94" s="115">
        <v>1295</v>
      </c>
      <c r="H94" s="115">
        <v>1360</v>
      </c>
      <c r="I94" s="115">
        <v>1428</v>
      </c>
      <c r="J94" s="114">
        <f t="shared" si="5"/>
        <v>2423897</v>
      </c>
      <c r="K94" s="114">
        <f t="shared" si="3"/>
        <v>749805</v>
      </c>
      <c r="L94" s="114">
        <f t="shared" si="3"/>
        <v>847280</v>
      </c>
      <c r="M94" s="114">
        <f t="shared" si="3"/>
        <v>826812</v>
      </c>
      <c r="N94" s="114">
        <f t="shared" si="4"/>
        <v>1781</v>
      </c>
      <c r="O94" s="165">
        <v>579</v>
      </c>
      <c r="P94" s="165">
        <v>623</v>
      </c>
      <c r="Q94" s="165">
        <v>579</v>
      </c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</row>
    <row r="95" spans="1:30" ht="66" customHeight="1" x14ac:dyDescent="0.25">
      <c r="A95" s="114">
        <v>62</v>
      </c>
      <c r="B95" s="118" t="s">
        <v>30</v>
      </c>
      <c r="C95" s="118" t="s">
        <v>69</v>
      </c>
      <c r="D95" s="114" t="s">
        <v>91</v>
      </c>
      <c r="E95" s="122" t="s">
        <v>88</v>
      </c>
      <c r="F95" s="114" t="s">
        <v>92</v>
      </c>
      <c r="G95" s="115">
        <v>1295</v>
      </c>
      <c r="H95" s="115">
        <v>1360</v>
      </c>
      <c r="I95" s="115">
        <v>1428</v>
      </c>
      <c r="J95" s="114">
        <f t="shared" si="5"/>
        <v>0</v>
      </c>
      <c r="K95" s="114">
        <f t="shared" si="3"/>
        <v>0</v>
      </c>
      <c r="L95" s="114">
        <f t="shared" si="3"/>
        <v>0</v>
      </c>
      <c r="M95" s="114">
        <f t="shared" si="3"/>
        <v>0</v>
      </c>
      <c r="N95" s="114">
        <f t="shared" si="4"/>
        <v>0</v>
      </c>
      <c r="O95" s="165"/>
      <c r="P95" s="165"/>
      <c r="Q95" s="165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</row>
    <row r="96" spans="1:30" ht="66" customHeight="1" x14ac:dyDescent="0.25">
      <c r="A96" s="114">
        <v>63</v>
      </c>
      <c r="B96" s="118" t="s">
        <v>30</v>
      </c>
      <c r="C96" s="118" t="s">
        <v>70</v>
      </c>
      <c r="D96" s="114" t="s">
        <v>91</v>
      </c>
      <c r="E96" s="122" t="s">
        <v>88</v>
      </c>
      <c r="F96" s="114" t="s">
        <v>92</v>
      </c>
      <c r="G96" s="115">
        <v>1413</v>
      </c>
      <c r="H96" s="115">
        <v>1484</v>
      </c>
      <c r="I96" s="115">
        <v>1558</v>
      </c>
      <c r="J96" s="114">
        <f t="shared" si="5"/>
        <v>0</v>
      </c>
      <c r="K96" s="114">
        <f t="shared" si="3"/>
        <v>0</v>
      </c>
      <c r="L96" s="114">
        <f t="shared" si="3"/>
        <v>0</v>
      </c>
      <c r="M96" s="114">
        <f t="shared" si="3"/>
        <v>0</v>
      </c>
      <c r="N96" s="114">
        <f t="shared" si="4"/>
        <v>0</v>
      </c>
      <c r="O96" s="165"/>
      <c r="P96" s="165"/>
      <c r="Q96" s="165"/>
      <c r="R96" s="116"/>
      <c r="S96" s="116"/>
      <c r="T96" s="116"/>
      <c r="U96" s="116"/>
      <c r="V96" s="116"/>
      <c r="W96" s="116"/>
      <c r="X96" s="116"/>
      <c r="Y96" s="116"/>
      <c r="Z96" s="116"/>
      <c r="AA96" s="116"/>
      <c r="AB96" s="116"/>
      <c r="AC96" s="116"/>
      <c r="AD96" s="116"/>
    </row>
    <row r="97" spans="1:30" ht="66" customHeight="1" x14ac:dyDescent="0.25">
      <c r="A97" s="114">
        <v>64</v>
      </c>
      <c r="B97" s="118" t="s">
        <v>31</v>
      </c>
      <c r="C97" s="118" t="s">
        <v>71</v>
      </c>
      <c r="D97" s="114" t="s">
        <v>91</v>
      </c>
      <c r="E97" s="122" t="s">
        <v>88</v>
      </c>
      <c r="F97" s="114" t="s">
        <v>89</v>
      </c>
      <c r="G97" s="115">
        <v>7469</v>
      </c>
      <c r="H97" s="115">
        <v>7842</v>
      </c>
      <c r="I97" s="115">
        <v>8234</v>
      </c>
      <c r="J97" s="114">
        <f t="shared" si="5"/>
        <v>2385412</v>
      </c>
      <c r="K97" s="114">
        <f t="shared" si="3"/>
        <v>567644</v>
      </c>
      <c r="L97" s="114">
        <f t="shared" si="3"/>
        <v>1191984</v>
      </c>
      <c r="M97" s="114">
        <f t="shared" si="3"/>
        <v>625784</v>
      </c>
      <c r="N97" s="114">
        <f t="shared" si="4"/>
        <v>304</v>
      </c>
      <c r="O97" s="165">
        <v>76</v>
      </c>
      <c r="P97" s="165">
        <v>152</v>
      </c>
      <c r="Q97" s="165">
        <v>76</v>
      </c>
      <c r="R97" s="116"/>
      <c r="S97" s="116"/>
      <c r="T97" s="116"/>
      <c r="U97" s="116"/>
      <c r="V97" s="116"/>
      <c r="W97" s="116"/>
      <c r="X97" s="116"/>
      <c r="Y97" s="116"/>
      <c r="Z97" s="116"/>
      <c r="AA97" s="116"/>
      <c r="AB97" s="116"/>
      <c r="AC97" s="116"/>
      <c r="AD97" s="116"/>
    </row>
    <row r="98" spans="1:30" ht="35.25" customHeight="1" x14ac:dyDescent="0.25">
      <c r="A98" s="172">
        <v>65</v>
      </c>
      <c r="B98" s="174" t="s">
        <v>32</v>
      </c>
      <c r="C98" s="174" t="s">
        <v>98</v>
      </c>
      <c r="D98" s="126" t="s">
        <v>94</v>
      </c>
      <c r="E98" s="122" t="s">
        <v>88</v>
      </c>
      <c r="F98" s="114" t="s">
        <v>89</v>
      </c>
      <c r="G98" s="115">
        <v>7415</v>
      </c>
      <c r="H98" s="115">
        <v>7786</v>
      </c>
      <c r="I98" s="115">
        <v>8175</v>
      </c>
      <c r="J98" s="114">
        <f t="shared" si="5"/>
        <v>0</v>
      </c>
      <c r="K98" s="114">
        <f t="shared" si="3"/>
        <v>0</v>
      </c>
      <c r="L98" s="114">
        <f t="shared" si="3"/>
        <v>0</v>
      </c>
      <c r="M98" s="114">
        <f t="shared" si="3"/>
        <v>0</v>
      </c>
      <c r="N98" s="114">
        <f t="shared" si="4"/>
        <v>0</v>
      </c>
      <c r="O98" s="165"/>
      <c r="P98" s="165"/>
      <c r="Q98" s="165"/>
      <c r="R98" s="116"/>
      <c r="S98" s="116"/>
      <c r="T98" s="116"/>
      <c r="U98" s="116"/>
      <c r="V98" s="124"/>
      <c r="W98" s="116"/>
      <c r="X98" s="116"/>
      <c r="Y98" s="116"/>
      <c r="Z98" s="116"/>
      <c r="AA98" s="116"/>
      <c r="AB98" s="116"/>
      <c r="AC98" s="116"/>
      <c r="AD98" s="116"/>
    </row>
    <row r="99" spans="1:30" ht="30" customHeight="1" x14ac:dyDescent="0.25">
      <c r="A99" s="173"/>
      <c r="B99" s="175"/>
      <c r="C99" s="176"/>
      <c r="D99" s="126" t="s">
        <v>95</v>
      </c>
      <c r="E99" s="122" t="s">
        <v>88</v>
      </c>
      <c r="F99" s="114" t="s">
        <v>89</v>
      </c>
      <c r="G99" s="115">
        <v>7415</v>
      </c>
      <c r="H99" s="115">
        <v>7786</v>
      </c>
      <c r="I99" s="115">
        <v>8175</v>
      </c>
      <c r="J99" s="114">
        <f t="shared" si="5"/>
        <v>0</v>
      </c>
      <c r="K99" s="114">
        <f t="shared" si="3"/>
        <v>0</v>
      </c>
      <c r="L99" s="114">
        <f t="shared" si="3"/>
        <v>0</v>
      </c>
      <c r="M99" s="114">
        <f t="shared" si="3"/>
        <v>0</v>
      </c>
      <c r="N99" s="114">
        <f t="shared" si="4"/>
        <v>0</v>
      </c>
      <c r="O99" s="165"/>
      <c r="P99" s="165"/>
      <c r="Q99" s="165"/>
      <c r="R99" s="116"/>
      <c r="S99" s="116"/>
      <c r="T99" s="116"/>
      <c r="U99" s="116"/>
      <c r="V99" s="124"/>
      <c r="W99" s="116"/>
      <c r="X99" s="116"/>
      <c r="Y99" s="116"/>
      <c r="Z99" s="116"/>
      <c r="AA99" s="116"/>
      <c r="AB99" s="116"/>
      <c r="AC99" s="116"/>
      <c r="AD99" s="116"/>
    </row>
    <row r="100" spans="1:30" ht="30" customHeight="1" x14ac:dyDescent="0.25">
      <c r="A100" s="172">
        <v>66</v>
      </c>
      <c r="B100" s="174" t="s">
        <v>32</v>
      </c>
      <c r="C100" s="174" t="s">
        <v>99</v>
      </c>
      <c r="D100" s="126" t="s">
        <v>94</v>
      </c>
      <c r="E100" s="122" t="s">
        <v>88</v>
      </c>
      <c r="F100" s="114" t="s">
        <v>89</v>
      </c>
      <c r="G100" s="115">
        <v>7415</v>
      </c>
      <c r="H100" s="115">
        <v>7786</v>
      </c>
      <c r="I100" s="115">
        <v>8175</v>
      </c>
      <c r="J100" s="114">
        <f t="shared" si="5"/>
        <v>0</v>
      </c>
      <c r="K100" s="114">
        <f t="shared" si="3"/>
        <v>0</v>
      </c>
      <c r="L100" s="114">
        <f t="shared" si="3"/>
        <v>0</v>
      </c>
      <c r="M100" s="114">
        <f t="shared" si="3"/>
        <v>0</v>
      </c>
      <c r="N100" s="114">
        <f t="shared" si="4"/>
        <v>0</v>
      </c>
      <c r="O100" s="165"/>
      <c r="P100" s="165"/>
      <c r="Q100" s="165"/>
      <c r="R100" s="116"/>
      <c r="S100" s="116"/>
      <c r="T100" s="116"/>
      <c r="U100" s="116"/>
      <c r="V100" s="124"/>
      <c r="W100" s="116"/>
      <c r="X100" s="116"/>
      <c r="Y100" s="116"/>
      <c r="Z100" s="116"/>
      <c r="AA100" s="116"/>
      <c r="AB100" s="116"/>
      <c r="AC100" s="116"/>
      <c r="AD100" s="116"/>
    </row>
    <row r="101" spans="1:30" ht="54" customHeight="1" x14ac:dyDescent="0.25">
      <c r="A101" s="173"/>
      <c r="B101" s="175"/>
      <c r="C101" s="176"/>
      <c r="D101" s="126" t="s">
        <v>95</v>
      </c>
      <c r="E101" s="122" t="s">
        <v>88</v>
      </c>
      <c r="F101" s="114" t="s">
        <v>89</v>
      </c>
      <c r="G101" s="115">
        <v>7415</v>
      </c>
      <c r="H101" s="115">
        <v>7786</v>
      </c>
      <c r="I101" s="115">
        <v>8175</v>
      </c>
      <c r="J101" s="114">
        <f t="shared" si="5"/>
        <v>0</v>
      </c>
      <c r="K101" s="114">
        <f t="shared" si="3"/>
        <v>0</v>
      </c>
      <c r="L101" s="114">
        <f t="shared" si="3"/>
        <v>0</v>
      </c>
      <c r="M101" s="114">
        <f t="shared" si="3"/>
        <v>0</v>
      </c>
      <c r="N101" s="114">
        <f t="shared" si="4"/>
        <v>0</v>
      </c>
      <c r="O101" s="165"/>
      <c r="P101" s="165"/>
      <c r="Q101" s="165"/>
      <c r="R101" s="116"/>
      <c r="S101" s="116"/>
      <c r="T101" s="116"/>
      <c r="U101" s="116"/>
      <c r="V101" s="116"/>
      <c r="W101" s="116"/>
      <c r="X101" s="116"/>
      <c r="Y101" s="116"/>
      <c r="Z101" s="116"/>
      <c r="AA101" s="116"/>
      <c r="AB101" s="116"/>
      <c r="AC101" s="116"/>
      <c r="AD101" s="116"/>
    </row>
    <row r="102" spans="1:30" ht="38.25" customHeight="1" x14ac:dyDescent="0.25">
      <c r="A102" s="172">
        <v>67</v>
      </c>
      <c r="B102" s="174" t="s">
        <v>33</v>
      </c>
      <c r="C102" s="174" t="s">
        <v>72</v>
      </c>
      <c r="D102" s="126" t="s">
        <v>94</v>
      </c>
      <c r="E102" s="122" t="s">
        <v>134</v>
      </c>
      <c r="F102" s="114" t="s">
        <v>89</v>
      </c>
      <c r="G102" s="115">
        <v>737</v>
      </c>
      <c r="H102" s="115">
        <v>774</v>
      </c>
      <c r="I102" s="115">
        <v>813</v>
      </c>
      <c r="J102" s="114">
        <f t="shared" si="5"/>
        <v>603458</v>
      </c>
      <c r="K102" s="114">
        <f t="shared" si="3"/>
        <v>188672</v>
      </c>
      <c r="L102" s="114">
        <f t="shared" si="3"/>
        <v>206658</v>
      </c>
      <c r="M102" s="114">
        <f t="shared" si="3"/>
        <v>208128</v>
      </c>
      <c r="N102" s="114">
        <f t="shared" si="4"/>
        <v>779</v>
      </c>
      <c r="O102" s="165">
        <v>256</v>
      </c>
      <c r="P102" s="165">
        <v>267</v>
      </c>
      <c r="Q102" s="165">
        <v>256</v>
      </c>
      <c r="R102" s="116"/>
      <c r="S102" s="116"/>
      <c r="T102" s="116"/>
      <c r="U102" s="116"/>
      <c r="V102" s="116"/>
      <c r="W102" s="116"/>
      <c r="X102" s="116"/>
      <c r="Y102" s="116"/>
      <c r="Z102" s="116"/>
      <c r="AA102" s="116"/>
      <c r="AB102" s="116"/>
      <c r="AC102" s="116"/>
      <c r="AD102" s="116"/>
    </row>
    <row r="103" spans="1:30" ht="30" customHeight="1" x14ac:dyDescent="0.25">
      <c r="A103" s="173"/>
      <c r="B103" s="175"/>
      <c r="C103" s="176"/>
      <c r="D103" s="126" t="s">
        <v>95</v>
      </c>
      <c r="E103" s="122" t="s">
        <v>88</v>
      </c>
      <c r="F103" s="114" t="s">
        <v>89</v>
      </c>
      <c r="G103" s="115">
        <v>737</v>
      </c>
      <c r="H103" s="115">
        <v>774</v>
      </c>
      <c r="I103" s="115">
        <v>813</v>
      </c>
      <c r="J103" s="114">
        <f t="shared" si="5"/>
        <v>0</v>
      </c>
      <c r="K103" s="114">
        <f t="shared" si="3"/>
        <v>0</v>
      </c>
      <c r="L103" s="114">
        <f t="shared" si="3"/>
        <v>0</v>
      </c>
      <c r="M103" s="114">
        <f t="shared" si="3"/>
        <v>0</v>
      </c>
      <c r="N103" s="114">
        <f t="shared" si="4"/>
        <v>0</v>
      </c>
      <c r="O103" s="165"/>
      <c r="P103" s="165"/>
      <c r="Q103" s="165"/>
      <c r="R103" s="116"/>
      <c r="S103" s="116"/>
      <c r="T103" s="116"/>
      <c r="U103" s="116"/>
      <c r="V103" s="116"/>
      <c r="W103" s="116"/>
      <c r="X103" s="116"/>
      <c r="Y103" s="116"/>
      <c r="Z103" s="116"/>
      <c r="AA103" s="116"/>
      <c r="AB103" s="116"/>
      <c r="AC103" s="116"/>
      <c r="AD103" s="116"/>
    </row>
    <row r="104" spans="1:30" ht="30" customHeight="1" x14ac:dyDescent="0.25">
      <c r="A104" s="114">
        <v>68</v>
      </c>
      <c r="B104" s="118" t="s">
        <v>34</v>
      </c>
      <c r="C104" s="118" t="s">
        <v>35</v>
      </c>
      <c r="D104" s="114" t="s">
        <v>87</v>
      </c>
      <c r="E104" s="122" t="s">
        <v>88</v>
      </c>
      <c r="F104" s="114" t="s">
        <v>89</v>
      </c>
      <c r="G104" s="115">
        <v>48239</v>
      </c>
      <c r="H104" s="115">
        <v>50651</v>
      </c>
      <c r="I104" s="115">
        <v>53184</v>
      </c>
      <c r="J104" s="114">
        <f t="shared" si="5"/>
        <v>0</v>
      </c>
      <c r="K104" s="114">
        <f t="shared" si="3"/>
        <v>0</v>
      </c>
      <c r="L104" s="114">
        <f t="shared" si="3"/>
        <v>0</v>
      </c>
      <c r="M104" s="114">
        <f t="shared" si="3"/>
        <v>0</v>
      </c>
      <c r="N104" s="114">
        <f t="shared" si="4"/>
        <v>0</v>
      </c>
      <c r="O104" s="165"/>
      <c r="P104" s="165"/>
      <c r="Q104" s="165"/>
      <c r="R104" s="116"/>
      <c r="S104" s="116"/>
      <c r="T104" s="116"/>
      <c r="U104" s="116"/>
      <c r="V104" s="116"/>
      <c r="W104" s="116"/>
      <c r="X104" s="116"/>
      <c r="Y104" s="116"/>
      <c r="Z104" s="116"/>
      <c r="AA104" s="116"/>
      <c r="AB104" s="116"/>
      <c r="AC104" s="116"/>
      <c r="AD104" s="116"/>
    </row>
    <row r="105" spans="1:30" ht="30" customHeight="1" x14ac:dyDescent="0.25">
      <c r="A105" s="114">
        <v>69</v>
      </c>
      <c r="B105" s="118" t="s">
        <v>36</v>
      </c>
      <c r="C105" s="118" t="s">
        <v>37</v>
      </c>
      <c r="D105" s="114" t="s">
        <v>91</v>
      </c>
      <c r="E105" s="122" t="s">
        <v>88</v>
      </c>
      <c r="F105" s="114" t="s">
        <v>92</v>
      </c>
      <c r="G105" s="115">
        <v>3036</v>
      </c>
      <c r="H105" s="115">
        <v>3188</v>
      </c>
      <c r="I105" s="115">
        <v>3347</v>
      </c>
      <c r="J105" s="114">
        <f t="shared" si="5"/>
        <v>0</v>
      </c>
      <c r="K105" s="114">
        <f t="shared" si="3"/>
        <v>0</v>
      </c>
      <c r="L105" s="114">
        <f t="shared" si="3"/>
        <v>0</v>
      </c>
      <c r="M105" s="114">
        <f t="shared" si="3"/>
        <v>0</v>
      </c>
      <c r="N105" s="114">
        <f t="shared" si="4"/>
        <v>0</v>
      </c>
      <c r="O105" s="165"/>
      <c r="P105" s="165"/>
      <c r="Q105" s="165"/>
      <c r="R105" s="116"/>
      <c r="S105" s="116"/>
      <c r="T105" s="116"/>
      <c r="U105" s="116"/>
      <c r="V105" s="116"/>
      <c r="W105" s="116"/>
      <c r="X105" s="116"/>
      <c r="Y105" s="116"/>
      <c r="Z105" s="116"/>
      <c r="AA105" s="116"/>
      <c r="AB105" s="116"/>
      <c r="AC105" s="116"/>
      <c r="AD105" s="116"/>
    </row>
    <row r="106" spans="1:30" ht="30" customHeight="1" x14ac:dyDescent="0.25">
      <c r="A106" s="114">
        <v>70</v>
      </c>
      <c r="B106" s="118" t="s">
        <v>38</v>
      </c>
      <c r="C106" s="118" t="s">
        <v>37</v>
      </c>
      <c r="D106" s="114" t="s">
        <v>91</v>
      </c>
      <c r="E106" s="122" t="s">
        <v>88</v>
      </c>
      <c r="F106" s="114" t="s">
        <v>92</v>
      </c>
      <c r="G106" s="115">
        <v>9074</v>
      </c>
      <c r="H106" s="115">
        <v>9528</v>
      </c>
      <c r="I106" s="115">
        <v>10004</v>
      </c>
      <c r="J106" s="114">
        <f t="shared" si="5"/>
        <v>0</v>
      </c>
      <c r="K106" s="114">
        <f t="shared" si="3"/>
        <v>0</v>
      </c>
      <c r="L106" s="114">
        <f t="shared" si="3"/>
        <v>0</v>
      </c>
      <c r="M106" s="114">
        <f t="shared" si="3"/>
        <v>0</v>
      </c>
      <c r="N106" s="114">
        <f t="shared" si="4"/>
        <v>0</v>
      </c>
      <c r="O106" s="165"/>
      <c r="P106" s="165"/>
      <c r="Q106" s="165"/>
      <c r="R106" s="116"/>
      <c r="S106" s="116"/>
      <c r="T106" s="116"/>
      <c r="U106" s="116"/>
      <c r="V106" s="116"/>
      <c r="W106" s="116"/>
      <c r="X106" s="116"/>
      <c r="Y106" s="116"/>
      <c r="Z106" s="116"/>
      <c r="AA106" s="116"/>
      <c r="AB106" s="116"/>
      <c r="AC106" s="116"/>
      <c r="AD106" s="116"/>
    </row>
    <row r="107" spans="1:30" ht="30" customHeight="1" x14ac:dyDescent="0.25">
      <c r="A107" s="114">
        <v>71</v>
      </c>
      <c r="B107" s="118" t="s">
        <v>39</v>
      </c>
      <c r="C107" s="118" t="s">
        <v>40</v>
      </c>
      <c r="D107" s="114" t="s">
        <v>87</v>
      </c>
      <c r="E107" s="122" t="s">
        <v>88</v>
      </c>
      <c r="F107" s="114" t="s">
        <v>89</v>
      </c>
      <c r="G107" s="115">
        <v>46148</v>
      </c>
      <c r="H107" s="115">
        <v>48455</v>
      </c>
      <c r="I107" s="115">
        <v>50878</v>
      </c>
      <c r="J107" s="114">
        <f t="shared" si="5"/>
        <v>0</v>
      </c>
      <c r="K107" s="114">
        <f t="shared" si="3"/>
        <v>0</v>
      </c>
      <c r="L107" s="114">
        <f t="shared" si="3"/>
        <v>0</v>
      </c>
      <c r="M107" s="114">
        <f t="shared" si="3"/>
        <v>0</v>
      </c>
      <c r="N107" s="114">
        <f t="shared" si="4"/>
        <v>0</v>
      </c>
      <c r="O107" s="165"/>
      <c r="P107" s="165"/>
      <c r="Q107" s="165"/>
      <c r="R107" s="116"/>
      <c r="S107" s="116"/>
      <c r="T107" s="116"/>
      <c r="U107" s="116"/>
      <c r="V107" s="116"/>
      <c r="W107" s="116"/>
      <c r="X107" s="116"/>
      <c r="Y107" s="116"/>
      <c r="Z107" s="116"/>
      <c r="AA107" s="116"/>
      <c r="AB107" s="116"/>
      <c r="AC107" s="116"/>
      <c r="AD107" s="116"/>
    </row>
    <row r="108" spans="1:30" ht="30" customHeight="1" x14ac:dyDescent="0.25">
      <c r="A108" s="114">
        <v>72</v>
      </c>
      <c r="B108" s="118" t="s">
        <v>41</v>
      </c>
      <c r="C108" s="118" t="s">
        <v>42</v>
      </c>
      <c r="D108" s="114" t="s">
        <v>91</v>
      </c>
      <c r="E108" s="122" t="s">
        <v>88</v>
      </c>
      <c r="F108" s="114" t="s">
        <v>92</v>
      </c>
      <c r="G108" s="115">
        <v>3198</v>
      </c>
      <c r="H108" s="115">
        <v>3358</v>
      </c>
      <c r="I108" s="115">
        <v>3526</v>
      </c>
      <c r="J108" s="114">
        <f t="shared" si="5"/>
        <v>0</v>
      </c>
      <c r="K108" s="114">
        <f t="shared" si="3"/>
        <v>0</v>
      </c>
      <c r="L108" s="114">
        <f t="shared" si="3"/>
        <v>0</v>
      </c>
      <c r="M108" s="114">
        <f t="shared" si="3"/>
        <v>0</v>
      </c>
      <c r="N108" s="114">
        <f t="shared" si="4"/>
        <v>0</v>
      </c>
      <c r="O108" s="165"/>
      <c r="P108" s="165"/>
      <c r="Q108" s="165"/>
      <c r="R108" s="116"/>
      <c r="S108" s="116"/>
      <c r="T108" s="116"/>
      <c r="U108" s="116"/>
      <c r="V108" s="116"/>
      <c r="W108" s="116"/>
      <c r="X108" s="116"/>
      <c r="Y108" s="116"/>
      <c r="Z108" s="116"/>
      <c r="AA108" s="116"/>
      <c r="AB108" s="116"/>
      <c r="AC108" s="116"/>
      <c r="AD108" s="116"/>
    </row>
    <row r="109" spans="1:30" ht="42" customHeight="1" x14ac:dyDescent="0.25">
      <c r="A109" s="114">
        <v>73</v>
      </c>
      <c r="B109" s="118" t="s">
        <v>43</v>
      </c>
      <c r="C109" s="118" t="s">
        <v>42</v>
      </c>
      <c r="D109" s="114" t="s">
        <v>91</v>
      </c>
      <c r="E109" s="122" t="s">
        <v>88</v>
      </c>
      <c r="F109" s="114" t="s">
        <v>92</v>
      </c>
      <c r="G109" s="115">
        <v>9478</v>
      </c>
      <c r="H109" s="115">
        <v>9952</v>
      </c>
      <c r="I109" s="115">
        <v>10450</v>
      </c>
      <c r="J109" s="114">
        <f t="shared" si="5"/>
        <v>0</v>
      </c>
      <c r="K109" s="114">
        <f t="shared" si="3"/>
        <v>0</v>
      </c>
      <c r="L109" s="114">
        <f t="shared" si="3"/>
        <v>0</v>
      </c>
      <c r="M109" s="114">
        <f t="shared" si="3"/>
        <v>0</v>
      </c>
      <c r="N109" s="114">
        <f t="shared" si="4"/>
        <v>0</v>
      </c>
      <c r="O109" s="165"/>
      <c r="P109" s="165"/>
      <c r="Q109" s="165"/>
      <c r="R109" s="116"/>
      <c r="S109" s="116"/>
      <c r="T109" s="116"/>
      <c r="U109" s="116"/>
      <c r="V109" s="116"/>
      <c r="W109" s="116"/>
      <c r="X109" s="116"/>
      <c r="Y109" s="116"/>
      <c r="Z109" s="116"/>
      <c r="AA109" s="116"/>
      <c r="AB109" s="116"/>
      <c r="AC109" s="116"/>
      <c r="AD109" s="116"/>
    </row>
    <row r="110" spans="1:30" ht="30" customHeight="1" x14ac:dyDescent="0.25">
      <c r="A110" s="114">
        <v>74</v>
      </c>
      <c r="B110" s="118" t="s">
        <v>44</v>
      </c>
      <c r="C110" s="118" t="s">
        <v>45</v>
      </c>
      <c r="D110" s="127" t="s">
        <v>87</v>
      </c>
      <c r="E110" s="122" t="s">
        <v>88</v>
      </c>
      <c r="F110" s="114" t="s">
        <v>89</v>
      </c>
      <c r="G110" s="115">
        <v>56392</v>
      </c>
      <c r="H110" s="115">
        <v>59212</v>
      </c>
      <c r="I110" s="115">
        <v>62173</v>
      </c>
      <c r="J110" s="114">
        <f t="shared" si="5"/>
        <v>0</v>
      </c>
      <c r="K110" s="114">
        <f t="shared" si="3"/>
        <v>0</v>
      </c>
      <c r="L110" s="114">
        <f t="shared" si="3"/>
        <v>0</v>
      </c>
      <c r="M110" s="114">
        <f t="shared" si="3"/>
        <v>0</v>
      </c>
      <c r="N110" s="114">
        <f t="shared" si="4"/>
        <v>0</v>
      </c>
      <c r="O110" s="165"/>
      <c r="P110" s="165"/>
      <c r="Q110" s="165"/>
      <c r="R110" s="116"/>
      <c r="S110" s="116"/>
      <c r="T110" s="116"/>
      <c r="U110" s="116"/>
      <c r="V110" s="116"/>
      <c r="W110" s="116"/>
      <c r="X110" s="116"/>
      <c r="Y110" s="116"/>
      <c r="Z110" s="116"/>
      <c r="AA110" s="116"/>
      <c r="AB110" s="116"/>
      <c r="AC110" s="116"/>
      <c r="AD110" s="116"/>
    </row>
    <row r="111" spans="1:30" ht="30" customHeight="1" x14ac:dyDescent="0.25">
      <c r="A111" s="114">
        <v>75</v>
      </c>
      <c r="B111" s="118" t="s">
        <v>46</v>
      </c>
      <c r="C111" s="118" t="s">
        <v>47</v>
      </c>
      <c r="D111" s="127" t="s">
        <v>91</v>
      </c>
      <c r="E111" s="122" t="s">
        <v>88</v>
      </c>
      <c r="F111" s="114" t="s">
        <v>92</v>
      </c>
      <c r="G111" s="115">
        <v>2736</v>
      </c>
      <c r="H111" s="115">
        <v>2873</v>
      </c>
      <c r="I111" s="115">
        <v>3017</v>
      </c>
      <c r="J111" s="114">
        <f t="shared" si="5"/>
        <v>0</v>
      </c>
      <c r="K111" s="114">
        <f t="shared" si="3"/>
        <v>0</v>
      </c>
      <c r="L111" s="114">
        <f t="shared" si="3"/>
        <v>0</v>
      </c>
      <c r="M111" s="114">
        <f t="shared" si="3"/>
        <v>0</v>
      </c>
      <c r="N111" s="114">
        <f t="shared" si="4"/>
        <v>0</v>
      </c>
      <c r="O111" s="165"/>
      <c r="P111" s="165"/>
      <c r="Q111" s="165"/>
      <c r="R111" s="116"/>
      <c r="S111" s="116"/>
      <c r="T111" s="116"/>
      <c r="U111" s="116"/>
      <c r="V111" s="116"/>
      <c r="W111" s="116"/>
      <c r="X111" s="116"/>
      <c r="Y111" s="116"/>
      <c r="Z111" s="116"/>
      <c r="AA111" s="116"/>
      <c r="AB111" s="116"/>
      <c r="AC111" s="116"/>
      <c r="AD111" s="116"/>
    </row>
    <row r="112" spans="1:30" ht="30" customHeight="1" x14ac:dyDescent="0.25">
      <c r="A112" s="114">
        <v>76</v>
      </c>
      <c r="B112" s="118" t="s">
        <v>48</v>
      </c>
      <c r="C112" s="118" t="s">
        <v>47</v>
      </c>
      <c r="D112" s="114" t="s">
        <v>91</v>
      </c>
      <c r="E112" s="122" t="s">
        <v>88</v>
      </c>
      <c r="F112" s="114" t="s">
        <v>92</v>
      </c>
      <c r="G112" s="115">
        <v>9185</v>
      </c>
      <c r="H112" s="115">
        <v>9644</v>
      </c>
      <c r="I112" s="115">
        <v>10126</v>
      </c>
      <c r="J112" s="114">
        <f t="shared" si="5"/>
        <v>0</v>
      </c>
      <c r="K112" s="114">
        <f t="shared" si="3"/>
        <v>0</v>
      </c>
      <c r="L112" s="114">
        <f t="shared" si="3"/>
        <v>0</v>
      </c>
      <c r="M112" s="114">
        <f t="shared" si="3"/>
        <v>0</v>
      </c>
      <c r="N112" s="114">
        <f t="shared" si="4"/>
        <v>0</v>
      </c>
      <c r="O112" s="165"/>
      <c r="P112" s="165"/>
      <c r="Q112" s="165"/>
      <c r="R112" s="116"/>
      <c r="S112" s="116"/>
      <c r="T112" s="116"/>
      <c r="U112" s="116"/>
      <c r="V112" s="116"/>
      <c r="W112" s="116"/>
      <c r="X112" s="116"/>
      <c r="Y112" s="116"/>
      <c r="Z112" s="116"/>
      <c r="AA112" s="116"/>
      <c r="AB112" s="116"/>
      <c r="AC112" s="116"/>
      <c r="AD112" s="116"/>
    </row>
    <row r="113" spans="1:30" ht="45" customHeight="1" x14ac:dyDescent="0.25">
      <c r="A113" s="114">
        <v>77</v>
      </c>
      <c r="B113" s="118" t="s">
        <v>49</v>
      </c>
      <c r="C113" s="118" t="s">
        <v>50</v>
      </c>
      <c r="D113" s="127" t="s">
        <v>87</v>
      </c>
      <c r="E113" s="122" t="s">
        <v>134</v>
      </c>
      <c r="F113" s="114" t="s">
        <v>89</v>
      </c>
      <c r="G113" s="115">
        <v>58918</v>
      </c>
      <c r="H113" s="115">
        <v>61864</v>
      </c>
      <c r="I113" s="115">
        <v>64957</v>
      </c>
      <c r="J113" s="114">
        <f t="shared" si="5"/>
        <v>0</v>
      </c>
      <c r="K113" s="114">
        <f t="shared" si="3"/>
        <v>0</v>
      </c>
      <c r="L113" s="114">
        <f t="shared" si="3"/>
        <v>0</v>
      </c>
      <c r="M113" s="114">
        <f t="shared" si="3"/>
        <v>0</v>
      </c>
      <c r="N113" s="114">
        <f t="shared" si="4"/>
        <v>0</v>
      </c>
      <c r="O113" s="165"/>
      <c r="P113" s="165"/>
      <c r="Q113" s="165"/>
      <c r="R113" s="116"/>
      <c r="S113" s="116"/>
      <c r="T113" s="116"/>
      <c r="U113" s="116"/>
      <c r="V113" s="116"/>
      <c r="W113" s="116"/>
      <c r="X113" s="116"/>
      <c r="Y113" s="116"/>
      <c r="Z113" s="116"/>
      <c r="AA113" s="116"/>
      <c r="AB113" s="116"/>
      <c r="AC113" s="116"/>
      <c r="AD113" s="116"/>
    </row>
    <row r="114" spans="1:30" ht="40.5" customHeight="1" x14ac:dyDescent="0.25">
      <c r="A114" s="114">
        <v>78</v>
      </c>
      <c r="B114" s="118" t="s">
        <v>51</v>
      </c>
      <c r="C114" s="118" t="s">
        <v>52</v>
      </c>
      <c r="D114" s="114" t="s">
        <v>91</v>
      </c>
      <c r="E114" s="122" t="s">
        <v>134</v>
      </c>
      <c r="F114" s="114" t="s">
        <v>92</v>
      </c>
      <c r="G114" s="115">
        <v>2736</v>
      </c>
      <c r="H114" s="115">
        <v>2873</v>
      </c>
      <c r="I114" s="115">
        <v>3017</v>
      </c>
      <c r="J114" s="114">
        <f t="shared" si="5"/>
        <v>0</v>
      </c>
      <c r="K114" s="114">
        <f t="shared" si="3"/>
        <v>0</v>
      </c>
      <c r="L114" s="114">
        <f t="shared" si="3"/>
        <v>0</v>
      </c>
      <c r="M114" s="114">
        <f t="shared" si="3"/>
        <v>0</v>
      </c>
      <c r="N114" s="114">
        <f t="shared" si="4"/>
        <v>0</v>
      </c>
      <c r="O114" s="165"/>
      <c r="P114" s="165"/>
      <c r="Q114" s="165"/>
      <c r="R114" s="116"/>
      <c r="S114" s="116"/>
      <c r="T114" s="116"/>
      <c r="U114" s="116"/>
      <c r="V114" s="128"/>
      <c r="W114" s="116"/>
      <c r="X114" s="116"/>
      <c r="Y114" s="116"/>
      <c r="Z114" s="116"/>
      <c r="AA114" s="116"/>
      <c r="AB114" s="116"/>
      <c r="AC114" s="116"/>
      <c r="AD114" s="116"/>
    </row>
    <row r="115" spans="1:30" ht="48" customHeight="1" x14ac:dyDescent="0.25">
      <c r="A115" s="114">
        <v>79</v>
      </c>
      <c r="B115" s="118" t="s">
        <v>53</v>
      </c>
      <c r="C115" s="118" t="s">
        <v>52</v>
      </c>
      <c r="D115" s="114" t="s">
        <v>91</v>
      </c>
      <c r="E115" s="122" t="s">
        <v>134</v>
      </c>
      <c r="F115" s="114" t="s">
        <v>92</v>
      </c>
      <c r="G115" s="115">
        <v>9494</v>
      </c>
      <c r="H115" s="115">
        <v>9969</v>
      </c>
      <c r="I115" s="115">
        <v>10467</v>
      </c>
      <c r="J115" s="114">
        <f t="shared" si="5"/>
        <v>0</v>
      </c>
      <c r="K115" s="114">
        <f t="shared" si="3"/>
        <v>0</v>
      </c>
      <c r="L115" s="114">
        <f t="shared" si="3"/>
        <v>0</v>
      </c>
      <c r="M115" s="114">
        <f t="shared" si="3"/>
        <v>0</v>
      </c>
      <c r="N115" s="114">
        <f t="shared" si="4"/>
        <v>0</v>
      </c>
      <c r="O115" s="165"/>
      <c r="P115" s="165"/>
      <c r="Q115" s="165"/>
      <c r="R115" s="116"/>
      <c r="S115" s="116"/>
      <c r="T115" s="116"/>
      <c r="U115" s="116"/>
      <c r="V115" s="128"/>
      <c r="W115" s="116"/>
      <c r="X115" s="116"/>
      <c r="Y115" s="116"/>
      <c r="Z115" s="116"/>
      <c r="AA115" s="116"/>
      <c r="AB115" s="116"/>
      <c r="AC115" s="116"/>
      <c r="AD115" s="116"/>
    </row>
    <row r="116" spans="1:30" ht="22.5" customHeight="1" x14ac:dyDescent="0.25">
      <c r="A116" s="114">
        <v>80</v>
      </c>
      <c r="B116" s="118" t="s">
        <v>54</v>
      </c>
      <c r="C116" s="129" t="s">
        <v>73</v>
      </c>
      <c r="D116" s="114" t="s">
        <v>96</v>
      </c>
      <c r="E116" s="122" t="s">
        <v>133</v>
      </c>
      <c r="F116" s="114" t="s">
        <v>89</v>
      </c>
      <c r="G116" s="115">
        <v>3063</v>
      </c>
      <c r="H116" s="115">
        <v>3216</v>
      </c>
      <c r="I116" s="115">
        <v>3377</v>
      </c>
      <c r="J116" s="114">
        <f t="shared" si="5"/>
        <v>0</v>
      </c>
      <c r="K116" s="114">
        <f t="shared" si="3"/>
        <v>0</v>
      </c>
      <c r="L116" s="114">
        <f t="shared" si="3"/>
        <v>0</v>
      </c>
      <c r="M116" s="114">
        <f t="shared" si="3"/>
        <v>0</v>
      </c>
      <c r="N116" s="114">
        <f t="shared" si="4"/>
        <v>0</v>
      </c>
      <c r="O116" s="165"/>
      <c r="P116" s="165"/>
      <c r="Q116" s="165"/>
      <c r="R116" s="116"/>
      <c r="S116" s="116"/>
      <c r="T116" s="116"/>
      <c r="U116" s="116"/>
      <c r="V116" s="128"/>
      <c r="W116" s="116"/>
      <c r="X116" s="116"/>
      <c r="Y116" s="116"/>
      <c r="Z116" s="116"/>
      <c r="AA116" s="116"/>
      <c r="AB116" s="116"/>
      <c r="AC116" s="116"/>
      <c r="AD116" s="116"/>
    </row>
    <row r="117" spans="1:30" ht="21.75" customHeight="1" x14ac:dyDescent="0.25">
      <c r="A117" s="114">
        <v>81</v>
      </c>
      <c r="B117" s="118" t="s">
        <v>54</v>
      </c>
      <c r="C117" s="129" t="s">
        <v>55</v>
      </c>
      <c r="D117" s="114" t="s">
        <v>96</v>
      </c>
      <c r="E117" s="122" t="s">
        <v>88</v>
      </c>
      <c r="F117" s="114" t="s">
        <v>89</v>
      </c>
      <c r="G117" s="115">
        <v>3088</v>
      </c>
      <c r="H117" s="115">
        <v>3242</v>
      </c>
      <c r="I117" s="115">
        <v>3404</v>
      </c>
      <c r="J117" s="114">
        <f t="shared" si="5"/>
        <v>0</v>
      </c>
      <c r="K117" s="114">
        <f t="shared" si="3"/>
        <v>0</v>
      </c>
      <c r="L117" s="114">
        <f t="shared" si="3"/>
        <v>0</v>
      </c>
      <c r="M117" s="114">
        <f t="shared" si="3"/>
        <v>0</v>
      </c>
      <c r="N117" s="114">
        <f t="shared" si="4"/>
        <v>0</v>
      </c>
      <c r="O117" s="165"/>
      <c r="P117" s="165"/>
      <c r="Q117" s="165"/>
      <c r="R117" s="116"/>
      <c r="S117" s="104"/>
      <c r="T117" s="116"/>
      <c r="U117" s="116"/>
      <c r="V117" s="128"/>
      <c r="W117" s="116"/>
      <c r="X117" s="116"/>
      <c r="Y117" s="116"/>
      <c r="Z117" s="116"/>
      <c r="AA117" s="116"/>
      <c r="AB117" s="116"/>
      <c r="AC117" s="116"/>
      <c r="AD117" s="116"/>
    </row>
    <row r="118" spans="1:30" ht="85.5" customHeight="1" x14ac:dyDescent="0.25">
      <c r="A118" s="114">
        <v>82</v>
      </c>
      <c r="B118" s="119" t="s">
        <v>56</v>
      </c>
      <c r="C118" s="177" t="s">
        <v>105</v>
      </c>
      <c r="D118" s="114" t="s">
        <v>96</v>
      </c>
      <c r="E118" s="122" t="s">
        <v>88</v>
      </c>
      <c r="F118" s="114" t="s">
        <v>89</v>
      </c>
      <c r="G118" s="115">
        <v>11795</v>
      </c>
      <c r="H118" s="115">
        <v>12385</v>
      </c>
      <c r="I118" s="115">
        <v>13004</v>
      </c>
      <c r="J118" s="114">
        <f t="shared" si="5"/>
        <v>0</v>
      </c>
      <c r="K118" s="114">
        <f t="shared" si="3"/>
        <v>0</v>
      </c>
      <c r="L118" s="114">
        <f t="shared" si="3"/>
        <v>0</v>
      </c>
      <c r="M118" s="114">
        <f t="shared" si="3"/>
        <v>0</v>
      </c>
      <c r="N118" s="114">
        <f t="shared" si="4"/>
        <v>0</v>
      </c>
      <c r="O118" s="165"/>
      <c r="P118" s="165"/>
      <c r="Q118" s="165"/>
      <c r="R118" s="116"/>
      <c r="S118" s="116"/>
      <c r="T118" s="116"/>
      <c r="U118" s="116"/>
      <c r="V118" s="131"/>
      <c r="W118" s="116"/>
      <c r="X118" s="116"/>
      <c r="Y118" s="116"/>
      <c r="Z118" s="116"/>
      <c r="AA118" s="116"/>
      <c r="AB118" s="116"/>
      <c r="AC118" s="116"/>
      <c r="AD118" s="116"/>
    </row>
    <row r="119" spans="1:30" ht="87" customHeight="1" x14ac:dyDescent="0.25">
      <c r="A119" s="114">
        <v>83</v>
      </c>
      <c r="B119" s="118" t="s">
        <v>57</v>
      </c>
      <c r="C119" s="176"/>
      <c r="D119" s="114" t="s">
        <v>96</v>
      </c>
      <c r="E119" s="122" t="s">
        <v>88</v>
      </c>
      <c r="F119" s="114" t="s">
        <v>89</v>
      </c>
      <c r="G119" s="115">
        <v>12394</v>
      </c>
      <c r="H119" s="115">
        <v>13014</v>
      </c>
      <c r="I119" s="115">
        <v>13665</v>
      </c>
      <c r="J119" s="114">
        <f t="shared" si="5"/>
        <v>0</v>
      </c>
      <c r="K119" s="114">
        <f t="shared" si="3"/>
        <v>0</v>
      </c>
      <c r="L119" s="114">
        <f t="shared" si="3"/>
        <v>0</v>
      </c>
      <c r="M119" s="114">
        <f t="shared" si="3"/>
        <v>0</v>
      </c>
      <c r="N119" s="114">
        <f t="shared" si="4"/>
        <v>0</v>
      </c>
      <c r="O119" s="165"/>
      <c r="P119" s="165"/>
      <c r="Q119" s="165"/>
      <c r="R119" s="116"/>
      <c r="S119" s="116"/>
      <c r="T119" s="116"/>
      <c r="U119" s="116"/>
      <c r="V119" s="132"/>
      <c r="W119" s="116"/>
      <c r="X119" s="116"/>
      <c r="Y119" s="116"/>
      <c r="Z119" s="116"/>
      <c r="AA119" s="116"/>
      <c r="AB119" s="116"/>
      <c r="AC119" s="116"/>
      <c r="AD119" s="116"/>
    </row>
    <row r="120" spans="1:30" x14ac:dyDescent="0.25">
      <c r="A120" s="133"/>
      <c r="B120" s="134"/>
      <c r="C120" s="135"/>
      <c r="D120" s="136"/>
      <c r="E120" s="137"/>
      <c r="F120" s="138"/>
      <c r="G120" s="139"/>
      <c r="H120" s="139"/>
      <c r="I120" s="139"/>
      <c r="J120" s="140">
        <f t="shared" ref="J120:Q120" si="6">SUM(J8:J119)</f>
        <v>36469614</v>
      </c>
      <c r="K120" s="140">
        <f t="shared" si="6"/>
        <v>9064336</v>
      </c>
      <c r="L120" s="140">
        <f t="shared" si="6"/>
        <v>17411876</v>
      </c>
      <c r="M120" s="140">
        <f t="shared" si="6"/>
        <v>9993402</v>
      </c>
      <c r="N120" s="141">
        <f t="shared" si="6"/>
        <v>5758</v>
      </c>
      <c r="O120" s="141">
        <f t="shared" si="6"/>
        <v>1652</v>
      </c>
      <c r="P120" s="141">
        <f t="shared" si="6"/>
        <v>2454</v>
      </c>
      <c r="Q120" s="141">
        <f t="shared" si="6"/>
        <v>1652</v>
      </c>
      <c r="R120" s="128"/>
      <c r="S120" s="128"/>
      <c r="T120" s="128"/>
      <c r="U120" s="128"/>
      <c r="V120" s="108"/>
      <c r="W120" s="142"/>
      <c r="X120" s="142"/>
      <c r="Y120" s="104"/>
      <c r="Z120" s="104"/>
      <c r="AA120" s="104"/>
      <c r="AB120" s="104"/>
      <c r="AC120" s="104"/>
      <c r="AD120" s="104"/>
    </row>
    <row r="121" spans="1:30" ht="17.25" customHeight="1" x14ac:dyDescent="0.25">
      <c r="A121" s="133"/>
      <c r="C121" s="109"/>
      <c r="E121" s="137"/>
      <c r="F121" s="138"/>
      <c r="G121" s="138"/>
      <c r="H121" s="138"/>
      <c r="I121" s="138"/>
      <c r="J121" s="138"/>
      <c r="K121" s="138"/>
      <c r="L121" s="138"/>
      <c r="M121" s="138"/>
      <c r="N121" s="138"/>
      <c r="O121" s="138"/>
      <c r="P121" s="138"/>
      <c r="Q121" s="138"/>
      <c r="R121" s="143"/>
      <c r="S121" s="128"/>
      <c r="T121" s="128"/>
      <c r="U121" s="128"/>
      <c r="V121" s="108"/>
      <c r="W121" s="142"/>
      <c r="X121" s="142"/>
    </row>
    <row r="122" spans="1:30" ht="26.25" customHeight="1" x14ac:dyDescent="0.25">
      <c r="A122" s="133"/>
      <c r="B122" s="178" t="s">
        <v>97</v>
      </c>
      <c r="C122" s="179"/>
      <c r="D122" s="180"/>
      <c r="E122" s="137"/>
      <c r="F122" s="138"/>
      <c r="G122" s="138"/>
      <c r="H122" s="138"/>
      <c r="I122" s="138"/>
      <c r="J122" s="138"/>
      <c r="K122" s="138"/>
      <c r="L122" s="138"/>
      <c r="M122" s="138"/>
      <c r="N122" s="138"/>
      <c r="O122" s="138"/>
      <c r="P122" s="138"/>
      <c r="Q122" s="138"/>
      <c r="R122" s="143"/>
      <c r="S122" s="128"/>
      <c r="T122" s="128"/>
      <c r="U122" s="128"/>
      <c r="V122" s="108"/>
      <c r="W122" s="142"/>
      <c r="X122" s="142"/>
    </row>
    <row r="123" spans="1:30" x14ac:dyDescent="0.25">
      <c r="A123" s="133"/>
      <c r="B123" s="134"/>
      <c r="C123" s="135"/>
      <c r="D123" s="136"/>
      <c r="E123" s="137"/>
      <c r="F123" s="138"/>
      <c r="G123" s="138"/>
      <c r="H123" s="138"/>
      <c r="I123" s="138"/>
      <c r="J123" s="138"/>
      <c r="K123" s="138"/>
      <c r="L123" s="138"/>
      <c r="M123" s="138"/>
      <c r="N123" s="138"/>
      <c r="O123" s="138"/>
      <c r="P123" s="138"/>
      <c r="Q123" s="138"/>
      <c r="R123" s="143"/>
      <c r="S123" s="128"/>
      <c r="T123" s="128"/>
      <c r="U123" s="128"/>
      <c r="V123" s="108"/>
      <c r="W123" s="142"/>
      <c r="X123" s="142"/>
    </row>
    <row r="124" spans="1:30" ht="18.75" x14ac:dyDescent="0.3">
      <c r="A124" s="133"/>
      <c r="B124" s="182" t="s">
        <v>110</v>
      </c>
      <c r="C124" s="182"/>
      <c r="D124" s="181"/>
      <c r="E124" s="181"/>
      <c r="F124" s="138"/>
      <c r="G124" s="138"/>
      <c r="H124" s="138"/>
      <c r="I124" s="138"/>
      <c r="J124" s="138"/>
      <c r="K124" s="138"/>
      <c r="L124" s="138"/>
      <c r="M124" s="138"/>
      <c r="N124" s="138"/>
      <c r="O124" s="138"/>
      <c r="P124" s="138"/>
      <c r="Q124" s="138"/>
      <c r="R124" s="143"/>
      <c r="S124" s="128"/>
      <c r="T124" s="128"/>
      <c r="U124" s="128"/>
      <c r="V124" s="108"/>
      <c r="W124" s="142"/>
      <c r="X124" s="142"/>
    </row>
    <row r="125" spans="1:30" ht="18.75" x14ac:dyDescent="0.3">
      <c r="A125" s="145"/>
      <c r="B125" s="144"/>
      <c r="C125" s="135"/>
      <c r="D125" s="146"/>
      <c r="E125" s="147"/>
      <c r="F125" s="145"/>
      <c r="G125" s="145"/>
      <c r="H125" s="145"/>
      <c r="I125" s="145"/>
      <c r="J125" s="145"/>
      <c r="K125" s="145"/>
      <c r="L125" s="145"/>
      <c r="M125" s="145"/>
      <c r="N125" s="145"/>
      <c r="O125" s="155"/>
      <c r="P125" s="155"/>
      <c r="Q125" s="155"/>
      <c r="R125" s="142"/>
      <c r="S125" s="130"/>
      <c r="T125" s="130"/>
      <c r="U125" s="130"/>
      <c r="V125" s="108"/>
      <c r="W125" s="142"/>
      <c r="X125" s="142"/>
    </row>
    <row r="126" spans="1:30" ht="18.75" x14ac:dyDescent="0.3">
      <c r="A126" s="145"/>
      <c r="B126" s="144"/>
      <c r="C126" s="148"/>
      <c r="D126" s="146"/>
      <c r="E126" s="147"/>
      <c r="F126" s="145"/>
      <c r="G126" s="145"/>
      <c r="H126" s="145"/>
      <c r="I126" s="145"/>
      <c r="J126" s="145"/>
      <c r="K126" s="145"/>
      <c r="L126" s="145"/>
      <c r="M126" s="145"/>
      <c r="N126" s="145"/>
      <c r="O126" s="156"/>
      <c r="P126" s="156"/>
      <c r="Q126" s="156"/>
      <c r="R126" s="149"/>
      <c r="S126" s="149"/>
      <c r="T126" s="149"/>
      <c r="U126" s="149"/>
      <c r="V126" s="108"/>
      <c r="W126" s="142"/>
      <c r="X126" s="142"/>
    </row>
    <row r="127" spans="1:30" ht="18.75" x14ac:dyDescent="0.3">
      <c r="A127" s="145"/>
      <c r="B127" s="144"/>
      <c r="C127" s="148"/>
      <c r="D127" s="146"/>
      <c r="E127" s="147"/>
      <c r="F127" s="145"/>
      <c r="G127" s="145"/>
      <c r="H127" s="145"/>
      <c r="I127" s="145"/>
      <c r="J127" s="145"/>
      <c r="K127" s="145"/>
      <c r="L127" s="145"/>
      <c r="M127" s="145"/>
      <c r="N127" s="145"/>
      <c r="O127" s="157"/>
      <c r="P127" s="157"/>
      <c r="Q127" s="157"/>
      <c r="R127" s="131"/>
      <c r="S127" s="131"/>
      <c r="T127" s="131"/>
      <c r="U127" s="131"/>
      <c r="V127" s="108"/>
      <c r="W127" s="142"/>
      <c r="X127" s="142"/>
    </row>
    <row r="128" spans="1:30" ht="18.75" x14ac:dyDescent="0.3">
      <c r="A128" s="145"/>
      <c r="B128" s="144"/>
      <c r="C128" s="148"/>
      <c r="D128" s="146"/>
      <c r="E128" s="147"/>
      <c r="F128" s="145"/>
      <c r="G128" s="145"/>
      <c r="H128" s="145"/>
      <c r="I128" s="145"/>
      <c r="J128" s="145"/>
      <c r="K128" s="145"/>
      <c r="L128" s="145"/>
      <c r="M128" s="145"/>
      <c r="N128" s="145"/>
      <c r="O128" s="158"/>
      <c r="P128" s="158"/>
      <c r="Q128" s="158"/>
      <c r="R128" s="132"/>
      <c r="S128" s="132"/>
      <c r="T128" s="132"/>
      <c r="U128" s="132"/>
      <c r="V128" s="108"/>
      <c r="W128" s="104"/>
      <c r="X128" s="104"/>
    </row>
    <row r="129" spans="1:24" x14ac:dyDescent="0.25">
      <c r="A129" s="145"/>
      <c r="B129" s="150"/>
      <c r="C129" s="148"/>
      <c r="D129" s="151"/>
      <c r="E129" s="145"/>
      <c r="F129" s="145"/>
      <c r="G129" s="145"/>
      <c r="H129" s="145"/>
      <c r="I129" s="145"/>
      <c r="J129" s="145"/>
      <c r="K129" s="145"/>
      <c r="L129" s="145"/>
      <c r="M129" s="145"/>
      <c r="N129" s="145"/>
      <c r="O129" s="145"/>
      <c r="P129" s="145"/>
      <c r="Q129" s="145"/>
      <c r="R129" s="104"/>
      <c r="S129" s="108"/>
      <c r="T129" s="108"/>
      <c r="U129" s="108"/>
      <c r="V129" s="108"/>
      <c r="W129" s="104"/>
      <c r="X129" s="104"/>
    </row>
    <row r="130" spans="1:24" x14ac:dyDescent="0.25">
      <c r="A130" s="145"/>
      <c r="B130" s="150"/>
      <c r="C130" s="148"/>
      <c r="D130" s="151"/>
      <c r="E130" s="145"/>
      <c r="F130" s="145"/>
      <c r="G130" s="145"/>
      <c r="H130" s="145"/>
      <c r="I130" s="145"/>
      <c r="J130" s="145"/>
      <c r="K130" s="145"/>
      <c r="L130" s="145"/>
      <c r="M130" s="145"/>
      <c r="N130" s="145"/>
      <c r="O130" s="145"/>
      <c r="P130" s="145"/>
      <c r="Q130" s="145"/>
      <c r="R130" s="104"/>
      <c r="S130" s="108"/>
      <c r="T130" s="108"/>
      <c r="U130" s="108"/>
      <c r="V130" s="108"/>
      <c r="W130" s="104"/>
      <c r="X130" s="104"/>
    </row>
    <row r="131" spans="1:24" x14ac:dyDescent="0.25">
      <c r="A131" s="145"/>
      <c r="B131" s="150"/>
      <c r="C131" s="148"/>
      <c r="D131" s="151"/>
      <c r="E131" s="145"/>
      <c r="F131" s="145"/>
      <c r="G131" s="145"/>
      <c r="H131" s="145"/>
      <c r="I131" s="145"/>
      <c r="J131" s="145"/>
      <c r="K131" s="145"/>
      <c r="L131" s="145"/>
      <c r="M131" s="145"/>
      <c r="N131" s="145"/>
      <c r="O131" s="145"/>
      <c r="P131" s="145"/>
      <c r="Q131" s="145"/>
      <c r="R131" s="104"/>
      <c r="S131" s="108"/>
      <c r="T131" s="108"/>
      <c r="U131" s="108"/>
      <c r="V131" s="108"/>
      <c r="W131" s="104"/>
      <c r="X131" s="104"/>
    </row>
    <row r="132" spans="1:24" x14ac:dyDescent="0.25">
      <c r="A132" s="145"/>
      <c r="B132" s="150"/>
      <c r="C132" s="148"/>
      <c r="D132" s="151"/>
      <c r="E132" s="145"/>
      <c r="F132" s="145"/>
      <c r="G132" s="145"/>
      <c r="H132" s="145"/>
      <c r="I132" s="145"/>
      <c r="J132" s="145"/>
      <c r="K132" s="145"/>
      <c r="L132" s="145"/>
      <c r="M132" s="145"/>
      <c r="N132" s="145"/>
      <c r="O132" s="145"/>
      <c r="P132" s="145"/>
      <c r="Q132" s="145"/>
      <c r="R132" s="104"/>
      <c r="S132" s="108"/>
      <c r="T132" s="108"/>
      <c r="U132" s="108"/>
      <c r="V132" s="108"/>
      <c r="W132" s="104"/>
      <c r="X132" s="104"/>
    </row>
    <row r="133" spans="1:24" x14ac:dyDescent="0.25">
      <c r="A133" s="145"/>
      <c r="B133" s="150"/>
      <c r="C133" s="148"/>
      <c r="D133" s="151"/>
      <c r="E133" s="145"/>
      <c r="F133" s="145"/>
      <c r="G133" s="145"/>
      <c r="H133" s="145"/>
      <c r="I133" s="145"/>
      <c r="J133" s="145"/>
      <c r="K133" s="145"/>
      <c r="L133" s="145"/>
      <c r="M133" s="145"/>
      <c r="N133" s="145"/>
      <c r="O133" s="145"/>
      <c r="P133" s="145"/>
      <c r="Q133" s="145"/>
      <c r="R133" s="104"/>
      <c r="S133" s="108"/>
      <c r="T133" s="108"/>
      <c r="U133" s="108"/>
      <c r="V133" s="108"/>
      <c r="W133" s="104"/>
      <c r="X133" s="104"/>
    </row>
    <row r="134" spans="1:24" x14ac:dyDescent="0.25">
      <c r="A134" s="145"/>
      <c r="B134" s="150"/>
      <c r="C134" s="148"/>
      <c r="D134" s="151"/>
      <c r="E134" s="145"/>
      <c r="F134" s="145"/>
      <c r="G134" s="145"/>
      <c r="H134" s="145"/>
      <c r="I134" s="145"/>
      <c r="J134" s="145"/>
      <c r="K134" s="145"/>
      <c r="L134" s="145"/>
      <c r="M134" s="145"/>
      <c r="N134" s="145"/>
      <c r="O134" s="145"/>
      <c r="P134" s="145"/>
      <c r="Q134" s="145"/>
      <c r="R134" s="104"/>
      <c r="S134" s="108"/>
      <c r="T134" s="108"/>
      <c r="U134" s="108"/>
      <c r="V134" s="108"/>
      <c r="W134" s="104"/>
      <c r="X134" s="104"/>
    </row>
    <row r="135" spans="1:24" x14ac:dyDescent="0.25">
      <c r="A135" s="145"/>
      <c r="B135" s="150"/>
      <c r="C135" s="148"/>
      <c r="D135" s="151"/>
      <c r="E135" s="145"/>
      <c r="F135" s="145"/>
      <c r="G135" s="145"/>
      <c r="H135" s="145"/>
      <c r="I135" s="145"/>
      <c r="J135" s="145"/>
      <c r="K135" s="145"/>
      <c r="L135" s="145"/>
      <c r="M135" s="145"/>
      <c r="N135" s="145"/>
      <c r="O135" s="145"/>
      <c r="P135" s="145"/>
      <c r="Q135" s="145"/>
      <c r="R135" s="104"/>
      <c r="S135" s="108"/>
      <c r="T135" s="108"/>
      <c r="U135" s="108"/>
      <c r="V135" s="108"/>
      <c r="W135" s="104"/>
      <c r="X135" s="104"/>
    </row>
    <row r="136" spans="1:24" x14ac:dyDescent="0.25">
      <c r="A136" s="145"/>
      <c r="B136" s="150"/>
      <c r="C136" s="148"/>
      <c r="D136" s="151"/>
      <c r="E136" s="145"/>
      <c r="F136" s="145"/>
      <c r="G136" s="145"/>
      <c r="H136" s="145"/>
      <c r="I136" s="145"/>
      <c r="J136" s="145"/>
      <c r="K136" s="145"/>
      <c r="L136" s="145"/>
      <c r="M136" s="145"/>
      <c r="N136" s="145"/>
      <c r="O136" s="145"/>
      <c r="P136" s="145"/>
      <c r="Q136" s="145"/>
      <c r="R136" s="104"/>
      <c r="S136" s="108"/>
      <c r="T136" s="108"/>
      <c r="U136" s="108"/>
      <c r="V136" s="108"/>
      <c r="W136" s="104"/>
      <c r="X136" s="104"/>
    </row>
    <row r="137" spans="1:24" x14ac:dyDescent="0.25">
      <c r="A137" s="145"/>
      <c r="B137" s="150"/>
      <c r="C137" s="148"/>
      <c r="D137" s="151"/>
      <c r="E137" s="145"/>
      <c r="F137" s="145"/>
      <c r="G137" s="145"/>
      <c r="H137" s="145"/>
      <c r="I137" s="145"/>
      <c r="J137" s="145"/>
      <c r="K137" s="145"/>
      <c r="L137" s="145"/>
      <c r="M137" s="145"/>
      <c r="N137" s="145"/>
      <c r="O137" s="145"/>
      <c r="P137" s="145"/>
      <c r="Q137" s="145"/>
      <c r="R137" s="104"/>
      <c r="S137" s="108"/>
      <c r="T137" s="108"/>
      <c r="U137" s="108"/>
      <c r="V137" s="108"/>
    </row>
    <row r="138" spans="1:24" x14ac:dyDescent="0.25">
      <c r="A138" s="145"/>
      <c r="B138" s="150"/>
      <c r="C138" s="148"/>
      <c r="D138" s="151"/>
      <c r="E138" s="145"/>
      <c r="F138" s="145"/>
      <c r="G138" s="145"/>
      <c r="H138" s="145"/>
      <c r="I138" s="145"/>
      <c r="J138" s="145"/>
      <c r="K138" s="145"/>
      <c r="L138" s="145"/>
      <c r="M138" s="145"/>
      <c r="N138" s="145"/>
      <c r="O138" s="145"/>
      <c r="P138" s="145"/>
      <c r="Q138" s="145"/>
      <c r="R138" s="104"/>
      <c r="S138" s="108"/>
      <c r="T138" s="108"/>
      <c r="U138" s="108"/>
      <c r="V138" s="108"/>
    </row>
    <row r="139" spans="1:24" x14ac:dyDescent="0.25">
      <c r="A139" s="145"/>
      <c r="B139" s="150"/>
      <c r="C139" s="148"/>
      <c r="D139" s="151"/>
      <c r="E139" s="145"/>
      <c r="F139" s="145"/>
      <c r="G139" s="145"/>
      <c r="H139" s="145"/>
      <c r="I139" s="145"/>
      <c r="J139" s="145"/>
      <c r="K139" s="145"/>
      <c r="L139" s="145"/>
      <c r="M139" s="145"/>
      <c r="N139" s="145"/>
      <c r="O139" s="145"/>
      <c r="P139" s="145"/>
      <c r="Q139" s="145"/>
      <c r="R139" s="104"/>
      <c r="S139" s="108"/>
      <c r="T139" s="108"/>
      <c r="U139" s="108"/>
      <c r="V139" s="108"/>
    </row>
    <row r="140" spans="1:24" x14ac:dyDescent="0.25">
      <c r="A140" s="145"/>
      <c r="B140" s="150"/>
      <c r="C140" s="148"/>
      <c r="D140" s="151"/>
      <c r="E140" s="145"/>
      <c r="F140" s="145"/>
      <c r="G140" s="145"/>
      <c r="H140" s="145"/>
      <c r="I140" s="145"/>
      <c r="J140" s="145"/>
      <c r="K140" s="145"/>
      <c r="L140" s="145"/>
      <c r="M140" s="145"/>
      <c r="N140" s="145"/>
      <c r="O140" s="145"/>
      <c r="P140" s="145"/>
      <c r="Q140" s="145"/>
      <c r="R140" s="104"/>
      <c r="S140" s="108"/>
      <c r="T140" s="108"/>
      <c r="U140" s="108"/>
      <c r="V140" s="108"/>
    </row>
    <row r="141" spans="1:24" x14ac:dyDescent="0.25">
      <c r="A141" s="145"/>
      <c r="B141" s="150"/>
      <c r="C141" s="148"/>
      <c r="D141" s="151"/>
      <c r="E141" s="145"/>
      <c r="F141" s="145"/>
      <c r="G141" s="145"/>
      <c r="H141" s="145"/>
      <c r="I141" s="145"/>
      <c r="J141" s="145"/>
      <c r="K141" s="145"/>
      <c r="L141" s="145"/>
      <c r="M141" s="145"/>
      <c r="N141" s="145"/>
      <c r="O141" s="145"/>
      <c r="P141" s="145"/>
      <c r="Q141" s="145"/>
      <c r="R141" s="104"/>
      <c r="S141" s="108"/>
      <c r="T141" s="108"/>
      <c r="U141" s="108"/>
      <c r="V141" s="108"/>
    </row>
    <row r="142" spans="1:24" x14ac:dyDescent="0.25">
      <c r="A142" s="145"/>
      <c r="B142" s="150"/>
      <c r="C142" s="148"/>
      <c r="D142" s="151"/>
      <c r="E142" s="145"/>
      <c r="F142" s="145"/>
      <c r="G142" s="145"/>
      <c r="H142" s="145"/>
      <c r="I142" s="145"/>
      <c r="J142" s="145"/>
      <c r="K142" s="145"/>
      <c r="L142" s="145"/>
      <c r="M142" s="145"/>
      <c r="N142" s="145"/>
      <c r="O142" s="145"/>
      <c r="P142" s="145"/>
      <c r="Q142" s="145"/>
      <c r="R142" s="104"/>
      <c r="S142" s="108"/>
      <c r="T142" s="108"/>
      <c r="U142" s="108"/>
      <c r="V142" s="108"/>
    </row>
    <row r="143" spans="1:24" x14ac:dyDescent="0.25">
      <c r="A143" s="145"/>
      <c r="B143" s="150"/>
      <c r="C143" s="148"/>
      <c r="D143" s="151"/>
      <c r="E143" s="145"/>
      <c r="F143" s="145"/>
      <c r="G143" s="145"/>
      <c r="H143" s="145"/>
      <c r="I143" s="145"/>
      <c r="J143" s="145"/>
      <c r="K143" s="145"/>
      <c r="L143" s="145"/>
      <c r="M143" s="145"/>
      <c r="N143" s="145"/>
      <c r="O143" s="145"/>
      <c r="P143" s="145"/>
      <c r="Q143" s="145"/>
      <c r="R143" s="104"/>
      <c r="S143" s="108"/>
      <c r="T143" s="108"/>
      <c r="U143" s="108"/>
      <c r="V143" s="108"/>
    </row>
    <row r="144" spans="1:24" x14ac:dyDescent="0.25">
      <c r="A144" s="145"/>
      <c r="B144" s="150"/>
      <c r="C144" s="148"/>
      <c r="D144" s="151"/>
      <c r="E144" s="145"/>
      <c r="F144" s="145"/>
      <c r="G144" s="145"/>
      <c r="H144" s="145"/>
      <c r="I144" s="145"/>
      <c r="J144" s="145"/>
      <c r="K144" s="145"/>
      <c r="L144" s="145"/>
      <c r="M144" s="145"/>
      <c r="N144" s="145"/>
      <c r="O144" s="145"/>
      <c r="P144" s="145"/>
      <c r="Q144" s="145"/>
      <c r="R144" s="104"/>
      <c r="S144" s="108"/>
      <c r="T144" s="108"/>
      <c r="U144" s="108"/>
      <c r="V144" s="108"/>
    </row>
    <row r="145" spans="1:22" x14ac:dyDescent="0.25">
      <c r="A145" s="145"/>
      <c r="B145" s="150"/>
      <c r="C145" s="148"/>
      <c r="D145" s="151"/>
      <c r="E145" s="145"/>
      <c r="F145" s="145"/>
      <c r="G145" s="145"/>
      <c r="H145" s="145"/>
      <c r="I145" s="145"/>
      <c r="J145" s="145"/>
      <c r="K145" s="145"/>
      <c r="L145" s="145"/>
      <c r="M145" s="145"/>
      <c r="N145" s="145"/>
      <c r="O145" s="145"/>
      <c r="P145" s="145"/>
      <c r="Q145" s="145"/>
      <c r="R145" s="104"/>
      <c r="S145" s="108"/>
      <c r="T145" s="108"/>
      <c r="U145" s="108"/>
      <c r="V145" s="108"/>
    </row>
    <row r="146" spans="1:22" x14ac:dyDescent="0.25">
      <c r="A146" s="145"/>
      <c r="B146" s="150"/>
      <c r="C146" s="148"/>
      <c r="D146" s="151"/>
      <c r="E146" s="145"/>
      <c r="F146" s="145"/>
      <c r="G146" s="145"/>
      <c r="H146" s="145"/>
      <c r="I146" s="145"/>
      <c r="J146" s="145"/>
      <c r="K146" s="145"/>
      <c r="L146" s="145"/>
      <c r="M146" s="145"/>
      <c r="N146" s="145"/>
      <c r="O146" s="145"/>
      <c r="P146" s="145"/>
      <c r="Q146" s="145"/>
      <c r="R146" s="104"/>
      <c r="S146" s="108"/>
      <c r="T146" s="108"/>
      <c r="U146" s="108"/>
      <c r="V146" s="108"/>
    </row>
    <row r="147" spans="1:22" x14ac:dyDescent="0.25">
      <c r="A147" s="145"/>
      <c r="B147" s="150"/>
      <c r="C147" s="148"/>
      <c r="D147" s="151"/>
      <c r="E147" s="145"/>
      <c r="F147" s="145"/>
      <c r="G147" s="145"/>
      <c r="H147" s="145"/>
      <c r="I147" s="145"/>
      <c r="J147" s="145"/>
      <c r="K147" s="145"/>
      <c r="L147" s="145"/>
      <c r="M147" s="145"/>
      <c r="N147" s="145"/>
      <c r="O147" s="145"/>
      <c r="P147" s="145"/>
      <c r="Q147" s="145"/>
      <c r="R147" s="104"/>
      <c r="S147" s="108"/>
      <c r="T147" s="108"/>
      <c r="U147" s="108"/>
      <c r="V147" s="108"/>
    </row>
    <row r="148" spans="1:22" x14ac:dyDescent="0.25">
      <c r="A148" s="145"/>
      <c r="B148" s="150"/>
      <c r="C148" s="148"/>
      <c r="D148" s="151"/>
      <c r="E148" s="145"/>
      <c r="F148" s="145"/>
      <c r="G148" s="145"/>
      <c r="H148" s="145"/>
      <c r="I148" s="145"/>
      <c r="J148" s="145"/>
      <c r="K148" s="145"/>
      <c r="L148" s="145"/>
      <c r="M148" s="145"/>
      <c r="N148" s="145"/>
      <c r="O148" s="145"/>
      <c r="P148" s="145"/>
      <c r="Q148" s="145"/>
      <c r="R148" s="104"/>
      <c r="S148" s="108"/>
      <c r="T148" s="108"/>
      <c r="U148" s="108"/>
      <c r="V148" s="108"/>
    </row>
    <row r="149" spans="1:22" x14ac:dyDescent="0.25">
      <c r="A149" s="145"/>
      <c r="B149" s="150"/>
      <c r="C149" s="148"/>
      <c r="D149" s="151"/>
      <c r="E149" s="145"/>
      <c r="F149" s="145"/>
      <c r="G149" s="145"/>
      <c r="H149" s="145"/>
      <c r="I149" s="145"/>
      <c r="J149" s="145"/>
      <c r="K149" s="145"/>
      <c r="L149" s="145"/>
      <c r="M149" s="145"/>
      <c r="N149" s="145"/>
      <c r="O149" s="145"/>
      <c r="P149" s="145"/>
      <c r="Q149" s="145"/>
      <c r="R149" s="104"/>
      <c r="S149" s="108"/>
      <c r="T149" s="108"/>
      <c r="U149" s="108"/>
      <c r="V149" s="108"/>
    </row>
    <row r="150" spans="1:22" x14ac:dyDescent="0.25">
      <c r="A150" s="145"/>
      <c r="B150" s="150"/>
      <c r="C150" s="148"/>
      <c r="D150" s="151"/>
      <c r="E150" s="145"/>
      <c r="F150" s="145"/>
      <c r="G150" s="145"/>
      <c r="H150" s="145"/>
      <c r="I150" s="145"/>
      <c r="J150" s="145"/>
      <c r="K150" s="145"/>
      <c r="L150" s="145"/>
      <c r="M150" s="145"/>
      <c r="N150" s="145"/>
      <c r="O150" s="145"/>
      <c r="P150" s="145"/>
      <c r="Q150" s="145"/>
      <c r="R150" s="104"/>
      <c r="S150" s="108"/>
      <c r="T150" s="108"/>
      <c r="U150" s="108"/>
      <c r="V150" s="108"/>
    </row>
    <row r="151" spans="1:22" x14ac:dyDescent="0.25">
      <c r="A151" s="145"/>
      <c r="B151" s="150"/>
      <c r="C151" s="148"/>
      <c r="D151" s="151"/>
      <c r="E151" s="145"/>
      <c r="F151" s="145"/>
      <c r="G151" s="145"/>
      <c r="H151" s="145"/>
      <c r="I151" s="145"/>
      <c r="J151" s="145"/>
      <c r="K151" s="145"/>
      <c r="L151" s="145"/>
      <c r="M151" s="145"/>
      <c r="N151" s="145"/>
      <c r="O151" s="145"/>
      <c r="P151" s="145"/>
      <c r="Q151" s="145"/>
      <c r="R151" s="104"/>
      <c r="S151" s="108"/>
      <c r="T151" s="108"/>
      <c r="U151" s="108"/>
      <c r="V151" s="108"/>
    </row>
    <row r="152" spans="1:22" x14ac:dyDescent="0.25">
      <c r="A152" s="145"/>
      <c r="B152" s="150"/>
      <c r="C152" s="148"/>
      <c r="D152" s="152"/>
      <c r="E152" s="145"/>
      <c r="F152" s="145"/>
      <c r="G152" s="145"/>
      <c r="H152" s="145"/>
      <c r="I152" s="145"/>
      <c r="J152" s="145"/>
      <c r="K152" s="145"/>
      <c r="L152" s="145"/>
      <c r="M152" s="145"/>
      <c r="N152" s="145"/>
      <c r="O152" s="145"/>
      <c r="P152" s="145"/>
      <c r="Q152" s="145"/>
      <c r="R152" s="104"/>
      <c r="S152" s="108"/>
      <c r="T152" s="108"/>
      <c r="U152" s="108"/>
      <c r="V152" s="108"/>
    </row>
    <row r="153" spans="1:22" x14ac:dyDescent="0.25">
      <c r="A153" s="145"/>
      <c r="B153" s="150"/>
      <c r="C153" s="148"/>
      <c r="D153" s="151"/>
      <c r="E153" s="145"/>
      <c r="F153" s="145"/>
      <c r="G153" s="145"/>
      <c r="H153" s="145"/>
      <c r="I153" s="145"/>
      <c r="J153" s="145"/>
      <c r="K153" s="145"/>
      <c r="L153" s="145"/>
      <c r="M153" s="145"/>
      <c r="N153" s="145"/>
      <c r="O153" s="145"/>
      <c r="P153" s="145"/>
      <c r="Q153" s="145"/>
      <c r="R153" s="104"/>
      <c r="S153" s="108"/>
      <c r="T153" s="108"/>
      <c r="U153" s="108"/>
      <c r="V153" s="108"/>
    </row>
    <row r="154" spans="1:22" x14ac:dyDescent="0.25">
      <c r="A154" s="145"/>
      <c r="B154" s="150"/>
      <c r="C154" s="148"/>
      <c r="D154" s="151"/>
      <c r="E154" s="145"/>
      <c r="F154" s="145"/>
      <c r="G154" s="145"/>
      <c r="H154" s="145"/>
      <c r="I154" s="145"/>
      <c r="J154" s="145"/>
      <c r="K154" s="145"/>
      <c r="L154" s="145"/>
      <c r="M154" s="145"/>
      <c r="N154" s="145"/>
      <c r="O154" s="145"/>
      <c r="P154" s="145"/>
      <c r="Q154" s="145"/>
      <c r="R154" s="104"/>
      <c r="S154" s="108"/>
      <c r="T154" s="108"/>
      <c r="U154" s="108"/>
      <c r="V154" s="108"/>
    </row>
    <row r="155" spans="1:22" x14ac:dyDescent="0.25">
      <c r="A155" s="145"/>
      <c r="B155" s="150"/>
      <c r="C155" s="148"/>
      <c r="D155" s="151"/>
      <c r="E155" s="145"/>
      <c r="F155" s="145"/>
      <c r="G155" s="145"/>
      <c r="H155" s="145"/>
      <c r="I155" s="145"/>
      <c r="J155" s="145"/>
      <c r="K155" s="145"/>
      <c r="L155" s="145"/>
      <c r="M155" s="145"/>
      <c r="N155" s="145"/>
      <c r="O155" s="145"/>
      <c r="P155" s="145"/>
      <c r="Q155" s="145"/>
      <c r="R155" s="104"/>
      <c r="S155" s="108"/>
      <c r="T155" s="108"/>
      <c r="U155" s="108"/>
      <c r="V155" s="108"/>
    </row>
    <row r="156" spans="1:22" x14ac:dyDescent="0.25">
      <c r="A156" s="145"/>
      <c r="B156" s="150"/>
      <c r="C156" s="148"/>
      <c r="D156" s="151"/>
      <c r="E156" s="145"/>
      <c r="F156" s="145"/>
      <c r="G156" s="145"/>
      <c r="H156" s="145"/>
      <c r="I156" s="145"/>
      <c r="J156" s="145"/>
      <c r="K156" s="145"/>
      <c r="L156" s="145"/>
      <c r="M156" s="145"/>
      <c r="N156" s="145"/>
      <c r="O156" s="145"/>
      <c r="P156" s="145"/>
      <c r="Q156" s="145"/>
      <c r="R156" s="104"/>
      <c r="S156" s="108"/>
      <c r="T156" s="108"/>
      <c r="U156" s="108"/>
      <c r="V156" s="108"/>
    </row>
    <row r="157" spans="1:22" x14ac:dyDescent="0.25">
      <c r="A157" s="145"/>
      <c r="B157" s="150"/>
      <c r="C157" s="148"/>
      <c r="D157" s="151"/>
      <c r="E157" s="145"/>
      <c r="F157" s="145"/>
      <c r="G157" s="145"/>
      <c r="H157" s="145"/>
      <c r="I157" s="145"/>
      <c r="J157" s="145"/>
      <c r="K157" s="145"/>
      <c r="L157" s="145"/>
      <c r="M157" s="145"/>
      <c r="N157" s="145"/>
      <c r="O157" s="145"/>
      <c r="P157" s="145"/>
      <c r="Q157" s="145"/>
      <c r="R157" s="104"/>
      <c r="S157" s="108"/>
      <c r="T157" s="108"/>
      <c r="U157" s="108"/>
      <c r="V157" s="108"/>
    </row>
    <row r="158" spans="1:22" x14ac:dyDescent="0.25">
      <c r="A158" s="145"/>
      <c r="B158" s="150"/>
      <c r="C158" s="148"/>
      <c r="D158" s="151"/>
      <c r="E158" s="145"/>
      <c r="F158" s="145"/>
      <c r="G158" s="145"/>
      <c r="H158" s="145"/>
      <c r="I158" s="145"/>
      <c r="J158" s="145"/>
      <c r="K158" s="145"/>
      <c r="L158" s="145"/>
      <c r="M158" s="145"/>
      <c r="N158" s="145"/>
      <c r="O158" s="145"/>
      <c r="P158" s="145"/>
      <c r="Q158" s="145"/>
      <c r="R158" s="104"/>
      <c r="S158" s="108"/>
      <c r="T158" s="108"/>
      <c r="U158" s="108"/>
      <c r="V158" s="108"/>
    </row>
    <row r="159" spans="1:22" x14ac:dyDescent="0.25">
      <c r="A159" s="145"/>
      <c r="B159" s="150"/>
      <c r="C159" s="148"/>
      <c r="D159" s="151"/>
      <c r="E159" s="145"/>
      <c r="F159" s="145"/>
      <c r="G159" s="145"/>
      <c r="H159" s="145"/>
      <c r="I159" s="145"/>
      <c r="J159" s="145"/>
      <c r="K159" s="145"/>
      <c r="L159" s="145"/>
      <c r="M159" s="145"/>
      <c r="N159" s="145"/>
      <c r="O159" s="145"/>
      <c r="P159" s="145"/>
      <c r="Q159" s="145"/>
      <c r="R159" s="104"/>
      <c r="S159" s="108"/>
      <c r="T159" s="108"/>
      <c r="U159" s="108"/>
      <c r="V159" s="108"/>
    </row>
    <row r="160" spans="1:22" x14ac:dyDescent="0.25">
      <c r="A160" s="145"/>
      <c r="B160" s="150"/>
      <c r="C160" s="148"/>
      <c r="D160" s="151"/>
      <c r="E160" s="145"/>
      <c r="F160" s="145"/>
      <c r="G160" s="145"/>
      <c r="H160" s="145"/>
      <c r="I160" s="145"/>
      <c r="J160" s="145"/>
      <c r="K160" s="145"/>
      <c r="L160" s="145"/>
      <c r="M160" s="145"/>
      <c r="N160" s="145"/>
      <c r="O160" s="145"/>
      <c r="P160" s="145"/>
      <c r="Q160" s="145"/>
      <c r="R160" s="104"/>
      <c r="S160" s="108"/>
      <c r="T160" s="108"/>
      <c r="U160" s="108"/>
      <c r="V160" s="108"/>
    </row>
    <row r="161" spans="1:22" x14ac:dyDescent="0.25">
      <c r="A161" s="145"/>
      <c r="B161" s="150"/>
      <c r="C161" s="148"/>
      <c r="D161" s="151"/>
      <c r="E161" s="145"/>
      <c r="F161" s="145"/>
      <c r="G161" s="145"/>
      <c r="H161" s="145"/>
      <c r="I161" s="145"/>
      <c r="J161" s="145"/>
      <c r="K161" s="145"/>
      <c r="L161" s="145"/>
      <c r="M161" s="145"/>
      <c r="N161" s="145"/>
      <c r="O161" s="145"/>
      <c r="P161" s="145"/>
      <c r="Q161" s="145"/>
      <c r="R161" s="104"/>
      <c r="S161" s="108"/>
      <c r="T161" s="108"/>
      <c r="U161" s="108"/>
      <c r="V161" s="108"/>
    </row>
    <row r="162" spans="1:22" x14ac:dyDescent="0.25">
      <c r="A162" s="145"/>
      <c r="B162" s="150"/>
      <c r="C162" s="148"/>
      <c r="D162" s="151"/>
      <c r="E162" s="145"/>
      <c r="F162" s="145"/>
      <c r="G162" s="145"/>
      <c r="H162" s="145"/>
      <c r="I162" s="145"/>
      <c r="J162" s="145"/>
      <c r="K162" s="145"/>
      <c r="L162" s="145"/>
      <c r="M162" s="145"/>
      <c r="N162" s="145"/>
      <c r="O162" s="145"/>
      <c r="P162" s="145"/>
      <c r="Q162" s="145"/>
      <c r="R162" s="104"/>
      <c r="S162" s="108"/>
      <c r="T162" s="108"/>
      <c r="U162" s="108"/>
      <c r="V162" s="108"/>
    </row>
    <row r="163" spans="1:22" x14ac:dyDescent="0.25">
      <c r="A163" s="145"/>
      <c r="B163" s="150"/>
      <c r="C163" s="148"/>
      <c r="D163" s="151"/>
      <c r="E163" s="145"/>
      <c r="F163" s="145"/>
      <c r="G163" s="145"/>
      <c r="H163" s="145"/>
      <c r="I163" s="145"/>
      <c r="J163" s="145"/>
      <c r="K163" s="145"/>
      <c r="L163" s="145"/>
      <c r="M163" s="145"/>
      <c r="N163" s="145"/>
      <c r="O163" s="145"/>
      <c r="P163" s="145"/>
      <c r="Q163" s="145"/>
      <c r="R163" s="104"/>
      <c r="S163" s="108"/>
      <c r="T163" s="108"/>
      <c r="U163" s="108"/>
      <c r="V163" s="108"/>
    </row>
    <row r="164" spans="1:22" x14ac:dyDescent="0.25">
      <c r="A164" s="145"/>
      <c r="B164" s="150"/>
      <c r="C164" s="148"/>
      <c r="D164" s="151"/>
      <c r="E164" s="145"/>
      <c r="F164" s="145"/>
      <c r="G164" s="145"/>
      <c r="H164" s="145"/>
      <c r="I164" s="145"/>
      <c r="J164" s="145"/>
      <c r="K164" s="145"/>
      <c r="L164" s="145"/>
      <c r="M164" s="145"/>
      <c r="N164" s="145"/>
      <c r="O164" s="145"/>
      <c r="P164" s="145"/>
      <c r="Q164" s="145"/>
      <c r="R164" s="104"/>
      <c r="S164" s="108"/>
      <c r="T164" s="108"/>
      <c r="U164" s="108"/>
      <c r="V164" s="108"/>
    </row>
    <row r="165" spans="1:22" x14ac:dyDescent="0.25">
      <c r="A165" s="145"/>
      <c r="B165" s="150"/>
      <c r="C165" s="148"/>
      <c r="D165" s="151"/>
      <c r="E165" s="145"/>
      <c r="F165" s="145"/>
      <c r="G165" s="145"/>
      <c r="H165" s="145"/>
      <c r="I165" s="145"/>
      <c r="J165" s="145"/>
      <c r="K165" s="145"/>
      <c r="L165" s="145"/>
      <c r="M165" s="145"/>
      <c r="N165" s="145"/>
      <c r="O165" s="145"/>
      <c r="P165" s="145"/>
      <c r="Q165" s="145"/>
      <c r="R165" s="104"/>
      <c r="S165" s="108"/>
      <c r="T165" s="108"/>
      <c r="U165" s="108"/>
      <c r="V165" s="108"/>
    </row>
    <row r="166" spans="1:22" x14ac:dyDescent="0.25">
      <c r="A166" s="145"/>
      <c r="B166" s="150"/>
      <c r="C166" s="148"/>
      <c r="D166" s="151"/>
      <c r="E166" s="145"/>
      <c r="F166" s="145"/>
      <c r="G166" s="145"/>
      <c r="H166" s="145"/>
      <c r="I166" s="145"/>
      <c r="J166" s="145"/>
      <c r="K166" s="145"/>
      <c r="L166" s="145"/>
      <c r="M166" s="145"/>
      <c r="N166" s="145"/>
      <c r="O166" s="145"/>
      <c r="P166" s="145"/>
      <c r="Q166" s="145"/>
      <c r="R166" s="104"/>
      <c r="S166" s="108"/>
      <c r="T166" s="108"/>
      <c r="U166" s="108"/>
      <c r="V166" s="108"/>
    </row>
    <row r="167" spans="1:22" x14ac:dyDescent="0.25">
      <c r="A167" s="145"/>
      <c r="B167" s="150"/>
      <c r="C167" s="148"/>
      <c r="D167" s="151"/>
      <c r="E167" s="145"/>
      <c r="F167" s="145"/>
      <c r="G167" s="145"/>
      <c r="H167" s="145"/>
      <c r="I167" s="145"/>
      <c r="J167" s="145"/>
      <c r="K167" s="145"/>
      <c r="L167" s="145"/>
      <c r="M167" s="145"/>
      <c r="N167" s="145"/>
      <c r="O167" s="145"/>
      <c r="P167" s="145"/>
      <c r="Q167" s="145"/>
      <c r="R167" s="104"/>
      <c r="S167" s="108"/>
      <c r="T167" s="108"/>
      <c r="U167" s="108"/>
      <c r="V167" s="108"/>
    </row>
    <row r="168" spans="1:22" x14ac:dyDescent="0.25">
      <c r="A168" s="145"/>
      <c r="B168" s="150"/>
      <c r="C168" s="148"/>
      <c r="D168" s="151"/>
      <c r="E168" s="145"/>
      <c r="F168" s="145"/>
      <c r="G168" s="145"/>
      <c r="H168" s="145"/>
      <c r="I168" s="145"/>
      <c r="J168" s="145"/>
      <c r="K168" s="145"/>
      <c r="L168" s="145"/>
      <c r="M168" s="145"/>
      <c r="N168" s="145"/>
      <c r="O168" s="145"/>
      <c r="P168" s="145"/>
      <c r="Q168" s="145"/>
      <c r="R168" s="104"/>
      <c r="S168" s="108"/>
      <c r="T168" s="108"/>
      <c r="U168" s="108"/>
      <c r="V168" s="108"/>
    </row>
    <row r="169" spans="1:22" x14ac:dyDescent="0.25">
      <c r="A169" s="145"/>
      <c r="B169" s="150"/>
      <c r="C169" s="148"/>
      <c r="D169" s="151"/>
      <c r="E169" s="145"/>
      <c r="F169" s="145"/>
      <c r="G169" s="145"/>
      <c r="H169" s="145"/>
      <c r="I169" s="145"/>
      <c r="J169" s="145"/>
      <c r="K169" s="145"/>
      <c r="L169" s="145"/>
      <c r="M169" s="145"/>
      <c r="N169" s="145"/>
      <c r="O169" s="145"/>
      <c r="P169" s="145"/>
      <c r="Q169" s="145"/>
      <c r="R169" s="104"/>
      <c r="S169" s="108"/>
      <c r="T169" s="108"/>
      <c r="U169" s="108"/>
      <c r="V169" s="108"/>
    </row>
    <row r="170" spans="1:22" x14ac:dyDescent="0.25">
      <c r="A170" s="145"/>
      <c r="B170" s="150"/>
      <c r="C170" s="148"/>
      <c r="D170" s="151"/>
      <c r="E170" s="145"/>
      <c r="F170" s="145"/>
      <c r="G170" s="145"/>
      <c r="H170" s="145"/>
      <c r="I170" s="145"/>
      <c r="J170" s="145"/>
      <c r="K170" s="145"/>
      <c r="L170" s="145"/>
      <c r="M170" s="145"/>
      <c r="N170" s="145"/>
      <c r="O170" s="145"/>
      <c r="P170" s="145"/>
      <c r="Q170" s="145"/>
      <c r="R170" s="104"/>
      <c r="S170" s="108"/>
      <c r="T170" s="108"/>
      <c r="U170" s="108"/>
      <c r="V170" s="108"/>
    </row>
    <row r="171" spans="1:22" x14ac:dyDescent="0.25">
      <c r="A171" s="145"/>
      <c r="B171" s="150"/>
      <c r="C171" s="148"/>
      <c r="D171" s="151"/>
      <c r="E171" s="145"/>
      <c r="F171" s="145"/>
      <c r="G171" s="145"/>
      <c r="H171" s="145"/>
      <c r="I171" s="145"/>
      <c r="J171" s="145"/>
      <c r="K171" s="145"/>
      <c r="L171" s="145"/>
      <c r="M171" s="145"/>
      <c r="N171" s="145"/>
      <c r="O171" s="145"/>
      <c r="P171" s="145"/>
      <c r="Q171" s="145"/>
      <c r="R171" s="104"/>
      <c r="S171" s="108"/>
      <c r="T171" s="108"/>
      <c r="U171" s="108"/>
      <c r="V171" s="108"/>
    </row>
    <row r="172" spans="1:22" x14ac:dyDescent="0.25">
      <c r="A172" s="145"/>
      <c r="B172" s="150"/>
      <c r="C172" s="148"/>
      <c r="D172" s="151"/>
      <c r="E172" s="145"/>
      <c r="F172" s="145"/>
      <c r="G172" s="145"/>
      <c r="H172" s="145"/>
      <c r="I172" s="145"/>
      <c r="J172" s="145"/>
      <c r="K172" s="145"/>
      <c r="L172" s="145"/>
      <c r="M172" s="145"/>
      <c r="N172" s="145"/>
      <c r="O172" s="145"/>
      <c r="P172" s="145"/>
      <c r="Q172" s="145"/>
      <c r="R172" s="104"/>
      <c r="S172" s="108"/>
      <c r="T172" s="108"/>
      <c r="U172" s="108"/>
      <c r="V172" s="108"/>
    </row>
    <row r="173" spans="1:22" x14ac:dyDescent="0.25">
      <c r="A173" s="145"/>
      <c r="B173" s="150"/>
      <c r="C173" s="148"/>
      <c r="D173" s="151"/>
      <c r="E173" s="145"/>
      <c r="F173" s="145"/>
      <c r="G173" s="145"/>
      <c r="H173" s="145"/>
      <c r="I173" s="145"/>
      <c r="J173" s="145"/>
      <c r="K173" s="145"/>
      <c r="L173" s="145"/>
      <c r="M173" s="145"/>
      <c r="N173" s="145"/>
      <c r="O173" s="145"/>
      <c r="P173" s="145"/>
      <c r="Q173" s="145"/>
      <c r="R173" s="104"/>
      <c r="S173" s="108"/>
      <c r="T173" s="108"/>
      <c r="U173" s="108"/>
      <c r="V173" s="108"/>
    </row>
    <row r="174" spans="1:22" x14ac:dyDescent="0.25">
      <c r="A174" s="145"/>
      <c r="B174" s="150"/>
      <c r="C174" s="148"/>
      <c r="D174" s="151"/>
      <c r="E174" s="145"/>
      <c r="F174" s="145"/>
      <c r="G174" s="145"/>
      <c r="H174" s="145"/>
      <c r="I174" s="145"/>
      <c r="J174" s="145"/>
      <c r="K174" s="145"/>
      <c r="L174" s="145"/>
      <c r="M174" s="145"/>
      <c r="N174" s="145"/>
      <c r="O174" s="145"/>
      <c r="P174" s="145"/>
      <c r="Q174" s="145"/>
      <c r="R174" s="104"/>
      <c r="S174" s="108"/>
      <c r="T174" s="108"/>
      <c r="U174" s="108"/>
      <c r="V174" s="108"/>
    </row>
    <row r="175" spans="1:22" x14ac:dyDescent="0.25">
      <c r="A175" s="145"/>
      <c r="B175" s="150"/>
      <c r="C175" s="148"/>
      <c r="D175" s="151"/>
      <c r="E175" s="145"/>
      <c r="F175" s="145"/>
      <c r="G175" s="145"/>
      <c r="H175" s="145"/>
      <c r="I175" s="145"/>
      <c r="J175" s="145"/>
      <c r="K175" s="145"/>
      <c r="L175" s="145"/>
      <c r="M175" s="145"/>
      <c r="N175" s="145"/>
      <c r="O175" s="145"/>
      <c r="P175" s="145"/>
      <c r="Q175" s="145"/>
      <c r="R175" s="104"/>
      <c r="S175" s="108"/>
      <c r="T175" s="108"/>
      <c r="U175" s="108"/>
      <c r="V175" s="108"/>
    </row>
    <row r="176" spans="1:22" x14ac:dyDescent="0.25">
      <c r="A176" s="145"/>
      <c r="B176" s="150"/>
      <c r="C176" s="148"/>
      <c r="D176" s="151"/>
      <c r="E176" s="145"/>
      <c r="F176" s="145"/>
      <c r="G176" s="145"/>
      <c r="H176" s="145"/>
      <c r="I176" s="145"/>
      <c r="J176" s="145"/>
      <c r="K176" s="145"/>
      <c r="L176" s="145"/>
      <c r="M176" s="145"/>
      <c r="N176" s="145"/>
      <c r="O176" s="145"/>
      <c r="P176" s="145"/>
      <c r="Q176" s="145"/>
      <c r="R176" s="104"/>
      <c r="S176" s="108"/>
      <c r="T176" s="108"/>
      <c r="U176" s="108"/>
      <c r="V176" s="108"/>
    </row>
    <row r="177" spans="1:22" x14ac:dyDescent="0.25">
      <c r="A177" s="145"/>
      <c r="B177" s="150"/>
      <c r="C177" s="148"/>
      <c r="D177" s="151"/>
      <c r="E177" s="145"/>
      <c r="F177" s="145"/>
      <c r="G177" s="145"/>
      <c r="H177" s="145"/>
      <c r="I177" s="145"/>
      <c r="J177" s="145"/>
      <c r="K177" s="145"/>
      <c r="L177" s="145"/>
      <c r="M177" s="145"/>
      <c r="N177" s="145"/>
      <c r="O177" s="145"/>
      <c r="P177" s="145"/>
      <c r="Q177" s="145"/>
      <c r="R177" s="104"/>
      <c r="S177" s="108"/>
      <c r="T177" s="108"/>
      <c r="U177" s="108"/>
      <c r="V177" s="108"/>
    </row>
    <row r="178" spans="1:22" x14ac:dyDescent="0.25">
      <c r="A178" s="145"/>
      <c r="B178" s="150"/>
      <c r="C178" s="148"/>
      <c r="D178" s="151"/>
      <c r="E178" s="145"/>
      <c r="F178" s="145"/>
      <c r="G178" s="145"/>
      <c r="H178" s="145"/>
      <c r="I178" s="145"/>
      <c r="J178" s="145"/>
      <c r="K178" s="145"/>
      <c r="L178" s="145"/>
      <c r="M178" s="145"/>
      <c r="N178" s="145"/>
      <c r="O178" s="145"/>
      <c r="P178" s="145"/>
      <c r="Q178" s="145"/>
      <c r="R178" s="104"/>
      <c r="S178" s="108"/>
      <c r="T178" s="108"/>
      <c r="U178" s="108"/>
      <c r="V178" s="108"/>
    </row>
    <row r="179" spans="1:22" x14ac:dyDescent="0.25">
      <c r="A179" s="145"/>
      <c r="B179" s="150"/>
      <c r="C179" s="148"/>
      <c r="D179" s="151"/>
      <c r="E179" s="145"/>
      <c r="F179" s="145"/>
      <c r="G179" s="145"/>
      <c r="H179" s="145"/>
      <c r="I179" s="145"/>
      <c r="J179" s="145"/>
      <c r="K179" s="145"/>
      <c r="L179" s="145"/>
      <c r="M179" s="145"/>
      <c r="N179" s="145"/>
      <c r="O179" s="145"/>
      <c r="P179" s="145"/>
      <c r="Q179" s="145"/>
      <c r="R179" s="104"/>
      <c r="S179" s="108"/>
      <c r="T179" s="108"/>
      <c r="U179" s="108"/>
      <c r="V179" s="108"/>
    </row>
    <row r="180" spans="1:22" x14ac:dyDescent="0.25">
      <c r="A180" s="145"/>
      <c r="B180" s="150"/>
      <c r="C180" s="148"/>
      <c r="D180" s="151"/>
      <c r="E180" s="145"/>
      <c r="F180" s="145"/>
      <c r="G180" s="145"/>
      <c r="H180" s="145"/>
      <c r="I180" s="145"/>
      <c r="J180" s="145"/>
      <c r="K180" s="145"/>
      <c r="L180" s="145"/>
      <c r="M180" s="145"/>
      <c r="N180" s="145"/>
      <c r="O180" s="145"/>
      <c r="P180" s="145"/>
      <c r="Q180" s="145"/>
      <c r="R180" s="104"/>
      <c r="S180" s="108"/>
      <c r="T180" s="108"/>
      <c r="U180" s="108"/>
      <c r="V180" s="108"/>
    </row>
    <row r="181" spans="1:22" x14ac:dyDescent="0.25">
      <c r="A181" s="145"/>
      <c r="B181" s="150"/>
      <c r="C181" s="148"/>
      <c r="D181" s="151"/>
      <c r="E181" s="145"/>
      <c r="F181" s="145"/>
      <c r="G181" s="145"/>
      <c r="H181" s="145"/>
      <c r="I181" s="145"/>
      <c r="J181" s="145"/>
      <c r="K181" s="145"/>
      <c r="L181" s="145"/>
      <c r="M181" s="145"/>
      <c r="N181" s="145"/>
      <c r="O181" s="145"/>
      <c r="P181" s="145"/>
      <c r="Q181" s="145"/>
      <c r="R181" s="104"/>
      <c r="S181" s="108"/>
      <c r="T181" s="108"/>
      <c r="U181" s="108"/>
      <c r="V181" s="108"/>
    </row>
    <row r="182" spans="1:22" x14ac:dyDescent="0.25">
      <c r="A182" s="145"/>
      <c r="B182" s="150"/>
      <c r="C182" s="148"/>
      <c r="D182" s="151"/>
      <c r="E182" s="145"/>
      <c r="F182" s="145"/>
      <c r="G182" s="145"/>
      <c r="H182" s="145"/>
      <c r="I182" s="145"/>
      <c r="J182" s="145"/>
      <c r="K182" s="145"/>
      <c r="L182" s="145"/>
      <c r="M182" s="145"/>
      <c r="N182" s="145"/>
      <c r="O182" s="145"/>
      <c r="P182" s="145"/>
      <c r="Q182" s="145"/>
      <c r="R182" s="104"/>
      <c r="S182" s="108"/>
      <c r="T182" s="108"/>
      <c r="U182" s="108"/>
      <c r="V182" s="108"/>
    </row>
    <row r="183" spans="1:22" x14ac:dyDescent="0.25">
      <c r="A183" s="145"/>
      <c r="B183" s="150"/>
      <c r="C183" s="148"/>
      <c r="D183" s="151"/>
      <c r="E183" s="145"/>
      <c r="F183" s="145"/>
      <c r="G183" s="145"/>
      <c r="H183" s="145"/>
      <c r="I183" s="145"/>
      <c r="J183" s="145"/>
      <c r="K183" s="145"/>
      <c r="L183" s="145"/>
      <c r="M183" s="145"/>
      <c r="N183" s="145"/>
      <c r="O183" s="145"/>
      <c r="P183" s="145"/>
      <c r="Q183" s="145"/>
      <c r="R183" s="104"/>
      <c r="S183" s="108"/>
      <c r="T183" s="108"/>
      <c r="U183" s="108"/>
      <c r="V183" s="108"/>
    </row>
    <row r="184" spans="1:22" x14ac:dyDescent="0.25">
      <c r="A184" s="145"/>
      <c r="B184" s="150"/>
      <c r="C184" s="148"/>
      <c r="D184" s="151"/>
      <c r="E184" s="145"/>
      <c r="F184" s="145"/>
      <c r="G184" s="145"/>
      <c r="H184" s="145"/>
      <c r="I184" s="145"/>
      <c r="J184" s="145"/>
      <c r="K184" s="145"/>
      <c r="L184" s="145"/>
      <c r="M184" s="145"/>
      <c r="N184" s="145"/>
      <c r="O184" s="145"/>
      <c r="P184" s="145"/>
      <c r="Q184" s="145"/>
      <c r="R184" s="104"/>
      <c r="S184" s="108"/>
      <c r="T184" s="108"/>
      <c r="U184" s="108"/>
      <c r="V184" s="108"/>
    </row>
    <row r="185" spans="1:22" x14ac:dyDescent="0.25">
      <c r="A185" s="145"/>
      <c r="B185" s="150"/>
      <c r="C185" s="148"/>
      <c r="D185" s="151"/>
      <c r="E185" s="145"/>
      <c r="F185" s="145"/>
      <c r="G185" s="145"/>
      <c r="H185" s="145"/>
      <c r="I185" s="145"/>
      <c r="J185" s="145"/>
      <c r="K185" s="145"/>
      <c r="L185" s="145"/>
      <c r="M185" s="145"/>
      <c r="N185" s="145"/>
      <c r="O185" s="145"/>
      <c r="P185" s="145"/>
      <c r="Q185" s="145"/>
      <c r="R185" s="104"/>
      <c r="S185" s="108"/>
      <c r="T185" s="108"/>
      <c r="U185" s="108"/>
      <c r="V185" s="108"/>
    </row>
    <row r="186" spans="1:22" x14ac:dyDescent="0.25">
      <c r="A186" s="145"/>
      <c r="B186" s="150"/>
      <c r="C186" s="148"/>
      <c r="D186" s="151"/>
      <c r="E186" s="145"/>
      <c r="F186" s="145"/>
      <c r="G186" s="145"/>
      <c r="H186" s="145"/>
      <c r="I186" s="145"/>
      <c r="J186" s="145"/>
      <c r="K186" s="145"/>
      <c r="L186" s="145"/>
      <c r="M186" s="145"/>
      <c r="N186" s="145"/>
      <c r="O186" s="145"/>
      <c r="P186" s="145"/>
      <c r="Q186" s="145"/>
      <c r="R186" s="104"/>
      <c r="S186" s="108"/>
      <c r="T186" s="108"/>
      <c r="U186" s="108"/>
      <c r="V186" s="108"/>
    </row>
    <row r="187" spans="1:22" x14ac:dyDescent="0.25">
      <c r="A187" s="145"/>
      <c r="B187" s="150"/>
      <c r="C187" s="148"/>
      <c r="D187" s="151"/>
      <c r="E187" s="145"/>
      <c r="F187" s="145"/>
      <c r="G187" s="145"/>
      <c r="H187" s="145"/>
      <c r="I187" s="145"/>
      <c r="J187" s="145"/>
      <c r="K187" s="145"/>
      <c r="L187" s="145"/>
      <c r="M187" s="145"/>
      <c r="N187" s="145"/>
      <c r="O187" s="145"/>
      <c r="P187" s="145"/>
      <c r="Q187" s="145"/>
      <c r="R187" s="104"/>
      <c r="S187" s="108"/>
      <c r="T187" s="108"/>
      <c r="U187" s="108"/>
      <c r="V187" s="108"/>
    </row>
    <row r="188" spans="1:22" x14ac:dyDescent="0.25">
      <c r="A188" s="145"/>
      <c r="B188" s="150"/>
      <c r="C188" s="148"/>
      <c r="D188" s="151"/>
      <c r="E188" s="145"/>
      <c r="F188" s="145"/>
      <c r="G188" s="145"/>
      <c r="H188" s="145"/>
      <c r="I188" s="145"/>
      <c r="J188" s="145"/>
      <c r="K188" s="145"/>
      <c r="L188" s="145"/>
      <c r="M188" s="145"/>
      <c r="N188" s="145"/>
      <c r="O188" s="145"/>
      <c r="P188" s="145"/>
      <c r="Q188" s="145"/>
      <c r="R188" s="104"/>
      <c r="S188" s="108"/>
      <c r="T188" s="108"/>
      <c r="U188" s="108"/>
      <c r="V188" s="108"/>
    </row>
    <row r="189" spans="1:22" x14ac:dyDescent="0.25">
      <c r="A189" s="145"/>
      <c r="B189" s="150"/>
      <c r="C189" s="148"/>
      <c r="D189" s="151"/>
      <c r="E189" s="145"/>
      <c r="F189" s="145"/>
      <c r="G189" s="145"/>
      <c r="H189" s="145"/>
      <c r="I189" s="145"/>
      <c r="J189" s="145"/>
      <c r="K189" s="145"/>
      <c r="L189" s="145"/>
      <c r="M189" s="145"/>
      <c r="N189" s="145"/>
      <c r="O189" s="145"/>
      <c r="P189" s="145"/>
      <c r="Q189" s="145"/>
      <c r="R189" s="104"/>
      <c r="S189" s="108"/>
      <c r="T189" s="108"/>
      <c r="U189" s="108"/>
      <c r="V189" s="108"/>
    </row>
    <row r="190" spans="1:22" x14ac:dyDescent="0.25">
      <c r="A190" s="145"/>
      <c r="B190" s="150"/>
      <c r="C190" s="148"/>
      <c r="D190" s="151"/>
      <c r="E190" s="145"/>
      <c r="F190" s="145"/>
      <c r="G190" s="145"/>
      <c r="H190" s="145"/>
      <c r="I190" s="145"/>
      <c r="J190" s="145"/>
      <c r="K190" s="145"/>
      <c r="L190" s="145"/>
      <c r="M190" s="145"/>
      <c r="N190" s="145"/>
      <c r="O190" s="145"/>
      <c r="P190" s="145"/>
      <c r="Q190" s="145"/>
      <c r="R190" s="104"/>
      <c r="S190" s="108"/>
      <c r="T190" s="108"/>
      <c r="U190" s="108"/>
      <c r="V190" s="108"/>
    </row>
    <row r="191" spans="1:22" x14ac:dyDescent="0.25">
      <c r="A191" s="145"/>
      <c r="B191" s="150"/>
      <c r="C191" s="148"/>
      <c r="D191" s="151"/>
      <c r="E191" s="145"/>
      <c r="F191" s="145"/>
      <c r="G191" s="145"/>
      <c r="H191" s="145"/>
      <c r="I191" s="145"/>
      <c r="J191" s="145"/>
      <c r="K191" s="145"/>
      <c r="L191" s="145"/>
      <c r="M191" s="145"/>
      <c r="N191" s="145"/>
      <c r="O191" s="145"/>
      <c r="P191" s="145"/>
      <c r="Q191" s="145"/>
      <c r="R191" s="104"/>
      <c r="S191" s="108"/>
      <c r="T191" s="108"/>
      <c r="U191" s="108"/>
      <c r="V191" s="108"/>
    </row>
    <row r="192" spans="1:22" x14ac:dyDescent="0.25">
      <c r="A192" s="145"/>
      <c r="B192" s="150"/>
      <c r="C192" s="148"/>
      <c r="D192" s="151"/>
      <c r="E192" s="145"/>
      <c r="F192" s="145"/>
      <c r="G192" s="145"/>
      <c r="H192" s="145"/>
      <c r="I192" s="145"/>
      <c r="J192" s="145"/>
      <c r="K192" s="145"/>
      <c r="L192" s="145"/>
      <c r="M192" s="145"/>
      <c r="N192" s="145"/>
      <c r="O192" s="145"/>
      <c r="P192" s="145"/>
      <c r="Q192" s="145"/>
      <c r="R192" s="104"/>
      <c r="S192" s="108"/>
      <c r="T192" s="108"/>
      <c r="U192" s="108"/>
      <c r="V192" s="108"/>
    </row>
    <row r="193" spans="1:22" x14ac:dyDescent="0.25">
      <c r="A193" s="145"/>
      <c r="B193" s="150"/>
      <c r="C193" s="148"/>
      <c r="D193" s="151"/>
      <c r="E193" s="145"/>
      <c r="F193" s="145"/>
      <c r="G193" s="145"/>
      <c r="H193" s="145"/>
      <c r="I193" s="145"/>
      <c r="J193" s="145"/>
      <c r="K193" s="145"/>
      <c r="L193" s="145"/>
      <c r="M193" s="145"/>
      <c r="N193" s="145"/>
      <c r="O193" s="145"/>
      <c r="P193" s="145"/>
      <c r="Q193" s="145"/>
      <c r="R193" s="104"/>
      <c r="S193" s="108"/>
      <c r="T193" s="108"/>
      <c r="U193" s="108"/>
      <c r="V193" s="108"/>
    </row>
    <row r="194" spans="1:22" x14ac:dyDescent="0.25">
      <c r="A194" s="145"/>
      <c r="B194" s="150"/>
      <c r="C194" s="148"/>
      <c r="D194" s="151"/>
      <c r="E194" s="145"/>
      <c r="F194" s="145"/>
      <c r="G194" s="145"/>
      <c r="H194" s="145"/>
      <c r="I194" s="145"/>
      <c r="J194" s="145"/>
      <c r="K194" s="145"/>
      <c r="L194" s="145"/>
      <c r="M194" s="145"/>
      <c r="N194" s="145"/>
      <c r="O194" s="145"/>
      <c r="P194" s="145"/>
      <c r="Q194" s="145"/>
      <c r="R194" s="104"/>
      <c r="S194" s="108"/>
      <c r="T194" s="108"/>
      <c r="U194" s="108"/>
      <c r="V194" s="108"/>
    </row>
    <row r="195" spans="1:22" x14ac:dyDescent="0.25">
      <c r="A195" s="145"/>
      <c r="B195" s="150"/>
      <c r="C195" s="148"/>
      <c r="D195" s="151"/>
      <c r="E195" s="145"/>
      <c r="F195" s="145"/>
      <c r="G195" s="145"/>
      <c r="H195" s="145"/>
      <c r="I195" s="145"/>
      <c r="J195" s="145"/>
      <c r="K195" s="145"/>
      <c r="L195" s="145"/>
      <c r="M195" s="145"/>
      <c r="N195" s="145"/>
      <c r="O195" s="145"/>
      <c r="P195" s="145"/>
      <c r="Q195" s="145"/>
      <c r="R195" s="104"/>
      <c r="S195" s="108"/>
      <c r="T195" s="108"/>
      <c r="U195" s="108"/>
      <c r="V195" s="108"/>
    </row>
    <row r="196" spans="1:22" x14ac:dyDescent="0.25">
      <c r="A196" s="145"/>
      <c r="B196" s="150"/>
      <c r="C196" s="148"/>
      <c r="D196" s="151"/>
      <c r="E196" s="145"/>
      <c r="F196" s="145"/>
      <c r="G196" s="145"/>
      <c r="H196" s="145"/>
      <c r="I196" s="145"/>
      <c r="J196" s="145"/>
      <c r="K196" s="145"/>
      <c r="L196" s="145"/>
      <c r="M196" s="145"/>
      <c r="N196" s="145"/>
      <c r="O196" s="145"/>
      <c r="P196" s="145"/>
      <c r="Q196" s="145"/>
      <c r="R196" s="104"/>
      <c r="S196" s="108"/>
      <c r="T196" s="108"/>
      <c r="U196" s="108"/>
      <c r="V196" s="108"/>
    </row>
    <row r="197" spans="1:22" x14ac:dyDescent="0.25">
      <c r="A197" s="145"/>
      <c r="B197" s="150"/>
      <c r="C197" s="148"/>
      <c r="D197" s="151"/>
      <c r="E197" s="145"/>
      <c r="F197" s="145"/>
      <c r="G197" s="145"/>
      <c r="H197" s="145"/>
      <c r="I197" s="145"/>
      <c r="J197" s="145"/>
      <c r="K197" s="145"/>
      <c r="L197" s="145"/>
      <c r="M197" s="145"/>
      <c r="N197" s="145"/>
      <c r="O197" s="145"/>
      <c r="P197" s="145"/>
      <c r="Q197" s="145"/>
      <c r="R197" s="104"/>
      <c r="S197" s="108"/>
      <c r="T197" s="108"/>
      <c r="U197" s="108"/>
      <c r="V197" s="108"/>
    </row>
    <row r="198" spans="1:22" x14ac:dyDescent="0.25">
      <c r="A198" s="145"/>
      <c r="B198" s="150"/>
      <c r="C198" s="148"/>
      <c r="D198" s="151"/>
      <c r="E198" s="145"/>
      <c r="F198" s="145"/>
      <c r="G198" s="145"/>
      <c r="H198" s="145"/>
      <c r="I198" s="145"/>
      <c r="J198" s="145"/>
      <c r="K198" s="145"/>
      <c r="L198" s="145"/>
      <c r="M198" s="145"/>
      <c r="N198" s="145"/>
      <c r="O198" s="145"/>
      <c r="P198" s="145"/>
      <c r="Q198" s="145"/>
      <c r="R198" s="104"/>
      <c r="S198" s="108"/>
      <c r="T198" s="108"/>
      <c r="U198" s="108"/>
      <c r="V198" s="108"/>
    </row>
    <row r="199" spans="1:22" x14ac:dyDescent="0.25">
      <c r="A199" s="145"/>
      <c r="B199" s="150"/>
      <c r="C199" s="148"/>
      <c r="D199" s="151"/>
      <c r="E199" s="145"/>
      <c r="F199" s="145"/>
      <c r="G199" s="145"/>
      <c r="H199" s="145"/>
      <c r="I199" s="145"/>
      <c r="J199" s="145"/>
      <c r="K199" s="145"/>
      <c r="L199" s="145"/>
      <c r="M199" s="145"/>
      <c r="N199" s="145"/>
      <c r="O199" s="145"/>
      <c r="P199" s="145"/>
      <c r="Q199" s="145"/>
      <c r="R199" s="104"/>
      <c r="S199" s="108"/>
      <c r="T199" s="108"/>
      <c r="U199" s="108"/>
      <c r="V199" s="108"/>
    </row>
    <row r="200" spans="1:22" x14ac:dyDescent="0.25">
      <c r="A200" s="145"/>
      <c r="B200" s="150"/>
      <c r="C200" s="148"/>
      <c r="D200" s="151"/>
      <c r="E200" s="145"/>
      <c r="F200" s="145"/>
      <c r="G200" s="145"/>
      <c r="H200" s="145"/>
      <c r="I200" s="145"/>
      <c r="J200" s="145"/>
      <c r="K200" s="145"/>
      <c r="L200" s="145"/>
      <c r="M200" s="145"/>
      <c r="N200" s="145"/>
      <c r="O200" s="145"/>
      <c r="P200" s="145"/>
      <c r="Q200" s="145"/>
      <c r="R200" s="104"/>
      <c r="S200" s="108"/>
      <c r="T200" s="108"/>
      <c r="U200" s="108"/>
      <c r="V200" s="108"/>
    </row>
    <row r="201" spans="1:22" x14ac:dyDescent="0.25">
      <c r="A201" s="145"/>
      <c r="B201" s="150"/>
      <c r="C201" s="148"/>
      <c r="D201" s="151"/>
      <c r="E201" s="145"/>
      <c r="F201" s="145"/>
      <c r="G201" s="145"/>
      <c r="H201" s="145"/>
      <c r="I201" s="145"/>
      <c r="J201" s="145"/>
      <c r="K201" s="145"/>
      <c r="L201" s="145"/>
      <c r="M201" s="145"/>
      <c r="N201" s="145"/>
      <c r="O201" s="145"/>
      <c r="P201" s="145"/>
      <c r="Q201" s="145"/>
      <c r="R201" s="104"/>
      <c r="S201" s="108"/>
      <c r="T201" s="108"/>
      <c r="U201" s="108"/>
      <c r="V201" s="108"/>
    </row>
    <row r="202" spans="1:22" x14ac:dyDescent="0.25">
      <c r="A202" s="145"/>
      <c r="B202" s="150"/>
      <c r="C202" s="148"/>
      <c r="D202" s="151"/>
      <c r="E202" s="145"/>
      <c r="F202" s="145"/>
      <c r="G202" s="145"/>
      <c r="H202" s="145"/>
      <c r="I202" s="145"/>
      <c r="J202" s="145"/>
      <c r="K202" s="145"/>
      <c r="L202" s="145"/>
      <c r="M202" s="145"/>
      <c r="N202" s="145"/>
      <c r="O202" s="145"/>
      <c r="P202" s="145"/>
      <c r="Q202" s="145"/>
      <c r="R202" s="104"/>
      <c r="S202" s="108"/>
      <c r="T202" s="108"/>
      <c r="U202" s="108"/>
      <c r="V202" s="108"/>
    </row>
    <row r="203" spans="1:22" x14ac:dyDescent="0.25">
      <c r="A203" s="145"/>
      <c r="B203" s="150"/>
      <c r="C203" s="148"/>
      <c r="D203" s="151"/>
      <c r="E203" s="145"/>
      <c r="F203" s="145"/>
      <c r="G203" s="145"/>
      <c r="H203" s="145"/>
      <c r="I203" s="145"/>
      <c r="J203" s="145"/>
      <c r="K203" s="145"/>
      <c r="L203" s="145"/>
      <c r="M203" s="145"/>
      <c r="N203" s="145"/>
      <c r="O203" s="145"/>
      <c r="P203" s="145"/>
      <c r="Q203" s="145"/>
      <c r="R203" s="104"/>
      <c r="S203" s="108"/>
      <c r="T203" s="108"/>
      <c r="U203" s="108"/>
      <c r="V203" s="108"/>
    </row>
    <row r="204" spans="1:22" x14ac:dyDescent="0.25">
      <c r="A204" s="145"/>
      <c r="B204" s="150"/>
      <c r="C204" s="148"/>
      <c r="D204" s="151"/>
      <c r="E204" s="145"/>
      <c r="F204" s="145"/>
      <c r="G204" s="145"/>
      <c r="H204" s="145"/>
      <c r="I204" s="145"/>
      <c r="J204" s="145"/>
      <c r="K204" s="145"/>
      <c r="L204" s="145"/>
      <c r="M204" s="145"/>
      <c r="N204" s="145"/>
      <c r="O204" s="145"/>
      <c r="P204" s="145"/>
      <c r="Q204" s="145"/>
      <c r="R204" s="104"/>
      <c r="S204" s="108"/>
      <c r="T204" s="108"/>
      <c r="U204" s="108"/>
      <c r="V204" s="108"/>
    </row>
    <row r="205" spans="1:22" x14ac:dyDescent="0.25">
      <c r="A205" s="145"/>
      <c r="B205" s="150"/>
      <c r="C205" s="148"/>
      <c r="D205" s="151"/>
      <c r="E205" s="145"/>
      <c r="F205" s="145"/>
      <c r="G205" s="145"/>
      <c r="H205" s="145"/>
      <c r="I205" s="145"/>
      <c r="J205" s="145"/>
      <c r="K205" s="145"/>
      <c r="L205" s="145"/>
      <c r="M205" s="145"/>
      <c r="N205" s="145"/>
      <c r="O205" s="145"/>
      <c r="P205" s="145"/>
      <c r="Q205" s="145"/>
      <c r="R205" s="104"/>
      <c r="S205" s="108"/>
      <c r="T205" s="108"/>
      <c r="U205" s="108"/>
      <c r="V205" s="108"/>
    </row>
    <row r="206" spans="1:22" x14ac:dyDescent="0.25">
      <c r="A206" s="145"/>
      <c r="B206" s="150"/>
      <c r="C206" s="148"/>
      <c r="D206" s="151"/>
      <c r="E206" s="145"/>
      <c r="F206" s="145"/>
      <c r="G206" s="145"/>
      <c r="H206" s="145"/>
      <c r="I206" s="145"/>
      <c r="J206" s="145"/>
      <c r="K206" s="145"/>
      <c r="L206" s="145"/>
      <c r="M206" s="145"/>
      <c r="N206" s="145"/>
      <c r="O206" s="145"/>
      <c r="P206" s="145"/>
      <c r="Q206" s="145"/>
      <c r="R206" s="104"/>
      <c r="S206" s="108"/>
      <c r="T206" s="108"/>
      <c r="U206" s="108"/>
      <c r="V206" s="108"/>
    </row>
    <row r="207" spans="1:22" x14ac:dyDescent="0.25">
      <c r="A207" s="145"/>
      <c r="B207" s="150"/>
      <c r="C207" s="148"/>
      <c r="D207" s="151"/>
      <c r="E207" s="145"/>
      <c r="F207" s="145"/>
      <c r="G207" s="145"/>
      <c r="H207" s="145"/>
      <c r="I207" s="145"/>
      <c r="J207" s="145"/>
      <c r="K207" s="145"/>
      <c r="L207" s="145"/>
      <c r="M207" s="145"/>
      <c r="N207" s="145"/>
      <c r="O207" s="145"/>
      <c r="P207" s="145"/>
      <c r="Q207" s="145"/>
      <c r="R207" s="104"/>
      <c r="S207" s="108"/>
      <c r="T207" s="108"/>
      <c r="U207" s="108"/>
      <c r="V207" s="108"/>
    </row>
    <row r="208" spans="1:22" x14ac:dyDescent="0.25">
      <c r="A208" s="145"/>
      <c r="B208" s="150"/>
      <c r="C208" s="148"/>
      <c r="D208" s="151"/>
      <c r="E208" s="145"/>
      <c r="F208" s="145"/>
      <c r="G208" s="145"/>
      <c r="H208" s="145"/>
      <c r="I208" s="145"/>
      <c r="J208" s="145"/>
      <c r="K208" s="145"/>
      <c r="L208" s="145"/>
      <c r="M208" s="145"/>
      <c r="N208" s="145"/>
      <c r="O208" s="145"/>
      <c r="P208" s="145"/>
      <c r="Q208" s="145"/>
      <c r="R208" s="104"/>
      <c r="S208" s="108"/>
      <c r="T208" s="108"/>
      <c r="U208" s="108"/>
      <c r="V208" s="108"/>
    </row>
    <row r="209" spans="1:22" x14ac:dyDescent="0.25">
      <c r="A209" s="145"/>
      <c r="B209" s="150"/>
      <c r="C209" s="148"/>
      <c r="D209" s="151"/>
      <c r="E209" s="145"/>
      <c r="F209" s="145"/>
      <c r="G209" s="145"/>
      <c r="H209" s="145"/>
      <c r="I209" s="145"/>
      <c r="J209" s="145"/>
      <c r="K209" s="145"/>
      <c r="L209" s="145"/>
      <c r="M209" s="145"/>
      <c r="N209" s="145"/>
      <c r="O209" s="145"/>
      <c r="P209" s="145"/>
      <c r="Q209" s="145"/>
      <c r="R209" s="104"/>
      <c r="S209" s="108"/>
      <c r="T209" s="108"/>
      <c r="U209" s="108"/>
      <c r="V209" s="108"/>
    </row>
    <row r="210" spans="1:22" x14ac:dyDescent="0.25">
      <c r="A210" s="145"/>
      <c r="B210" s="150"/>
      <c r="C210" s="148"/>
      <c r="D210" s="151"/>
      <c r="E210" s="145"/>
      <c r="F210" s="145"/>
      <c r="G210" s="145"/>
      <c r="H210" s="145"/>
      <c r="I210" s="145"/>
      <c r="J210" s="145"/>
      <c r="K210" s="145"/>
      <c r="L210" s="145"/>
      <c r="M210" s="145"/>
      <c r="N210" s="145"/>
      <c r="O210" s="145"/>
      <c r="P210" s="145"/>
      <c r="Q210" s="145"/>
      <c r="R210" s="104"/>
      <c r="S210" s="108"/>
      <c r="T210" s="108"/>
      <c r="U210" s="108"/>
      <c r="V210" s="108"/>
    </row>
    <row r="211" spans="1:22" x14ac:dyDescent="0.25">
      <c r="A211" s="145"/>
      <c r="B211" s="150"/>
      <c r="C211" s="148"/>
      <c r="D211" s="151"/>
      <c r="E211" s="145"/>
      <c r="F211" s="145"/>
      <c r="G211" s="145"/>
      <c r="H211" s="145"/>
      <c r="I211" s="145"/>
      <c r="J211" s="145"/>
      <c r="K211" s="145"/>
      <c r="L211" s="145"/>
      <c r="M211" s="145"/>
      <c r="N211" s="145"/>
      <c r="O211" s="145"/>
      <c r="P211" s="145"/>
      <c r="Q211" s="145"/>
      <c r="R211" s="104"/>
      <c r="S211" s="108"/>
      <c r="T211" s="108"/>
      <c r="U211" s="108"/>
      <c r="V211" s="108"/>
    </row>
    <row r="212" spans="1:22" x14ac:dyDescent="0.25">
      <c r="A212" s="145"/>
      <c r="B212" s="150"/>
      <c r="C212" s="148"/>
      <c r="D212" s="151"/>
      <c r="E212" s="145"/>
      <c r="F212" s="145"/>
      <c r="G212" s="145"/>
      <c r="H212" s="145"/>
      <c r="I212" s="145"/>
      <c r="J212" s="145"/>
      <c r="K212" s="145"/>
      <c r="L212" s="145"/>
      <c r="M212" s="145"/>
      <c r="N212" s="145"/>
      <c r="O212" s="145"/>
      <c r="P212" s="145"/>
      <c r="Q212" s="145"/>
      <c r="R212" s="104"/>
      <c r="S212" s="108"/>
      <c r="T212" s="108"/>
      <c r="U212" s="108"/>
      <c r="V212" s="108"/>
    </row>
    <row r="213" spans="1:22" x14ac:dyDescent="0.25">
      <c r="A213" s="145"/>
      <c r="B213" s="150"/>
      <c r="D213" s="151"/>
      <c r="E213" s="145"/>
      <c r="F213" s="145"/>
      <c r="G213" s="145"/>
      <c r="H213" s="145"/>
      <c r="I213" s="145"/>
      <c r="J213" s="145"/>
      <c r="K213" s="145"/>
      <c r="L213" s="145"/>
      <c r="M213" s="145"/>
      <c r="N213" s="145"/>
      <c r="O213" s="145"/>
      <c r="P213" s="145"/>
      <c r="Q213" s="145"/>
      <c r="R213" s="104"/>
      <c r="S213" s="108"/>
      <c r="T213" s="108"/>
      <c r="U213" s="108"/>
      <c r="V213" s="108"/>
    </row>
    <row r="214" spans="1:22" x14ac:dyDescent="0.25">
      <c r="A214" s="145"/>
      <c r="B214" s="150"/>
      <c r="D214" s="151"/>
      <c r="E214" s="145"/>
      <c r="F214" s="145"/>
      <c r="G214" s="145"/>
      <c r="H214" s="145"/>
      <c r="I214" s="145"/>
      <c r="J214" s="145"/>
      <c r="K214" s="145"/>
      <c r="L214" s="145"/>
      <c r="M214" s="145"/>
      <c r="N214" s="145"/>
      <c r="O214" s="145"/>
      <c r="P214" s="145"/>
      <c r="Q214" s="145"/>
      <c r="R214" s="104"/>
      <c r="S214" s="108"/>
      <c r="T214" s="108"/>
      <c r="U214" s="108"/>
      <c r="V214" s="108"/>
    </row>
    <row r="215" spans="1:22" x14ac:dyDescent="0.25">
      <c r="A215" s="145"/>
      <c r="B215" s="150"/>
      <c r="D215" s="151"/>
      <c r="E215" s="145"/>
      <c r="F215" s="145"/>
      <c r="G215" s="145"/>
      <c r="H215" s="145"/>
      <c r="I215" s="145"/>
      <c r="J215" s="145"/>
      <c r="K215" s="145"/>
      <c r="L215" s="145"/>
      <c r="M215" s="145"/>
      <c r="N215" s="145"/>
      <c r="O215" s="145"/>
      <c r="P215" s="145"/>
      <c r="Q215" s="145"/>
      <c r="R215" s="104"/>
      <c r="S215" s="108"/>
      <c r="T215" s="108"/>
      <c r="U215" s="108"/>
      <c r="V215" s="108"/>
    </row>
    <row r="216" spans="1:22" x14ac:dyDescent="0.25">
      <c r="A216" s="145"/>
      <c r="B216" s="150"/>
      <c r="D216" s="151"/>
      <c r="E216" s="145"/>
      <c r="F216" s="145"/>
      <c r="G216" s="145"/>
      <c r="H216" s="145"/>
      <c r="I216" s="145"/>
      <c r="J216" s="145"/>
      <c r="K216" s="145"/>
      <c r="L216" s="145"/>
      <c r="M216" s="145"/>
      <c r="N216" s="145"/>
      <c r="O216" s="145"/>
      <c r="P216" s="145"/>
      <c r="Q216" s="145"/>
      <c r="R216" s="104"/>
      <c r="S216" s="108"/>
      <c r="T216" s="108"/>
      <c r="U216" s="108"/>
      <c r="V216" s="108"/>
    </row>
    <row r="217" spans="1:22" x14ac:dyDescent="0.25">
      <c r="A217" s="145"/>
      <c r="B217" s="150"/>
      <c r="D217" s="151"/>
      <c r="E217" s="145"/>
      <c r="F217" s="145"/>
      <c r="G217" s="145"/>
      <c r="H217" s="145"/>
      <c r="I217" s="145"/>
      <c r="J217" s="145"/>
      <c r="K217" s="145"/>
      <c r="L217" s="145"/>
      <c r="M217" s="145"/>
      <c r="N217" s="145"/>
      <c r="O217" s="145"/>
      <c r="P217" s="145"/>
      <c r="Q217" s="145"/>
      <c r="R217" s="104"/>
      <c r="S217" s="108"/>
      <c r="T217" s="108"/>
      <c r="U217" s="108"/>
      <c r="V217" s="108"/>
    </row>
    <row r="218" spans="1:22" x14ac:dyDescent="0.25">
      <c r="A218" s="145"/>
      <c r="B218" s="150"/>
      <c r="D218" s="151"/>
      <c r="E218" s="145"/>
      <c r="F218" s="145"/>
      <c r="G218" s="145"/>
      <c r="H218" s="145"/>
      <c r="I218" s="145"/>
      <c r="J218" s="145"/>
      <c r="K218" s="145"/>
      <c r="L218" s="145"/>
      <c r="M218" s="145"/>
      <c r="N218" s="145"/>
      <c r="O218" s="145"/>
      <c r="P218" s="145"/>
      <c r="Q218" s="145"/>
      <c r="R218" s="104"/>
      <c r="S218" s="108"/>
      <c r="T218" s="108"/>
      <c r="U218" s="108"/>
      <c r="V218" s="108"/>
    </row>
    <row r="219" spans="1:22" x14ac:dyDescent="0.25">
      <c r="A219" s="145"/>
      <c r="B219" s="150"/>
      <c r="D219" s="151"/>
      <c r="E219" s="145"/>
      <c r="F219" s="145"/>
      <c r="G219" s="145"/>
      <c r="H219" s="145"/>
      <c r="I219" s="145"/>
      <c r="J219" s="145"/>
      <c r="K219" s="145"/>
      <c r="L219" s="145"/>
      <c r="M219" s="145"/>
      <c r="N219" s="145"/>
      <c r="O219" s="145"/>
      <c r="P219" s="145"/>
      <c r="Q219" s="145"/>
      <c r="R219" s="104"/>
      <c r="S219" s="108"/>
      <c r="T219" s="108"/>
      <c r="U219" s="108"/>
      <c r="V219" s="108"/>
    </row>
    <row r="220" spans="1:22" x14ac:dyDescent="0.25">
      <c r="A220" s="145"/>
      <c r="B220" s="150"/>
      <c r="D220" s="151"/>
      <c r="E220" s="145"/>
      <c r="F220" s="145"/>
      <c r="G220" s="145"/>
      <c r="H220" s="145"/>
      <c r="I220" s="145"/>
      <c r="J220" s="145"/>
      <c r="K220" s="145"/>
      <c r="L220" s="145"/>
      <c r="M220" s="145"/>
      <c r="N220" s="145"/>
      <c r="O220" s="145"/>
      <c r="P220" s="145"/>
      <c r="Q220" s="145"/>
      <c r="R220" s="104"/>
      <c r="S220" s="108"/>
      <c r="T220" s="108"/>
      <c r="U220" s="108"/>
      <c r="V220" s="108"/>
    </row>
    <row r="221" spans="1:22" x14ac:dyDescent="0.25">
      <c r="A221" s="145"/>
      <c r="B221" s="150"/>
      <c r="D221" s="151"/>
      <c r="E221" s="145"/>
      <c r="F221" s="145"/>
      <c r="G221" s="145"/>
      <c r="H221" s="145"/>
      <c r="I221" s="145"/>
      <c r="J221" s="145"/>
      <c r="K221" s="145"/>
      <c r="L221" s="145"/>
      <c r="M221" s="145"/>
      <c r="N221" s="145"/>
      <c r="O221" s="145"/>
      <c r="P221" s="145"/>
      <c r="Q221" s="145"/>
      <c r="R221" s="104"/>
      <c r="S221" s="108"/>
      <c r="T221" s="108"/>
      <c r="U221" s="108"/>
      <c r="V221" s="108"/>
    </row>
    <row r="222" spans="1:22" x14ac:dyDescent="0.25">
      <c r="A222" s="145"/>
      <c r="B222" s="150"/>
      <c r="D222" s="151"/>
      <c r="E222" s="145"/>
      <c r="F222" s="145"/>
      <c r="G222" s="145"/>
      <c r="H222" s="145"/>
      <c r="I222" s="145"/>
      <c r="J222" s="145"/>
      <c r="K222" s="145"/>
      <c r="L222" s="145"/>
      <c r="M222" s="145"/>
      <c r="N222" s="145"/>
      <c r="O222" s="145"/>
      <c r="P222" s="145"/>
      <c r="Q222" s="145"/>
      <c r="R222" s="104"/>
      <c r="S222" s="108"/>
      <c r="T222" s="108"/>
      <c r="U222" s="108"/>
      <c r="V222" s="108"/>
    </row>
    <row r="223" spans="1:22" x14ac:dyDescent="0.25">
      <c r="A223" s="145"/>
      <c r="B223" s="150"/>
      <c r="D223" s="151"/>
      <c r="E223" s="145"/>
      <c r="F223" s="145"/>
      <c r="G223" s="145"/>
      <c r="H223" s="145"/>
      <c r="I223" s="145"/>
      <c r="J223" s="145"/>
      <c r="K223" s="145"/>
      <c r="L223" s="145"/>
      <c r="M223" s="145"/>
      <c r="N223" s="145"/>
      <c r="O223" s="145"/>
      <c r="P223" s="145"/>
      <c r="Q223" s="145"/>
      <c r="R223" s="104"/>
      <c r="S223" s="108"/>
      <c r="T223" s="108"/>
      <c r="U223" s="108"/>
      <c r="V223" s="108"/>
    </row>
    <row r="224" spans="1:22" x14ac:dyDescent="0.25">
      <c r="A224" s="145"/>
      <c r="B224" s="150"/>
      <c r="D224" s="151"/>
      <c r="E224" s="145"/>
      <c r="F224" s="145"/>
      <c r="G224" s="145"/>
      <c r="H224" s="145"/>
      <c r="I224" s="145"/>
      <c r="J224" s="145"/>
      <c r="K224" s="145"/>
      <c r="L224" s="145"/>
      <c r="M224" s="145"/>
      <c r="N224" s="145"/>
      <c r="O224" s="145"/>
      <c r="P224" s="145"/>
      <c r="Q224" s="145"/>
      <c r="R224" s="104"/>
      <c r="S224" s="108"/>
      <c r="T224" s="108"/>
      <c r="U224" s="108"/>
      <c r="V224" s="108"/>
    </row>
    <row r="225" spans="1:22" x14ac:dyDescent="0.25">
      <c r="A225" s="145"/>
      <c r="B225" s="150"/>
      <c r="D225" s="151"/>
      <c r="E225" s="145"/>
      <c r="F225" s="145"/>
      <c r="G225" s="145"/>
      <c r="H225" s="145"/>
      <c r="I225" s="145"/>
      <c r="J225" s="145"/>
      <c r="K225" s="145"/>
      <c r="L225" s="145"/>
      <c r="M225" s="145"/>
      <c r="N225" s="145"/>
      <c r="O225" s="145"/>
      <c r="P225" s="145"/>
      <c r="Q225" s="145"/>
      <c r="R225" s="104"/>
      <c r="S225" s="108"/>
      <c r="T225" s="108"/>
      <c r="U225" s="108"/>
      <c r="V225" s="108"/>
    </row>
    <row r="226" spans="1:22" x14ac:dyDescent="0.25">
      <c r="A226" s="145"/>
      <c r="B226" s="150"/>
      <c r="D226" s="151"/>
      <c r="E226" s="145"/>
      <c r="F226" s="145"/>
      <c r="G226" s="145"/>
      <c r="H226" s="145"/>
      <c r="I226" s="145"/>
      <c r="J226" s="145"/>
      <c r="K226" s="145"/>
      <c r="L226" s="145"/>
      <c r="M226" s="145"/>
      <c r="N226" s="145"/>
      <c r="O226" s="145"/>
      <c r="P226" s="145"/>
      <c r="Q226" s="145"/>
      <c r="R226" s="104"/>
      <c r="S226" s="108"/>
      <c r="T226" s="108"/>
      <c r="U226" s="108"/>
      <c r="V226" s="108"/>
    </row>
    <row r="227" spans="1:22" x14ac:dyDescent="0.25">
      <c r="A227" s="145"/>
      <c r="B227" s="150"/>
      <c r="D227" s="151"/>
      <c r="E227" s="145"/>
      <c r="F227" s="145"/>
      <c r="G227" s="145"/>
      <c r="H227" s="145"/>
      <c r="I227" s="145"/>
      <c r="J227" s="145"/>
      <c r="K227" s="145"/>
      <c r="L227" s="145"/>
      <c r="M227" s="145"/>
      <c r="N227" s="145"/>
      <c r="O227" s="145"/>
      <c r="P227" s="145"/>
      <c r="Q227" s="145"/>
      <c r="R227" s="104"/>
      <c r="S227" s="108"/>
      <c r="T227" s="108"/>
      <c r="U227" s="108"/>
      <c r="V227" s="108"/>
    </row>
    <row r="228" spans="1:22" x14ac:dyDescent="0.25">
      <c r="A228" s="145"/>
      <c r="B228" s="150"/>
      <c r="D228" s="151"/>
      <c r="E228" s="145"/>
      <c r="F228" s="145"/>
      <c r="G228" s="145"/>
      <c r="H228" s="145"/>
      <c r="I228" s="145"/>
      <c r="J228" s="145"/>
      <c r="K228" s="145"/>
      <c r="L228" s="145"/>
      <c r="M228" s="145"/>
      <c r="N228" s="145"/>
      <c r="O228" s="145"/>
      <c r="P228" s="145"/>
      <c r="Q228" s="145"/>
      <c r="R228" s="104"/>
      <c r="S228" s="108"/>
      <c r="T228" s="108"/>
      <c r="U228" s="108"/>
      <c r="V228" s="108"/>
    </row>
    <row r="229" spans="1:22" x14ac:dyDescent="0.25">
      <c r="A229" s="145"/>
      <c r="B229" s="150"/>
      <c r="D229" s="151"/>
      <c r="E229" s="145"/>
      <c r="F229" s="145"/>
      <c r="G229" s="145"/>
      <c r="H229" s="145"/>
      <c r="I229" s="145"/>
      <c r="J229" s="145"/>
      <c r="K229" s="145"/>
      <c r="L229" s="145"/>
      <c r="M229" s="145"/>
      <c r="N229" s="145"/>
      <c r="O229" s="145"/>
      <c r="P229" s="145"/>
      <c r="Q229" s="145"/>
      <c r="R229" s="104"/>
      <c r="S229" s="108"/>
      <c r="T229" s="108"/>
      <c r="U229" s="108"/>
      <c r="V229" s="108"/>
    </row>
    <row r="230" spans="1:22" x14ac:dyDescent="0.25">
      <c r="A230" s="145"/>
      <c r="B230" s="150"/>
      <c r="D230" s="151"/>
      <c r="E230" s="145"/>
      <c r="F230" s="145"/>
      <c r="G230" s="145"/>
      <c r="H230" s="145"/>
      <c r="I230" s="145"/>
      <c r="J230" s="145"/>
      <c r="K230" s="145"/>
      <c r="L230" s="145"/>
      <c r="M230" s="145"/>
      <c r="N230" s="145"/>
      <c r="O230" s="145"/>
      <c r="P230" s="145"/>
      <c r="Q230" s="145"/>
      <c r="R230" s="104"/>
      <c r="S230" s="108"/>
      <c r="T230" s="108"/>
      <c r="U230" s="108"/>
      <c r="V230" s="108"/>
    </row>
    <row r="231" spans="1:22" x14ac:dyDescent="0.25">
      <c r="A231" s="145"/>
      <c r="B231" s="150"/>
      <c r="D231" s="151"/>
      <c r="E231" s="145"/>
      <c r="F231" s="145"/>
      <c r="G231" s="145"/>
      <c r="H231" s="145"/>
      <c r="I231" s="145"/>
      <c r="J231" s="145"/>
      <c r="K231" s="145"/>
      <c r="L231" s="145"/>
      <c r="M231" s="145"/>
      <c r="N231" s="145"/>
      <c r="O231" s="145"/>
      <c r="P231" s="145"/>
      <c r="Q231" s="145"/>
      <c r="R231" s="104"/>
      <c r="S231" s="108"/>
      <c r="T231" s="108"/>
      <c r="U231" s="108"/>
      <c r="V231" s="108"/>
    </row>
    <row r="232" spans="1:22" x14ac:dyDescent="0.25">
      <c r="A232" s="145"/>
      <c r="B232" s="150"/>
      <c r="D232" s="151"/>
      <c r="E232" s="145"/>
      <c r="F232" s="145"/>
      <c r="G232" s="145"/>
      <c r="H232" s="145"/>
      <c r="I232" s="145"/>
      <c r="J232" s="145"/>
      <c r="K232" s="145"/>
      <c r="L232" s="145"/>
      <c r="M232" s="145"/>
      <c r="N232" s="145"/>
      <c r="O232" s="145"/>
      <c r="P232" s="145"/>
      <c r="Q232" s="145"/>
      <c r="R232" s="104"/>
      <c r="S232" s="108"/>
      <c r="T232" s="108"/>
      <c r="U232" s="108"/>
      <c r="V232" s="108"/>
    </row>
    <row r="233" spans="1:22" x14ac:dyDescent="0.25">
      <c r="A233" s="145"/>
      <c r="B233" s="150"/>
      <c r="D233" s="151"/>
      <c r="E233" s="145"/>
      <c r="F233" s="145"/>
      <c r="G233" s="145"/>
      <c r="H233" s="145"/>
      <c r="I233" s="145"/>
      <c r="J233" s="145"/>
      <c r="K233" s="145"/>
      <c r="L233" s="145"/>
      <c r="M233" s="145"/>
      <c r="N233" s="145"/>
      <c r="O233" s="145"/>
      <c r="P233" s="145"/>
      <c r="Q233" s="145"/>
      <c r="R233" s="104"/>
      <c r="S233" s="108"/>
      <c r="T233" s="108"/>
      <c r="U233" s="108"/>
      <c r="V233" s="108"/>
    </row>
    <row r="234" spans="1:22" x14ac:dyDescent="0.25">
      <c r="A234" s="145"/>
      <c r="B234" s="150"/>
      <c r="D234" s="151"/>
      <c r="E234" s="145"/>
      <c r="F234" s="145"/>
      <c r="G234" s="145"/>
      <c r="H234" s="145"/>
      <c r="I234" s="145"/>
      <c r="J234" s="145"/>
      <c r="K234" s="145"/>
      <c r="L234" s="145"/>
      <c r="M234" s="145"/>
      <c r="N234" s="145"/>
      <c r="O234" s="145"/>
      <c r="P234" s="145"/>
      <c r="Q234" s="145"/>
      <c r="R234" s="104"/>
      <c r="S234" s="108"/>
      <c r="T234" s="108"/>
      <c r="U234" s="108"/>
      <c r="V234" s="108"/>
    </row>
    <row r="235" spans="1:22" x14ac:dyDescent="0.25">
      <c r="A235" s="145"/>
      <c r="B235" s="150"/>
      <c r="D235" s="151"/>
      <c r="E235" s="145"/>
      <c r="F235" s="145"/>
      <c r="G235" s="145"/>
      <c r="H235" s="145"/>
      <c r="I235" s="145"/>
      <c r="J235" s="145"/>
      <c r="K235" s="145"/>
      <c r="L235" s="145"/>
      <c r="M235" s="145"/>
      <c r="N235" s="145"/>
      <c r="O235" s="145"/>
      <c r="P235" s="145"/>
      <c r="Q235" s="145"/>
      <c r="R235" s="104"/>
      <c r="S235" s="108"/>
      <c r="T235" s="108"/>
      <c r="U235" s="108"/>
      <c r="V235" s="108"/>
    </row>
    <row r="236" spans="1:22" x14ac:dyDescent="0.25">
      <c r="A236" s="145"/>
      <c r="B236" s="150"/>
      <c r="D236" s="151"/>
      <c r="E236" s="145"/>
      <c r="F236" s="145"/>
      <c r="G236" s="145"/>
      <c r="H236" s="145"/>
      <c r="I236" s="145"/>
      <c r="J236" s="145"/>
      <c r="K236" s="145"/>
      <c r="L236" s="145"/>
      <c r="M236" s="145"/>
      <c r="N236" s="145"/>
      <c r="O236" s="145"/>
      <c r="P236" s="145"/>
      <c r="Q236" s="145"/>
      <c r="R236" s="104"/>
      <c r="S236" s="108"/>
      <c r="T236" s="108"/>
      <c r="U236" s="108"/>
      <c r="V236" s="108"/>
    </row>
    <row r="237" spans="1:22" x14ac:dyDescent="0.25">
      <c r="A237" s="145"/>
      <c r="B237" s="150"/>
      <c r="D237" s="151"/>
      <c r="E237" s="145"/>
      <c r="F237" s="145"/>
      <c r="G237" s="145"/>
      <c r="H237" s="145"/>
      <c r="I237" s="145"/>
      <c r="J237" s="145"/>
      <c r="K237" s="145"/>
      <c r="L237" s="145"/>
      <c r="M237" s="145"/>
      <c r="N237" s="145"/>
      <c r="O237" s="145"/>
      <c r="P237" s="145"/>
      <c r="Q237" s="145"/>
      <c r="R237" s="104"/>
      <c r="S237" s="108"/>
      <c r="T237" s="108"/>
      <c r="U237" s="108"/>
      <c r="V237" s="108"/>
    </row>
    <row r="238" spans="1:22" x14ac:dyDescent="0.25">
      <c r="A238" s="145"/>
      <c r="B238" s="150"/>
      <c r="D238" s="151"/>
      <c r="E238" s="145"/>
      <c r="F238" s="145"/>
      <c r="G238" s="145"/>
      <c r="H238" s="145"/>
      <c r="I238" s="145"/>
      <c r="J238" s="145"/>
      <c r="K238" s="145"/>
      <c r="L238" s="145"/>
      <c r="M238" s="145"/>
      <c r="N238" s="145"/>
      <c r="O238" s="145"/>
      <c r="P238" s="145"/>
      <c r="Q238" s="145"/>
      <c r="R238" s="104"/>
      <c r="S238" s="108"/>
      <c r="T238" s="108"/>
      <c r="U238" s="108"/>
      <c r="V238" s="108"/>
    </row>
    <row r="239" spans="1:22" x14ac:dyDescent="0.25">
      <c r="A239" s="145"/>
      <c r="B239" s="150"/>
      <c r="D239" s="151"/>
      <c r="E239" s="145"/>
      <c r="F239" s="145"/>
      <c r="G239" s="145"/>
      <c r="H239" s="145"/>
      <c r="I239" s="145"/>
      <c r="J239" s="145"/>
      <c r="K239" s="145"/>
      <c r="L239" s="145"/>
      <c r="M239" s="145"/>
      <c r="N239" s="145"/>
      <c r="O239" s="145"/>
      <c r="P239" s="145"/>
      <c r="Q239" s="145"/>
      <c r="R239" s="104"/>
      <c r="S239" s="108"/>
      <c r="T239" s="108"/>
      <c r="U239" s="108"/>
      <c r="V239" s="108"/>
    </row>
    <row r="240" spans="1:22" x14ac:dyDescent="0.25">
      <c r="A240" s="145"/>
      <c r="B240" s="150"/>
      <c r="D240" s="151"/>
      <c r="E240" s="145"/>
      <c r="F240" s="145"/>
      <c r="G240" s="145"/>
      <c r="H240" s="145"/>
      <c r="I240" s="145"/>
      <c r="J240" s="145"/>
      <c r="K240" s="145"/>
      <c r="L240" s="145"/>
      <c r="M240" s="145"/>
      <c r="N240" s="145"/>
      <c r="O240" s="145"/>
      <c r="P240" s="145"/>
      <c r="Q240" s="145"/>
      <c r="R240" s="104"/>
      <c r="S240" s="108"/>
      <c r="T240" s="108"/>
      <c r="U240" s="108"/>
      <c r="V240" s="108"/>
    </row>
    <row r="241" spans="1:22" x14ac:dyDescent="0.25">
      <c r="A241" s="145"/>
      <c r="B241" s="150"/>
      <c r="D241" s="151"/>
      <c r="E241" s="145"/>
      <c r="F241" s="145"/>
      <c r="G241" s="145"/>
      <c r="H241" s="145"/>
      <c r="I241" s="145"/>
      <c r="J241" s="145"/>
      <c r="K241" s="145"/>
      <c r="L241" s="145"/>
      <c r="M241" s="145"/>
      <c r="N241" s="145"/>
      <c r="O241" s="145"/>
      <c r="P241" s="145"/>
      <c r="Q241" s="145"/>
      <c r="R241" s="104"/>
      <c r="S241" s="108"/>
      <c r="T241" s="108"/>
      <c r="U241" s="108"/>
      <c r="V241" s="108"/>
    </row>
    <row r="242" spans="1:22" x14ac:dyDescent="0.25">
      <c r="A242" s="145"/>
      <c r="B242" s="150"/>
      <c r="D242" s="151"/>
      <c r="E242" s="145"/>
      <c r="F242" s="145"/>
      <c r="G242" s="145"/>
      <c r="H242" s="145"/>
      <c r="I242" s="145"/>
      <c r="J242" s="145"/>
      <c r="K242" s="145"/>
      <c r="L242" s="145"/>
      <c r="M242" s="145"/>
      <c r="N242" s="145"/>
      <c r="O242" s="145"/>
      <c r="P242" s="145"/>
      <c r="Q242" s="145"/>
      <c r="R242" s="104"/>
      <c r="S242" s="108"/>
      <c r="T242" s="108"/>
      <c r="U242" s="108"/>
      <c r="V242" s="108"/>
    </row>
    <row r="243" spans="1:22" x14ac:dyDescent="0.25">
      <c r="A243" s="145"/>
      <c r="B243" s="150"/>
      <c r="D243" s="151"/>
      <c r="E243" s="145"/>
      <c r="F243" s="145"/>
      <c r="G243" s="145"/>
      <c r="H243" s="145"/>
      <c r="I243" s="145"/>
      <c r="J243" s="145"/>
      <c r="K243" s="145"/>
      <c r="L243" s="145"/>
      <c r="M243" s="145"/>
      <c r="N243" s="145"/>
      <c r="O243" s="145"/>
      <c r="P243" s="145"/>
      <c r="Q243" s="145"/>
      <c r="R243" s="104"/>
      <c r="S243" s="108"/>
      <c r="T243" s="108"/>
      <c r="U243" s="108"/>
      <c r="V243" s="108"/>
    </row>
    <row r="244" spans="1:22" x14ac:dyDescent="0.25">
      <c r="A244" s="145"/>
      <c r="B244" s="150"/>
      <c r="D244" s="151"/>
      <c r="E244" s="145"/>
      <c r="F244" s="145"/>
      <c r="G244" s="145"/>
      <c r="H244" s="145"/>
      <c r="I244" s="145"/>
      <c r="J244" s="145"/>
      <c r="K244" s="145"/>
      <c r="L244" s="145"/>
      <c r="M244" s="145"/>
      <c r="N244" s="145"/>
      <c r="O244" s="145"/>
      <c r="P244" s="145"/>
      <c r="Q244" s="145"/>
      <c r="R244" s="104"/>
      <c r="S244" s="108"/>
      <c r="T244" s="108"/>
      <c r="U244" s="108"/>
      <c r="V244" s="108"/>
    </row>
    <row r="245" spans="1:22" x14ac:dyDescent="0.25">
      <c r="A245" s="145"/>
      <c r="B245" s="150"/>
      <c r="D245" s="151"/>
      <c r="E245" s="145"/>
      <c r="F245" s="145"/>
      <c r="G245" s="145"/>
      <c r="H245" s="145"/>
      <c r="I245" s="145"/>
      <c r="J245" s="145"/>
      <c r="K245" s="145"/>
      <c r="L245" s="145"/>
      <c r="M245" s="145"/>
      <c r="N245" s="145"/>
      <c r="O245" s="145"/>
      <c r="P245" s="145"/>
      <c r="Q245" s="145"/>
      <c r="R245" s="104"/>
      <c r="S245" s="108"/>
      <c r="T245" s="108"/>
      <c r="U245" s="108"/>
      <c r="V245" s="108"/>
    </row>
    <row r="246" spans="1:22" x14ac:dyDescent="0.25">
      <c r="A246" s="145"/>
      <c r="B246" s="150"/>
      <c r="D246" s="151"/>
      <c r="E246" s="145"/>
      <c r="F246" s="145"/>
      <c r="G246" s="145"/>
      <c r="H246" s="145"/>
      <c r="I246" s="145"/>
      <c r="J246" s="145"/>
      <c r="K246" s="145"/>
      <c r="L246" s="145"/>
      <c r="M246" s="145"/>
      <c r="N246" s="145"/>
      <c r="O246" s="145"/>
      <c r="P246" s="145"/>
      <c r="Q246" s="145"/>
      <c r="R246" s="104"/>
      <c r="S246" s="108"/>
      <c r="T246" s="108"/>
      <c r="U246" s="108"/>
      <c r="V246" s="108"/>
    </row>
    <row r="247" spans="1:22" x14ac:dyDescent="0.25">
      <c r="A247" s="145"/>
      <c r="B247" s="150"/>
      <c r="D247" s="151"/>
      <c r="E247" s="145"/>
      <c r="F247" s="145"/>
      <c r="G247" s="145"/>
      <c r="H247" s="145"/>
      <c r="I247" s="145"/>
      <c r="J247" s="145"/>
      <c r="K247" s="145"/>
      <c r="L247" s="145"/>
      <c r="M247" s="145"/>
      <c r="N247" s="145"/>
      <c r="O247" s="145"/>
      <c r="P247" s="145"/>
      <c r="Q247" s="145"/>
      <c r="R247" s="104"/>
      <c r="S247" s="108"/>
      <c r="T247" s="108"/>
      <c r="U247" s="108"/>
      <c r="V247" s="108"/>
    </row>
    <row r="248" spans="1:22" x14ac:dyDescent="0.25">
      <c r="A248" s="145"/>
      <c r="B248" s="150"/>
      <c r="D248" s="151"/>
      <c r="E248" s="145"/>
      <c r="F248" s="145"/>
      <c r="G248" s="145"/>
      <c r="H248" s="145"/>
      <c r="I248" s="145"/>
      <c r="J248" s="145"/>
      <c r="K248" s="145"/>
      <c r="L248" s="145"/>
      <c r="M248" s="145"/>
      <c r="N248" s="145"/>
      <c r="O248" s="145"/>
      <c r="P248" s="145"/>
      <c r="Q248" s="145"/>
      <c r="R248" s="104"/>
      <c r="S248" s="108"/>
      <c r="T248" s="108"/>
      <c r="U248" s="108"/>
      <c r="V248" s="108"/>
    </row>
    <row r="249" spans="1:22" x14ac:dyDescent="0.25">
      <c r="A249" s="145"/>
      <c r="B249" s="150"/>
      <c r="D249" s="151"/>
      <c r="E249" s="145"/>
      <c r="F249" s="145"/>
      <c r="G249" s="145"/>
      <c r="H249" s="145"/>
      <c r="I249" s="145"/>
      <c r="J249" s="145"/>
      <c r="K249" s="145"/>
      <c r="L249" s="145"/>
      <c r="M249" s="145"/>
      <c r="N249" s="145"/>
      <c r="O249" s="145"/>
      <c r="P249" s="145"/>
      <c r="Q249" s="145"/>
      <c r="R249" s="104"/>
      <c r="S249" s="108"/>
      <c r="T249" s="108"/>
      <c r="U249" s="108"/>
      <c r="V249" s="108"/>
    </row>
    <row r="250" spans="1:22" x14ac:dyDescent="0.25">
      <c r="A250" s="145"/>
      <c r="B250" s="150"/>
      <c r="D250" s="151"/>
      <c r="E250" s="145"/>
      <c r="F250" s="145"/>
      <c r="G250" s="145"/>
      <c r="H250" s="145"/>
      <c r="I250" s="145"/>
      <c r="J250" s="145"/>
      <c r="K250" s="145"/>
      <c r="L250" s="145"/>
      <c r="M250" s="145"/>
      <c r="N250" s="145"/>
      <c r="O250" s="145"/>
      <c r="P250" s="145"/>
      <c r="Q250" s="145"/>
      <c r="R250" s="104"/>
      <c r="S250" s="108"/>
      <c r="T250" s="108"/>
      <c r="U250" s="108"/>
      <c r="V250" s="108"/>
    </row>
    <row r="251" spans="1:22" x14ac:dyDescent="0.25">
      <c r="A251" s="145"/>
      <c r="B251" s="150"/>
      <c r="D251" s="151"/>
      <c r="E251" s="145"/>
      <c r="F251" s="145"/>
      <c r="G251" s="145"/>
      <c r="H251" s="145"/>
      <c r="I251" s="145"/>
      <c r="J251" s="145"/>
      <c r="K251" s="145"/>
      <c r="L251" s="145"/>
      <c r="M251" s="145"/>
      <c r="N251" s="145"/>
      <c r="O251" s="145"/>
      <c r="P251" s="145"/>
      <c r="Q251" s="145"/>
      <c r="R251" s="104"/>
      <c r="S251" s="108"/>
      <c r="T251" s="108"/>
      <c r="U251" s="108"/>
      <c r="V251" s="108"/>
    </row>
    <row r="252" spans="1:22" x14ac:dyDescent="0.25">
      <c r="A252" s="145"/>
      <c r="B252" s="150"/>
      <c r="D252" s="151"/>
      <c r="E252" s="145"/>
      <c r="F252" s="145"/>
      <c r="G252" s="145"/>
      <c r="H252" s="145"/>
      <c r="I252" s="145"/>
      <c r="J252" s="145"/>
      <c r="K252" s="145"/>
      <c r="L252" s="145"/>
      <c r="M252" s="145"/>
      <c r="N252" s="145"/>
      <c r="O252" s="145"/>
      <c r="P252" s="145"/>
      <c r="Q252" s="145"/>
      <c r="R252" s="104"/>
      <c r="S252" s="108"/>
      <c r="T252" s="108"/>
      <c r="U252" s="108"/>
      <c r="V252" s="108"/>
    </row>
    <row r="253" spans="1:22" x14ac:dyDescent="0.25">
      <c r="A253" s="145"/>
      <c r="B253" s="150"/>
      <c r="D253" s="151"/>
      <c r="E253" s="145"/>
      <c r="F253" s="145"/>
      <c r="G253" s="145"/>
      <c r="H253" s="145"/>
      <c r="I253" s="145"/>
      <c r="J253" s="145"/>
      <c r="K253" s="145"/>
      <c r="L253" s="145"/>
      <c r="M253" s="145"/>
      <c r="N253" s="145"/>
      <c r="O253" s="145"/>
      <c r="P253" s="145"/>
      <c r="Q253" s="145"/>
      <c r="R253" s="104"/>
      <c r="S253" s="108"/>
      <c r="T253" s="108"/>
      <c r="U253" s="108"/>
      <c r="V253" s="108"/>
    </row>
    <row r="254" spans="1:22" x14ac:dyDescent="0.25">
      <c r="A254" s="145"/>
      <c r="B254" s="150"/>
      <c r="D254" s="151"/>
      <c r="E254" s="145"/>
      <c r="F254" s="145"/>
      <c r="G254" s="145"/>
      <c r="H254" s="145"/>
      <c r="I254" s="145"/>
      <c r="J254" s="145"/>
      <c r="K254" s="145"/>
      <c r="L254" s="145"/>
      <c r="M254" s="145"/>
      <c r="N254" s="145"/>
      <c r="O254" s="145"/>
      <c r="P254" s="145"/>
      <c r="Q254" s="145"/>
      <c r="R254" s="104"/>
      <c r="S254" s="108"/>
      <c r="T254" s="108"/>
      <c r="U254" s="108"/>
      <c r="V254" s="108"/>
    </row>
    <row r="255" spans="1:22" x14ac:dyDescent="0.25">
      <c r="A255" s="145"/>
      <c r="B255" s="150"/>
      <c r="D255" s="151"/>
      <c r="E255" s="145"/>
      <c r="F255" s="145"/>
      <c r="G255" s="145"/>
      <c r="H255" s="145"/>
      <c r="I255" s="145"/>
      <c r="J255" s="145"/>
      <c r="K255" s="145"/>
      <c r="L255" s="145"/>
      <c r="M255" s="145"/>
      <c r="N255" s="145"/>
      <c r="O255" s="145"/>
      <c r="P255" s="145"/>
      <c r="Q255" s="145"/>
      <c r="R255" s="104"/>
      <c r="S255" s="108"/>
      <c r="T255" s="108"/>
      <c r="U255" s="108"/>
      <c r="V255" s="108"/>
    </row>
    <row r="256" spans="1:22" x14ac:dyDescent="0.25">
      <c r="A256" s="145"/>
      <c r="B256" s="150"/>
      <c r="D256" s="151"/>
      <c r="E256" s="145"/>
      <c r="F256" s="145"/>
      <c r="G256" s="145"/>
      <c r="H256" s="145"/>
      <c r="I256" s="145"/>
      <c r="J256" s="145"/>
      <c r="K256" s="145"/>
      <c r="L256" s="145"/>
      <c r="M256" s="145"/>
      <c r="N256" s="145"/>
      <c r="O256" s="145"/>
      <c r="P256" s="145"/>
      <c r="Q256" s="145"/>
      <c r="R256" s="104"/>
      <c r="S256" s="108"/>
      <c r="T256" s="108"/>
      <c r="U256" s="108"/>
      <c r="V256" s="108"/>
    </row>
    <row r="257" spans="1:22" x14ac:dyDescent="0.25">
      <c r="A257" s="145"/>
      <c r="B257" s="150"/>
      <c r="D257" s="151"/>
      <c r="E257" s="145"/>
      <c r="F257" s="145"/>
      <c r="G257" s="145"/>
      <c r="H257" s="145"/>
      <c r="I257" s="145"/>
      <c r="J257" s="145"/>
      <c r="K257" s="145"/>
      <c r="L257" s="145"/>
      <c r="M257" s="145"/>
      <c r="N257" s="145"/>
      <c r="O257" s="145"/>
      <c r="P257" s="145"/>
      <c r="Q257" s="145"/>
      <c r="R257" s="104"/>
      <c r="S257" s="108"/>
      <c r="T257" s="108"/>
      <c r="U257" s="108"/>
      <c r="V257" s="108"/>
    </row>
    <row r="258" spans="1:22" x14ac:dyDescent="0.25">
      <c r="A258" s="145"/>
      <c r="B258" s="150"/>
      <c r="D258" s="151"/>
      <c r="E258" s="145"/>
      <c r="F258" s="145"/>
      <c r="G258" s="145"/>
      <c r="H258" s="145"/>
      <c r="I258" s="145"/>
      <c r="J258" s="145"/>
      <c r="K258" s="145"/>
      <c r="L258" s="145"/>
      <c r="M258" s="145"/>
      <c r="N258" s="145"/>
      <c r="O258" s="145"/>
      <c r="P258" s="145"/>
      <c r="Q258" s="145"/>
      <c r="R258" s="104"/>
      <c r="S258" s="108"/>
      <c r="T258" s="108"/>
      <c r="U258" s="108"/>
      <c r="V258" s="108"/>
    </row>
    <row r="259" spans="1:22" x14ac:dyDescent="0.25">
      <c r="A259" s="145"/>
      <c r="B259" s="150"/>
      <c r="D259" s="151"/>
      <c r="E259" s="145"/>
      <c r="F259" s="145"/>
      <c r="G259" s="145"/>
      <c r="H259" s="145"/>
      <c r="I259" s="145"/>
      <c r="J259" s="145"/>
      <c r="K259" s="145"/>
      <c r="L259" s="145"/>
      <c r="M259" s="145"/>
      <c r="N259" s="145"/>
      <c r="O259" s="145"/>
      <c r="P259" s="145"/>
      <c r="Q259" s="145"/>
      <c r="R259" s="104"/>
      <c r="S259" s="108"/>
      <c r="T259" s="108"/>
      <c r="U259" s="108"/>
      <c r="V259" s="108"/>
    </row>
    <row r="260" spans="1:22" x14ac:dyDescent="0.25">
      <c r="A260" s="145"/>
      <c r="B260" s="150"/>
      <c r="D260" s="151"/>
      <c r="E260" s="145"/>
      <c r="F260" s="145"/>
      <c r="G260" s="145"/>
      <c r="H260" s="145"/>
      <c r="I260" s="145"/>
      <c r="J260" s="145"/>
      <c r="K260" s="145"/>
      <c r="L260" s="145"/>
      <c r="M260" s="145"/>
      <c r="N260" s="145"/>
      <c r="O260" s="145"/>
      <c r="P260" s="145"/>
      <c r="Q260" s="145"/>
    </row>
    <row r="261" spans="1:22" x14ac:dyDescent="0.25">
      <c r="A261" s="145"/>
      <c r="B261" s="150"/>
      <c r="D261" s="151"/>
      <c r="E261" s="145"/>
      <c r="F261" s="145"/>
      <c r="G261" s="145"/>
      <c r="H261" s="145"/>
      <c r="I261" s="145"/>
      <c r="J261" s="145"/>
      <c r="K261" s="145"/>
      <c r="L261" s="145"/>
      <c r="M261" s="145"/>
      <c r="N261" s="145"/>
      <c r="O261" s="145"/>
      <c r="P261" s="145"/>
      <c r="Q261" s="145"/>
    </row>
    <row r="262" spans="1:22" x14ac:dyDescent="0.25">
      <c r="A262" s="145"/>
      <c r="B262" s="150"/>
      <c r="D262" s="151"/>
      <c r="E262" s="145"/>
      <c r="F262" s="145"/>
      <c r="G262" s="145"/>
      <c r="H262" s="145"/>
      <c r="I262" s="145"/>
      <c r="J262" s="145"/>
      <c r="K262" s="145"/>
      <c r="L262" s="145"/>
      <c r="M262" s="145"/>
      <c r="N262" s="145"/>
      <c r="O262" s="145"/>
      <c r="P262" s="145"/>
      <c r="Q262" s="145"/>
    </row>
    <row r="263" spans="1:22" x14ac:dyDescent="0.25">
      <c r="A263" s="145"/>
      <c r="B263" s="150"/>
      <c r="D263" s="151"/>
      <c r="E263" s="145"/>
      <c r="F263" s="145"/>
      <c r="G263" s="145"/>
      <c r="H263" s="145"/>
      <c r="I263" s="145"/>
      <c r="J263" s="145"/>
      <c r="K263" s="145"/>
      <c r="L263" s="145"/>
      <c r="M263" s="145"/>
      <c r="N263" s="145"/>
      <c r="O263" s="145"/>
      <c r="P263" s="145"/>
      <c r="Q263" s="145"/>
    </row>
    <row r="264" spans="1:22" x14ac:dyDescent="0.25">
      <c r="A264" s="145"/>
      <c r="B264" s="150"/>
      <c r="D264" s="151"/>
      <c r="E264" s="145"/>
      <c r="F264" s="145"/>
      <c r="G264" s="145"/>
      <c r="H264" s="145"/>
      <c r="I264" s="145"/>
      <c r="J264" s="145"/>
      <c r="K264" s="145"/>
      <c r="L264" s="145"/>
      <c r="M264" s="145"/>
      <c r="N264" s="145"/>
      <c r="O264" s="145"/>
      <c r="P264" s="145"/>
      <c r="Q264" s="145"/>
    </row>
  </sheetData>
  <protectedRanges>
    <protectedRange algorithmName="SHA-512" hashValue="R/ipREbn9wycHg/cWr59UHp+la9yBnF9zmE7EhcS2wLYi7u1QMRBymOcnECXN6np9gxSFb7+IpqWYf7p64HITg==" saltValue="/R4WvNOlIAhSM2Nw+bqTYQ==" spinCount="100000" sqref="D8:D119" name="Диапазон1_1"/>
    <protectedRange algorithmName="SHA-512" hashValue="R/ipREbn9wycHg/cWr59UHp+la9yBnF9zmE7EhcS2wLYi7u1QMRBymOcnECXN6np9gxSFb7+IpqWYf7p64HITg==" saltValue="/R4WvNOlIAhSM2Nw+bqTYQ==" spinCount="100000" sqref="G8:I27 G32:I43" name="Диапазон1_2_1_2_2"/>
    <protectedRange algorithmName="SHA-512" hashValue="R/ipREbn9wycHg/cWr59UHp+la9yBnF9zmE7EhcS2wLYi7u1QMRBymOcnECXN6np9gxSFb7+IpqWYf7p64HITg==" saltValue="/R4WvNOlIAhSM2Nw+bqTYQ==" spinCount="100000" sqref="G44:I47 G60:I67 G72:I79 G52:I55 G69:I69 G116:I117 G82:I110" name="Диапазон1_2_2_2_3"/>
    <protectedRange algorithmName="SHA-512" hashValue="R/ipREbn9wycHg/cWr59UHp+la9yBnF9zmE7EhcS2wLYi7u1QMRBymOcnECXN6np9gxSFb7+IpqWYf7p64HITg==" saltValue="/R4WvNOlIAhSM2Nw+bqTYQ==" spinCount="100000" sqref="G70:I71" name="Диапазон1_2_2_2_2_1"/>
    <protectedRange algorithmName="SHA-512" hashValue="R/ipREbn9wycHg/cWr59UHp+la9yBnF9zmE7EhcS2wLYi7u1QMRBymOcnECXN6np9gxSFb7+IpqWYf7p64HITg==" saltValue="/R4WvNOlIAhSM2Nw+bqTYQ==" spinCount="100000" sqref="G28:I31" name="Диапазон1_2_1_2_3_1"/>
    <protectedRange algorithmName="SHA-512" hashValue="R/ipREbn9wycHg/cWr59UHp+la9yBnF9zmE7EhcS2wLYi7u1QMRBymOcnECXN6np9gxSFb7+IpqWYf7p64HITg==" saltValue="/R4WvNOlIAhSM2Nw+bqTYQ==" spinCount="100000" sqref="G48:I51" name="Диапазон1_2_2_2_1_1_1"/>
    <protectedRange algorithmName="SHA-512" hashValue="R/ipREbn9wycHg/cWr59UHp+la9yBnF9zmE7EhcS2wLYi7u1QMRBymOcnECXN6np9gxSFb7+IpqWYf7p64HITg==" saltValue="/R4WvNOlIAhSM2Nw+bqTYQ==" spinCount="100000" sqref="G56:I57" name="Диапазон1_2_2_2_5_2"/>
    <protectedRange algorithmName="SHA-512" hashValue="R/ipREbn9wycHg/cWr59UHp+la9yBnF9zmE7EhcS2wLYi7u1QMRBymOcnECXN6np9gxSFb7+IpqWYf7p64HITg==" saltValue="/R4WvNOlIAhSM2Nw+bqTYQ==" spinCount="100000" sqref="G58:I59" name="Диапазон1_2_2_2_2_2_1"/>
    <protectedRange algorithmName="SHA-512" hashValue="R/ipREbn9wycHg/cWr59UHp+la9yBnF9zmE7EhcS2wLYi7u1QMRBymOcnECXN6np9gxSFb7+IpqWYf7p64HITg==" saltValue="/R4WvNOlIAhSM2Nw+bqTYQ==" spinCount="100000" sqref="G68:I68" name="Диапазон1_2_2_2_6_1"/>
    <protectedRange algorithmName="SHA-512" hashValue="R/ipREbn9wycHg/cWr59UHp+la9yBnF9zmE7EhcS2wLYi7u1QMRBymOcnECXN6np9gxSFb7+IpqWYf7p64HITg==" saltValue="/R4WvNOlIAhSM2Nw+bqTYQ==" spinCount="100000" sqref="G80:I81" name="Диапазон1_2_2_2_7_1"/>
    <protectedRange algorithmName="SHA-512" hashValue="R/ipREbn9wycHg/cWr59UHp+la9yBnF9zmE7EhcS2wLYi7u1QMRBymOcnECXN6np9gxSFb7+IpqWYf7p64HITg==" saltValue="/R4WvNOlIAhSM2Nw+bqTYQ==" spinCount="100000" sqref="G111:I115" name="Диапазон1_2_2_2_5_1_1"/>
    <protectedRange algorithmName="SHA-512" hashValue="R/ipREbn9wycHg/cWr59UHp+la9yBnF9zmE7EhcS2wLYi7u1QMRBymOcnECXN6np9gxSFb7+IpqWYf7p64HITg==" saltValue="/R4WvNOlIAhSM2Nw+bqTYQ==" spinCount="100000" sqref="C1:C7 C123 C125" name="Диапазон1_3"/>
    <protectedRange algorithmName="SHA-512" hashValue="R/ipREbn9wycHg/cWr59UHp+la9yBnF9zmE7EhcS2wLYi7u1QMRBymOcnECXN6np9gxSFb7+IpqWYf7p64HITg==" saltValue="/R4WvNOlIAhSM2Nw+bqTYQ==" spinCount="100000" sqref="B119 B8:B117" name="Диапазон1_1_1_1"/>
    <protectedRange algorithmName="SHA-512" hashValue="R/ipREbn9wycHg/cWr59UHp+la9yBnF9zmE7EhcS2wLYi7u1QMRBymOcnECXN6np9gxSFb7+IpqWYf7p64HITg==" saltValue="/R4WvNOlIAhSM2Nw+bqTYQ==" spinCount="100000" sqref="C8:C115" name="Диапазон1"/>
    <protectedRange algorithmName="SHA-512" hashValue="R/ipREbn9wycHg/cWr59UHp+la9yBnF9zmE7EhcS2wLYi7u1QMRBymOcnECXN6np9gxSFb7+IpqWYf7p64HITg==" saltValue="/R4WvNOlIAhSM2Nw+bqTYQ==" spinCount="100000" sqref="A8:A119" name="Диапазон1_1_1_1_1"/>
    <protectedRange algorithmName="SHA-512" hashValue="R/ipREbn9wycHg/cWr59UHp+la9yBnF9zmE7EhcS2wLYi7u1QMRBymOcnECXN6np9gxSFb7+IpqWYf7p64HITg==" saltValue="/R4WvNOlIAhSM2Nw+bqTYQ==" spinCount="100000" sqref="C116:C117" name="Диапазон1_3_1"/>
  </protectedRanges>
  <mergeCells count="116">
    <mergeCell ref="J6:M6"/>
    <mergeCell ref="N6:Q6"/>
    <mergeCell ref="R6:S6"/>
    <mergeCell ref="A8:A9"/>
    <mergeCell ref="B8:B9"/>
    <mergeCell ref="C8:C11"/>
    <mergeCell ref="E8:E9"/>
    <mergeCell ref="A10:A11"/>
    <mergeCell ref="B10:B11"/>
    <mergeCell ref="E10:E11"/>
    <mergeCell ref="A12:A13"/>
    <mergeCell ref="B12:B13"/>
    <mergeCell ref="C12:C15"/>
    <mergeCell ref="E12:E13"/>
    <mergeCell ref="A14:A15"/>
    <mergeCell ref="B14:B15"/>
    <mergeCell ref="E14:E15"/>
    <mergeCell ref="A6:G6"/>
    <mergeCell ref="A20:A21"/>
    <mergeCell ref="B20:B21"/>
    <mergeCell ref="C20:C23"/>
    <mergeCell ref="E20:E21"/>
    <mergeCell ref="A22:A23"/>
    <mergeCell ref="B22:B23"/>
    <mergeCell ref="E22:E23"/>
    <mergeCell ref="A16:A17"/>
    <mergeCell ref="B16:B17"/>
    <mergeCell ref="C16:C19"/>
    <mergeCell ref="E16:E17"/>
    <mergeCell ref="A18:A19"/>
    <mergeCell ref="B18:B19"/>
    <mergeCell ref="E18:E19"/>
    <mergeCell ref="A28:A29"/>
    <mergeCell ref="B28:B29"/>
    <mergeCell ref="C28:C31"/>
    <mergeCell ref="E28:E29"/>
    <mergeCell ref="A30:A31"/>
    <mergeCell ref="B30:B31"/>
    <mergeCell ref="E30:E31"/>
    <mergeCell ref="A24:A25"/>
    <mergeCell ref="B24:B25"/>
    <mergeCell ref="C24:C27"/>
    <mergeCell ref="E24:E25"/>
    <mergeCell ref="A26:A27"/>
    <mergeCell ref="B26:B27"/>
    <mergeCell ref="E26:E27"/>
    <mergeCell ref="A36:A37"/>
    <mergeCell ref="B36:B37"/>
    <mergeCell ref="C36:C39"/>
    <mergeCell ref="E36:E37"/>
    <mergeCell ref="A38:A39"/>
    <mergeCell ref="B38:B39"/>
    <mergeCell ref="E38:E39"/>
    <mergeCell ref="A32:A33"/>
    <mergeCell ref="B32:B33"/>
    <mergeCell ref="C32:C35"/>
    <mergeCell ref="E32:E33"/>
    <mergeCell ref="A34:A35"/>
    <mergeCell ref="B34:B35"/>
    <mergeCell ref="E34:E35"/>
    <mergeCell ref="A44:A45"/>
    <mergeCell ref="B44:B45"/>
    <mergeCell ref="C44:C47"/>
    <mergeCell ref="E44:E45"/>
    <mergeCell ref="A46:A47"/>
    <mergeCell ref="B46:B47"/>
    <mergeCell ref="E46:E47"/>
    <mergeCell ref="A40:A41"/>
    <mergeCell ref="B40:B41"/>
    <mergeCell ref="C40:C43"/>
    <mergeCell ref="E40:E41"/>
    <mergeCell ref="A42:A43"/>
    <mergeCell ref="B42:B43"/>
    <mergeCell ref="E42:E43"/>
    <mergeCell ref="A52:A53"/>
    <mergeCell ref="B52:B53"/>
    <mergeCell ref="C52:C53"/>
    <mergeCell ref="E52:E53"/>
    <mergeCell ref="A54:A55"/>
    <mergeCell ref="B54:B55"/>
    <mergeCell ref="C54:C55"/>
    <mergeCell ref="E54:E55"/>
    <mergeCell ref="A48:A49"/>
    <mergeCell ref="B48:B49"/>
    <mergeCell ref="C48:C51"/>
    <mergeCell ref="E48:E49"/>
    <mergeCell ref="A50:A51"/>
    <mergeCell ref="B50:B51"/>
    <mergeCell ref="E50:E51"/>
    <mergeCell ref="E60:E61"/>
    <mergeCell ref="E62:E63"/>
    <mergeCell ref="E64:E65"/>
    <mergeCell ref="E66:E67"/>
    <mergeCell ref="E68:E69"/>
    <mergeCell ref="E70:E71"/>
    <mergeCell ref="A56:A57"/>
    <mergeCell ref="B56:B57"/>
    <mergeCell ref="C56:C57"/>
    <mergeCell ref="E56:E57"/>
    <mergeCell ref="A58:A59"/>
    <mergeCell ref="B58:B59"/>
    <mergeCell ref="C58:C59"/>
    <mergeCell ref="E58:E59"/>
    <mergeCell ref="A102:A103"/>
    <mergeCell ref="B102:B103"/>
    <mergeCell ref="C102:C103"/>
    <mergeCell ref="C118:C119"/>
    <mergeCell ref="B122:D122"/>
    <mergeCell ref="B124:C124"/>
    <mergeCell ref="D124:E124"/>
    <mergeCell ref="A98:A99"/>
    <mergeCell ref="B98:B99"/>
    <mergeCell ref="C98:C99"/>
    <mergeCell ref="A100:A101"/>
    <mergeCell ref="B100:B101"/>
    <mergeCell ref="C100:C10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D264"/>
  <sheetViews>
    <sheetView topLeftCell="A118" workbookViewId="0">
      <selection activeCell="E131" sqref="E131"/>
    </sheetView>
  </sheetViews>
  <sheetFormatPr defaultRowHeight="15" x14ac:dyDescent="0.25"/>
  <cols>
    <col min="1" max="1" width="4.85546875" style="7" customWidth="1"/>
    <col min="2" max="2" width="25" style="7" customWidth="1"/>
    <col min="3" max="3" width="30.42578125" style="4" customWidth="1"/>
    <col min="4" max="4" width="13.140625" style="7" customWidth="1"/>
    <col min="5" max="5" width="15.5703125" style="7" customWidth="1"/>
    <col min="6" max="6" width="9.140625" style="7" customWidth="1"/>
    <col min="7" max="9" width="12.140625" style="2" customWidth="1"/>
    <col min="10" max="10" width="12.28515625" style="7" customWidth="1"/>
    <col min="11" max="11" width="14.140625" style="7" customWidth="1"/>
    <col min="12" max="12" width="14.85546875" style="7" customWidth="1"/>
    <col min="13" max="13" width="13" style="7" customWidth="1"/>
    <col min="14" max="14" width="9.140625" style="7" customWidth="1"/>
    <col min="15" max="15" width="9.140625" style="7"/>
    <col min="16" max="16" width="9.140625" style="7" customWidth="1"/>
    <col min="17" max="17" width="7.5703125" style="7" customWidth="1"/>
    <col min="18" max="18" width="13.42578125" style="7" customWidth="1"/>
    <col min="19" max="30" width="9.140625" style="7" customWidth="1"/>
    <col min="31" max="16384" width="9.140625" style="7"/>
  </cols>
  <sheetData>
    <row r="1" spans="1:30" x14ac:dyDescent="0.25">
      <c r="A1" s="2"/>
      <c r="B1" s="3"/>
      <c r="D1" s="5"/>
      <c r="E1" s="2"/>
      <c r="F1" s="2"/>
      <c r="J1" s="2"/>
      <c r="K1" s="2"/>
      <c r="L1" s="2"/>
      <c r="M1" s="2"/>
      <c r="N1" s="2"/>
      <c r="O1" s="2"/>
      <c r="P1" s="2"/>
      <c r="Q1" s="2"/>
      <c r="R1" s="2"/>
      <c r="S1" s="6"/>
      <c r="T1" s="6"/>
      <c r="U1" s="6"/>
      <c r="V1" s="6"/>
      <c r="W1" s="2"/>
      <c r="X1" s="2"/>
      <c r="Y1" s="2"/>
      <c r="Z1" s="2"/>
      <c r="AA1" s="2"/>
      <c r="AB1" s="2"/>
      <c r="AC1" s="2"/>
      <c r="AD1" s="2"/>
    </row>
    <row r="2" spans="1:30" x14ac:dyDescent="0.25">
      <c r="A2" s="2"/>
      <c r="B2" s="3"/>
      <c r="D2" s="5"/>
      <c r="E2" s="2"/>
      <c r="F2" s="8"/>
      <c r="G2" s="8"/>
      <c r="H2" s="8"/>
      <c r="I2" s="8"/>
      <c r="J2" s="8"/>
      <c r="K2" s="8"/>
      <c r="L2" s="8"/>
      <c r="M2" s="8"/>
      <c r="N2" s="8"/>
      <c r="P2" s="8"/>
      <c r="Q2" s="8"/>
      <c r="R2" s="8"/>
      <c r="S2" s="8"/>
      <c r="T2" s="8"/>
      <c r="U2" s="8"/>
      <c r="V2" s="8"/>
      <c r="W2" s="8"/>
      <c r="X2" s="8" t="s">
        <v>100</v>
      </c>
      <c r="Y2" s="8"/>
      <c r="Z2" s="8"/>
      <c r="AA2" s="8"/>
      <c r="AB2" s="8"/>
      <c r="AC2" s="8"/>
      <c r="AD2" s="8"/>
    </row>
    <row r="3" spans="1:30" ht="23.25" x14ac:dyDescent="0.35">
      <c r="A3" s="2"/>
      <c r="B3" s="3"/>
      <c r="D3" s="5"/>
      <c r="E3" s="2"/>
      <c r="F3" s="8"/>
      <c r="G3" s="8"/>
      <c r="H3" s="8"/>
      <c r="I3" s="8"/>
      <c r="J3" s="8"/>
      <c r="K3" s="8"/>
      <c r="L3" s="8"/>
      <c r="M3" s="8"/>
      <c r="N3" s="8"/>
      <c r="O3" s="51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x14ac:dyDescent="0.25">
      <c r="A4" s="2"/>
      <c r="B4" s="3"/>
      <c r="D4" s="5"/>
      <c r="E4" s="2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9"/>
      <c r="AC4" s="9"/>
      <c r="AD4" s="9"/>
    </row>
    <row r="5" spans="1:30" x14ac:dyDescent="0.25">
      <c r="A5" s="2"/>
      <c r="B5" s="3"/>
      <c r="D5" s="5"/>
      <c r="E5" s="2"/>
      <c r="F5" s="2"/>
      <c r="J5" s="2"/>
      <c r="K5" s="2"/>
      <c r="L5" s="2"/>
      <c r="M5" s="2"/>
      <c r="N5" s="2"/>
      <c r="O5" s="2"/>
      <c r="P5" s="2"/>
      <c r="Q5" s="2"/>
      <c r="R5" s="2"/>
      <c r="S5" s="6"/>
      <c r="T5" s="6"/>
      <c r="U5" s="6"/>
      <c r="V5" s="6"/>
      <c r="W5" s="2"/>
      <c r="X5" s="2"/>
      <c r="Y5" s="2"/>
      <c r="Z5" s="2"/>
      <c r="AA5" s="2"/>
      <c r="AB5" s="2"/>
      <c r="AC5" s="2"/>
      <c r="AD5" s="2"/>
    </row>
    <row r="6" spans="1:30" s="61" customFormat="1" ht="28.5" customHeight="1" x14ac:dyDescent="0.25">
      <c r="A6" s="196" t="s">
        <v>130</v>
      </c>
      <c r="B6" s="197"/>
      <c r="C6" s="197"/>
      <c r="D6" s="197"/>
      <c r="E6" s="197"/>
      <c r="F6" s="197"/>
      <c r="G6" s="198"/>
      <c r="H6" s="67"/>
      <c r="I6" s="67"/>
      <c r="J6" s="191" t="s">
        <v>132</v>
      </c>
      <c r="K6" s="192"/>
      <c r="L6" s="192"/>
      <c r="M6" s="193"/>
      <c r="N6" s="191" t="s">
        <v>131</v>
      </c>
      <c r="O6" s="192"/>
      <c r="P6" s="192"/>
      <c r="Q6" s="193"/>
      <c r="R6" s="194" t="s">
        <v>74</v>
      </c>
      <c r="S6" s="195"/>
      <c r="T6" s="59"/>
      <c r="U6" s="59"/>
      <c r="V6" s="59"/>
      <c r="W6" s="59"/>
      <c r="X6" s="59"/>
      <c r="Y6" s="59"/>
      <c r="Z6" s="59"/>
      <c r="AA6" s="59"/>
      <c r="AB6" s="59"/>
      <c r="AC6" s="59"/>
      <c r="AD6" s="60"/>
    </row>
    <row r="7" spans="1:30" ht="78.75" x14ac:dyDescent="0.25">
      <c r="A7" s="1" t="s">
        <v>0</v>
      </c>
      <c r="B7" s="1" t="s">
        <v>1</v>
      </c>
      <c r="C7" s="1" t="s">
        <v>78</v>
      </c>
      <c r="D7" s="1" t="s">
        <v>75</v>
      </c>
      <c r="E7" s="1" t="s">
        <v>76</v>
      </c>
      <c r="F7" s="1" t="s">
        <v>77</v>
      </c>
      <c r="G7" s="10" t="s">
        <v>142</v>
      </c>
      <c r="H7" s="10" t="s">
        <v>143</v>
      </c>
      <c r="I7" s="10" t="s">
        <v>144</v>
      </c>
      <c r="J7" s="1" t="s">
        <v>137</v>
      </c>
      <c r="K7" s="1" t="s">
        <v>138</v>
      </c>
      <c r="L7" s="1" t="s">
        <v>139</v>
      </c>
      <c r="M7" s="1" t="s">
        <v>140</v>
      </c>
      <c r="N7" s="1" t="s">
        <v>141</v>
      </c>
      <c r="O7" s="1">
        <v>2024</v>
      </c>
      <c r="P7" s="1">
        <v>2025</v>
      </c>
      <c r="Q7" s="1">
        <v>2026</v>
      </c>
      <c r="R7" s="1" t="s">
        <v>1</v>
      </c>
      <c r="S7" s="1" t="s">
        <v>78</v>
      </c>
      <c r="T7" s="1" t="s">
        <v>75</v>
      </c>
      <c r="U7" s="1" t="s">
        <v>76</v>
      </c>
      <c r="V7" s="1" t="s">
        <v>79</v>
      </c>
      <c r="W7" s="1" t="s">
        <v>80</v>
      </c>
      <c r="X7" s="1" t="s">
        <v>81</v>
      </c>
      <c r="Y7" s="1" t="s">
        <v>77</v>
      </c>
      <c r="Z7" s="1" t="s">
        <v>82</v>
      </c>
      <c r="AA7" s="10" t="s">
        <v>83</v>
      </c>
      <c r="AB7" s="11" t="s">
        <v>84</v>
      </c>
      <c r="AC7" s="1" t="s">
        <v>85</v>
      </c>
      <c r="AD7" s="10" t="s">
        <v>86</v>
      </c>
    </row>
    <row r="8" spans="1:30" ht="21.75" customHeight="1" x14ac:dyDescent="0.25">
      <c r="A8" s="190">
        <v>1</v>
      </c>
      <c r="B8" s="174" t="s">
        <v>2</v>
      </c>
      <c r="C8" s="174" t="s">
        <v>101</v>
      </c>
      <c r="D8" s="68" t="s">
        <v>87</v>
      </c>
      <c r="E8" s="183" t="s">
        <v>88</v>
      </c>
      <c r="F8" s="68" t="s">
        <v>89</v>
      </c>
      <c r="G8" s="13">
        <v>15911</v>
      </c>
      <c r="H8" s="13">
        <v>16707</v>
      </c>
      <c r="I8" s="13">
        <v>17542</v>
      </c>
      <c r="J8" s="68">
        <f>K8+L8+M8</f>
        <v>0</v>
      </c>
      <c r="K8" s="68">
        <f>O8*G8</f>
        <v>0</v>
      </c>
      <c r="L8" s="68">
        <f>P8*H8</f>
        <v>0</v>
      </c>
      <c r="M8" s="68">
        <f>Q8*I8</f>
        <v>0</v>
      </c>
      <c r="N8" s="68">
        <f t="shared" ref="N8:N71" si="0">O8+P8+Q8</f>
        <v>0</v>
      </c>
      <c r="O8" s="52">
        <v>0</v>
      </c>
      <c r="P8" s="74">
        <v>0</v>
      </c>
      <c r="Q8" s="74">
        <v>0</v>
      </c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 ht="16.5" customHeight="1" x14ac:dyDescent="0.25">
      <c r="A9" s="186"/>
      <c r="B9" s="175"/>
      <c r="C9" s="177"/>
      <c r="D9" s="68" t="s">
        <v>90</v>
      </c>
      <c r="E9" s="184"/>
      <c r="F9" s="68" t="s">
        <v>89</v>
      </c>
      <c r="G9" s="13">
        <v>15911</v>
      </c>
      <c r="H9" s="13">
        <v>16707</v>
      </c>
      <c r="I9" s="13">
        <v>17542</v>
      </c>
      <c r="J9" s="68">
        <f t="shared" ref="J9:J72" si="1">K9+L9+M9</f>
        <v>0</v>
      </c>
      <c r="K9" s="68">
        <f t="shared" ref="K9:M64" si="2">O9*G9</f>
        <v>0</v>
      </c>
      <c r="L9" s="68">
        <f t="shared" si="2"/>
        <v>0</v>
      </c>
      <c r="M9" s="68">
        <f t="shared" si="2"/>
        <v>0</v>
      </c>
      <c r="N9" s="68">
        <f t="shared" si="0"/>
        <v>0</v>
      </c>
      <c r="O9" s="52">
        <v>0</v>
      </c>
      <c r="P9" s="74">
        <v>0</v>
      </c>
      <c r="Q9" s="74">
        <v>0</v>
      </c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20.25" customHeight="1" x14ac:dyDescent="0.25">
      <c r="A10" s="190">
        <v>2</v>
      </c>
      <c r="B10" s="174" t="s">
        <v>3</v>
      </c>
      <c r="C10" s="177"/>
      <c r="D10" s="68" t="s">
        <v>87</v>
      </c>
      <c r="E10" s="183" t="s">
        <v>88</v>
      </c>
      <c r="F10" s="68" t="s">
        <v>89</v>
      </c>
      <c r="G10" s="13">
        <v>16433</v>
      </c>
      <c r="H10" s="13">
        <v>17255</v>
      </c>
      <c r="I10" s="13">
        <v>18118</v>
      </c>
      <c r="J10" s="68">
        <f t="shared" si="1"/>
        <v>0</v>
      </c>
      <c r="K10" s="68">
        <f t="shared" si="2"/>
        <v>0</v>
      </c>
      <c r="L10" s="68">
        <f t="shared" si="2"/>
        <v>0</v>
      </c>
      <c r="M10" s="68">
        <f t="shared" si="2"/>
        <v>0</v>
      </c>
      <c r="N10" s="68">
        <f t="shared" si="0"/>
        <v>0</v>
      </c>
      <c r="O10" s="52">
        <v>0</v>
      </c>
      <c r="P10" s="74">
        <v>0</v>
      </c>
      <c r="Q10" s="74">
        <v>0</v>
      </c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 ht="20.25" customHeight="1" x14ac:dyDescent="0.25">
      <c r="A11" s="186"/>
      <c r="B11" s="176"/>
      <c r="C11" s="176"/>
      <c r="D11" s="68" t="s">
        <v>90</v>
      </c>
      <c r="E11" s="184"/>
      <c r="F11" s="68" t="s">
        <v>89</v>
      </c>
      <c r="G11" s="13">
        <v>16433</v>
      </c>
      <c r="H11" s="13">
        <v>17255</v>
      </c>
      <c r="I11" s="13">
        <v>18118</v>
      </c>
      <c r="J11" s="68">
        <f t="shared" si="1"/>
        <v>0</v>
      </c>
      <c r="K11" s="68">
        <f t="shared" si="2"/>
        <v>0</v>
      </c>
      <c r="L11" s="68">
        <f t="shared" si="2"/>
        <v>0</v>
      </c>
      <c r="M11" s="68">
        <f t="shared" si="2"/>
        <v>0</v>
      </c>
      <c r="N11" s="68">
        <f t="shared" si="0"/>
        <v>0</v>
      </c>
      <c r="O11" s="52">
        <v>0</v>
      </c>
      <c r="P11" s="74">
        <v>0</v>
      </c>
      <c r="Q11" s="74">
        <v>0</v>
      </c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 ht="18.75" customHeight="1" x14ac:dyDescent="0.25">
      <c r="A12" s="190">
        <v>3</v>
      </c>
      <c r="B12" s="174" t="s">
        <v>2</v>
      </c>
      <c r="C12" s="174" t="s">
        <v>102</v>
      </c>
      <c r="D12" s="68" t="s">
        <v>87</v>
      </c>
      <c r="E12" s="183" t="s">
        <v>88</v>
      </c>
      <c r="F12" s="68" t="s">
        <v>89</v>
      </c>
      <c r="G12" s="13">
        <v>16521</v>
      </c>
      <c r="H12" s="13">
        <v>17347</v>
      </c>
      <c r="I12" s="13">
        <v>18214</v>
      </c>
      <c r="J12" s="68">
        <f t="shared" si="1"/>
        <v>1994899</v>
      </c>
      <c r="K12" s="68">
        <f t="shared" si="2"/>
        <v>346941</v>
      </c>
      <c r="L12" s="68">
        <f t="shared" si="2"/>
        <v>1283678</v>
      </c>
      <c r="M12" s="68">
        <f t="shared" si="2"/>
        <v>364280</v>
      </c>
      <c r="N12" s="68">
        <f t="shared" si="0"/>
        <v>115</v>
      </c>
      <c r="O12" s="52">
        <v>21</v>
      </c>
      <c r="P12" s="74">
        <v>74</v>
      </c>
      <c r="Q12" s="74">
        <v>20</v>
      </c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20.25" customHeight="1" x14ac:dyDescent="0.25">
      <c r="A13" s="186"/>
      <c r="B13" s="189"/>
      <c r="C13" s="177"/>
      <c r="D13" s="68" t="s">
        <v>90</v>
      </c>
      <c r="E13" s="184"/>
      <c r="F13" s="68" t="s">
        <v>89</v>
      </c>
      <c r="G13" s="13">
        <v>16521</v>
      </c>
      <c r="H13" s="13">
        <v>17347</v>
      </c>
      <c r="I13" s="13">
        <v>18214</v>
      </c>
      <c r="J13" s="68">
        <f t="shared" si="1"/>
        <v>86817</v>
      </c>
      <c r="K13" s="68">
        <f t="shared" si="2"/>
        <v>33042</v>
      </c>
      <c r="L13" s="68">
        <f t="shared" si="2"/>
        <v>17347</v>
      </c>
      <c r="M13" s="68">
        <f t="shared" si="2"/>
        <v>36428</v>
      </c>
      <c r="N13" s="68">
        <f t="shared" si="0"/>
        <v>5</v>
      </c>
      <c r="O13" s="52">
        <v>2</v>
      </c>
      <c r="P13" s="74">
        <v>1</v>
      </c>
      <c r="Q13" s="74">
        <v>2</v>
      </c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20.25" customHeight="1" x14ac:dyDescent="0.25">
      <c r="A14" s="190">
        <v>4</v>
      </c>
      <c r="B14" s="174" t="s">
        <v>3</v>
      </c>
      <c r="C14" s="177"/>
      <c r="D14" s="68" t="s">
        <v>87</v>
      </c>
      <c r="E14" s="183" t="s">
        <v>88</v>
      </c>
      <c r="F14" s="68" t="s">
        <v>89</v>
      </c>
      <c r="G14" s="13">
        <v>17362</v>
      </c>
      <c r="H14" s="13">
        <v>18230</v>
      </c>
      <c r="I14" s="13">
        <v>19142</v>
      </c>
      <c r="J14" s="68">
        <f t="shared" si="1"/>
        <v>0</v>
      </c>
      <c r="K14" s="68">
        <f t="shared" si="2"/>
        <v>0</v>
      </c>
      <c r="L14" s="68">
        <f t="shared" si="2"/>
        <v>0</v>
      </c>
      <c r="M14" s="68">
        <f t="shared" si="2"/>
        <v>0</v>
      </c>
      <c r="N14" s="68">
        <f t="shared" si="0"/>
        <v>0</v>
      </c>
      <c r="O14" s="52">
        <v>0</v>
      </c>
      <c r="P14" s="74">
        <v>0</v>
      </c>
      <c r="Q14" s="74">
        <v>0</v>
      </c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25.5" customHeight="1" x14ac:dyDescent="0.25">
      <c r="A15" s="186"/>
      <c r="B15" s="189"/>
      <c r="C15" s="176"/>
      <c r="D15" s="68" t="s">
        <v>90</v>
      </c>
      <c r="E15" s="184"/>
      <c r="F15" s="68" t="s">
        <v>89</v>
      </c>
      <c r="G15" s="13">
        <v>17362</v>
      </c>
      <c r="H15" s="13">
        <v>18230</v>
      </c>
      <c r="I15" s="13">
        <v>19142</v>
      </c>
      <c r="J15" s="68">
        <f t="shared" si="1"/>
        <v>0</v>
      </c>
      <c r="K15" s="68">
        <f t="shared" si="2"/>
        <v>0</v>
      </c>
      <c r="L15" s="68">
        <f t="shared" si="2"/>
        <v>0</v>
      </c>
      <c r="M15" s="68">
        <f t="shared" si="2"/>
        <v>0</v>
      </c>
      <c r="N15" s="68">
        <f t="shared" si="0"/>
        <v>0</v>
      </c>
      <c r="O15" s="52">
        <v>0</v>
      </c>
      <c r="P15" s="74">
        <v>0</v>
      </c>
      <c r="Q15" s="74">
        <v>0</v>
      </c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19.5" customHeight="1" x14ac:dyDescent="0.25">
      <c r="A16" s="190">
        <v>5</v>
      </c>
      <c r="B16" s="174" t="s">
        <v>2</v>
      </c>
      <c r="C16" s="174" t="s">
        <v>109</v>
      </c>
      <c r="D16" s="68" t="s">
        <v>87</v>
      </c>
      <c r="E16" s="183" t="s">
        <v>88</v>
      </c>
      <c r="F16" s="68" t="s">
        <v>89</v>
      </c>
      <c r="G16" s="13">
        <v>16521</v>
      </c>
      <c r="H16" s="13">
        <v>17347</v>
      </c>
      <c r="I16" s="13">
        <v>18214</v>
      </c>
      <c r="J16" s="68">
        <f t="shared" si="1"/>
        <v>0</v>
      </c>
      <c r="K16" s="68">
        <f t="shared" si="2"/>
        <v>0</v>
      </c>
      <c r="L16" s="68">
        <f t="shared" si="2"/>
        <v>0</v>
      </c>
      <c r="M16" s="68">
        <f t="shared" si="2"/>
        <v>0</v>
      </c>
      <c r="N16" s="68">
        <f t="shared" si="0"/>
        <v>0</v>
      </c>
      <c r="O16" s="52">
        <v>0</v>
      </c>
      <c r="P16" s="74">
        <v>0</v>
      </c>
      <c r="Q16" s="74">
        <v>0</v>
      </c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20.25" customHeight="1" x14ac:dyDescent="0.25">
      <c r="A17" s="186"/>
      <c r="B17" s="189"/>
      <c r="C17" s="177"/>
      <c r="D17" s="68" t="s">
        <v>90</v>
      </c>
      <c r="E17" s="184"/>
      <c r="F17" s="68" t="s">
        <v>89</v>
      </c>
      <c r="G17" s="13">
        <v>16521</v>
      </c>
      <c r="H17" s="13">
        <v>17347</v>
      </c>
      <c r="I17" s="13">
        <v>18214</v>
      </c>
      <c r="J17" s="68">
        <f t="shared" si="1"/>
        <v>0</v>
      </c>
      <c r="K17" s="68">
        <f t="shared" si="2"/>
        <v>0</v>
      </c>
      <c r="L17" s="68">
        <f t="shared" si="2"/>
        <v>0</v>
      </c>
      <c r="M17" s="68">
        <f t="shared" si="2"/>
        <v>0</v>
      </c>
      <c r="N17" s="68">
        <f t="shared" si="0"/>
        <v>0</v>
      </c>
      <c r="O17" s="52">
        <v>0</v>
      </c>
      <c r="P17" s="74">
        <v>0</v>
      </c>
      <c r="Q17" s="74">
        <v>0</v>
      </c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20.25" customHeight="1" x14ac:dyDescent="0.25">
      <c r="A18" s="190">
        <v>6</v>
      </c>
      <c r="B18" s="174" t="s">
        <v>4</v>
      </c>
      <c r="C18" s="177"/>
      <c r="D18" s="68" t="s">
        <v>87</v>
      </c>
      <c r="E18" s="183" t="s">
        <v>88</v>
      </c>
      <c r="F18" s="68" t="s">
        <v>89</v>
      </c>
      <c r="G18" s="13">
        <v>17362</v>
      </c>
      <c r="H18" s="13">
        <v>18230</v>
      </c>
      <c r="I18" s="13">
        <v>19142</v>
      </c>
      <c r="J18" s="68">
        <f t="shared" si="1"/>
        <v>0</v>
      </c>
      <c r="K18" s="68">
        <f t="shared" si="2"/>
        <v>0</v>
      </c>
      <c r="L18" s="68">
        <f t="shared" si="2"/>
        <v>0</v>
      </c>
      <c r="M18" s="68">
        <f t="shared" si="2"/>
        <v>0</v>
      </c>
      <c r="N18" s="68">
        <f t="shared" si="0"/>
        <v>0</v>
      </c>
      <c r="O18" s="52">
        <v>0</v>
      </c>
      <c r="P18" s="74">
        <v>0</v>
      </c>
      <c r="Q18" s="74">
        <v>0</v>
      </c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20.25" customHeight="1" x14ac:dyDescent="0.25">
      <c r="A19" s="186"/>
      <c r="B19" s="189"/>
      <c r="C19" s="176"/>
      <c r="D19" s="68" t="s">
        <v>90</v>
      </c>
      <c r="E19" s="184"/>
      <c r="F19" s="68" t="s">
        <v>89</v>
      </c>
      <c r="G19" s="13">
        <v>17362</v>
      </c>
      <c r="H19" s="13">
        <v>18230</v>
      </c>
      <c r="I19" s="13">
        <v>19142</v>
      </c>
      <c r="J19" s="68">
        <f t="shared" si="1"/>
        <v>0</v>
      </c>
      <c r="K19" s="68">
        <f t="shared" si="2"/>
        <v>0</v>
      </c>
      <c r="L19" s="68">
        <f t="shared" si="2"/>
        <v>0</v>
      </c>
      <c r="M19" s="68">
        <f t="shared" si="2"/>
        <v>0</v>
      </c>
      <c r="N19" s="68">
        <f t="shared" si="0"/>
        <v>0</v>
      </c>
      <c r="O19" s="52">
        <v>0</v>
      </c>
      <c r="P19" s="74">
        <v>0</v>
      </c>
      <c r="Q19" s="74">
        <v>0</v>
      </c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20.25" customHeight="1" x14ac:dyDescent="0.25">
      <c r="A20" s="190">
        <v>7</v>
      </c>
      <c r="B20" s="174" t="s">
        <v>2</v>
      </c>
      <c r="C20" s="174" t="s">
        <v>108</v>
      </c>
      <c r="D20" s="68" t="s">
        <v>87</v>
      </c>
      <c r="E20" s="183" t="s">
        <v>88</v>
      </c>
      <c r="F20" s="68" t="s">
        <v>89</v>
      </c>
      <c r="G20" s="13">
        <v>17530</v>
      </c>
      <c r="H20" s="13">
        <v>18407</v>
      </c>
      <c r="I20" s="13">
        <v>19326</v>
      </c>
      <c r="J20" s="68">
        <f t="shared" si="1"/>
        <v>0</v>
      </c>
      <c r="K20" s="68">
        <f t="shared" si="2"/>
        <v>0</v>
      </c>
      <c r="L20" s="68">
        <f t="shared" si="2"/>
        <v>0</v>
      </c>
      <c r="M20" s="68">
        <f t="shared" si="2"/>
        <v>0</v>
      </c>
      <c r="N20" s="68">
        <f t="shared" si="0"/>
        <v>0</v>
      </c>
      <c r="O20" s="52">
        <v>0</v>
      </c>
      <c r="P20" s="74">
        <v>0</v>
      </c>
      <c r="Q20" s="74">
        <v>0</v>
      </c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20.25" customHeight="1" x14ac:dyDescent="0.25">
      <c r="A21" s="186"/>
      <c r="B21" s="175"/>
      <c r="C21" s="177"/>
      <c r="D21" s="68" t="s">
        <v>90</v>
      </c>
      <c r="E21" s="184"/>
      <c r="F21" s="68" t="s">
        <v>89</v>
      </c>
      <c r="G21" s="13">
        <v>17530</v>
      </c>
      <c r="H21" s="13">
        <v>18407</v>
      </c>
      <c r="I21" s="13">
        <v>19326</v>
      </c>
      <c r="J21" s="68">
        <f t="shared" si="1"/>
        <v>0</v>
      </c>
      <c r="K21" s="68">
        <f t="shared" si="2"/>
        <v>0</v>
      </c>
      <c r="L21" s="68">
        <f t="shared" si="2"/>
        <v>0</v>
      </c>
      <c r="M21" s="68">
        <f t="shared" si="2"/>
        <v>0</v>
      </c>
      <c r="N21" s="68">
        <f t="shared" si="0"/>
        <v>0</v>
      </c>
      <c r="O21" s="52">
        <v>0</v>
      </c>
      <c r="P21" s="74">
        <v>0</v>
      </c>
      <c r="Q21" s="74">
        <v>0</v>
      </c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20.25" customHeight="1" x14ac:dyDescent="0.25">
      <c r="A22" s="190">
        <v>8</v>
      </c>
      <c r="B22" s="174" t="s">
        <v>3</v>
      </c>
      <c r="C22" s="177"/>
      <c r="D22" s="68" t="s">
        <v>87</v>
      </c>
      <c r="E22" s="183" t="s">
        <v>88</v>
      </c>
      <c r="F22" s="68" t="s">
        <v>89</v>
      </c>
      <c r="G22" s="13">
        <v>18118</v>
      </c>
      <c r="H22" s="13">
        <v>19024</v>
      </c>
      <c r="I22" s="13">
        <v>19975</v>
      </c>
      <c r="J22" s="68">
        <f t="shared" si="1"/>
        <v>0</v>
      </c>
      <c r="K22" s="68">
        <f t="shared" si="2"/>
        <v>0</v>
      </c>
      <c r="L22" s="68">
        <f t="shared" si="2"/>
        <v>0</v>
      </c>
      <c r="M22" s="68">
        <f t="shared" si="2"/>
        <v>0</v>
      </c>
      <c r="N22" s="68">
        <f t="shared" si="0"/>
        <v>0</v>
      </c>
      <c r="O22" s="52">
        <v>0</v>
      </c>
      <c r="P22" s="74">
        <v>0</v>
      </c>
      <c r="Q22" s="74">
        <v>0</v>
      </c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15.75" customHeight="1" x14ac:dyDescent="0.25">
      <c r="A23" s="186"/>
      <c r="B23" s="175"/>
      <c r="C23" s="176"/>
      <c r="D23" s="68" t="s">
        <v>90</v>
      </c>
      <c r="E23" s="184"/>
      <c r="F23" s="68" t="s">
        <v>89</v>
      </c>
      <c r="G23" s="13">
        <v>18118</v>
      </c>
      <c r="H23" s="13">
        <v>19024</v>
      </c>
      <c r="I23" s="13">
        <v>19975</v>
      </c>
      <c r="J23" s="68">
        <f t="shared" si="1"/>
        <v>0</v>
      </c>
      <c r="K23" s="68">
        <f t="shared" si="2"/>
        <v>0</v>
      </c>
      <c r="L23" s="68">
        <f t="shared" si="2"/>
        <v>0</v>
      </c>
      <c r="M23" s="68">
        <f t="shared" si="2"/>
        <v>0</v>
      </c>
      <c r="N23" s="68">
        <f t="shared" si="0"/>
        <v>0</v>
      </c>
      <c r="O23" s="52">
        <v>0</v>
      </c>
      <c r="P23" s="74">
        <v>0</v>
      </c>
      <c r="Q23" s="74">
        <v>0</v>
      </c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25.5" customHeight="1" x14ac:dyDescent="0.25">
      <c r="A24" s="190">
        <v>9</v>
      </c>
      <c r="B24" s="174" t="s">
        <v>2</v>
      </c>
      <c r="C24" s="174" t="s">
        <v>136</v>
      </c>
      <c r="D24" s="68" t="s">
        <v>87</v>
      </c>
      <c r="E24" s="183" t="s">
        <v>88</v>
      </c>
      <c r="F24" s="68" t="s">
        <v>89</v>
      </c>
      <c r="G24" s="13">
        <v>18713</v>
      </c>
      <c r="H24" s="13">
        <v>19649</v>
      </c>
      <c r="I24" s="13">
        <v>20631</v>
      </c>
      <c r="J24" s="68">
        <f t="shared" si="1"/>
        <v>216139</v>
      </c>
      <c r="K24" s="68">
        <f t="shared" si="2"/>
        <v>0</v>
      </c>
      <c r="L24" s="68">
        <f t="shared" si="2"/>
        <v>216139</v>
      </c>
      <c r="M24" s="68">
        <f t="shared" si="2"/>
        <v>0</v>
      </c>
      <c r="N24" s="68">
        <f t="shared" si="0"/>
        <v>11</v>
      </c>
      <c r="O24" s="52">
        <v>0</v>
      </c>
      <c r="P24" s="74">
        <v>11</v>
      </c>
      <c r="Q24" s="74">
        <v>0</v>
      </c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20.25" customHeight="1" x14ac:dyDescent="0.25">
      <c r="A25" s="186"/>
      <c r="B25" s="175"/>
      <c r="C25" s="177"/>
      <c r="D25" s="68" t="s">
        <v>90</v>
      </c>
      <c r="E25" s="184"/>
      <c r="F25" s="68" t="s">
        <v>89</v>
      </c>
      <c r="G25" s="13">
        <v>18713</v>
      </c>
      <c r="H25" s="13">
        <v>19649</v>
      </c>
      <c r="I25" s="13">
        <v>20631</v>
      </c>
      <c r="J25" s="68">
        <f t="shared" si="1"/>
        <v>19649</v>
      </c>
      <c r="K25" s="68">
        <f t="shared" si="2"/>
        <v>0</v>
      </c>
      <c r="L25" s="68">
        <f t="shared" si="2"/>
        <v>19649</v>
      </c>
      <c r="M25" s="68">
        <f t="shared" si="2"/>
        <v>0</v>
      </c>
      <c r="N25" s="68">
        <f t="shared" si="0"/>
        <v>1</v>
      </c>
      <c r="O25" s="52">
        <v>0</v>
      </c>
      <c r="P25" s="74">
        <v>1</v>
      </c>
      <c r="Q25" s="74">
        <v>0</v>
      </c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20.25" customHeight="1" x14ac:dyDescent="0.25">
      <c r="A26" s="190">
        <v>10</v>
      </c>
      <c r="B26" s="174" t="s">
        <v>3</v>
      </c>
      <c r="C26" s="177"/>
      <c r="D26" s="68" t="s">
        <v>87</v>
      </c>
      <c r="E26" s="183" t="s">
        <v>88</v>
      </c>
      <c r="F26" s="68" t="s">
        <v>89</v>
      </c>
      <c r="G26" s="13">
        <v>19576</v>
      </c>
      <c r="H26" s="13">
        <v>20555</v>
      </c>
      <c r="I26" s="13">
        <v>21583</v>
      </c>
      <c r="J26" s="68">
        <f t="shared" si="1"/>
        <v>1275929</v>
      </c>
      <c r="K26" s="68">
        <f t="shared" si="2"/>
        <v>606856</v>
      </c>
      <c r="L26" s="68">
        <f t="shared" si="2"/>
        <v>0</v>
      </c>
      <c r="M26" s="68">
        <f t="shared" si="2"/>
        <v>669073</v>
      </c>
      <c r="N26" s="68">
        <f t="shared" si="0"/>
        <v>62</v>
      </c>
      <c r="O26" s="52">
        <v>31</v>
      </c>
      <c r="P26" s="74">
        <v>0</v>
      </c>
      <c r="Q26" s="74">
        <v>31</v>
      </c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</row>
    <row r="27" spans="1:30" ht="20.25" customHeight="1" x14ac:dyDescent="0.25">
      <c r="A27" s="186"/>
      <c r="B27" s="175"/>
      <c r="C27" s="176"/>
      <c r="D27" s="68" t="s">
        <v>90</v>
      </c>
      <c r="E27" s="184"/>
      <c r="F27" s="68" t="s">
        <v>89</v>
      </c>
      <c r="G27" s="13">
        <v>19576</v>
      </c>
      <c r="H27" s="13">
        <v>20555</v>
      </c>
      <c r="I27" s="13">
        <v>21583</v>
      </c>
      <c r="J27" s="68">
        <f t="shared" si="1"/>
        <v>0</v>
      </c>
      <c r="K27" s="68">
        <f t="shared" si="2"/>
        <v>0</v>
      </c>
      <c r="L27" s="68">
        <f t="shared" si="2"/>
        <v>0</v>
      </c>
      <c r="M27" s="68">
        <f t="shared" si="2"/>
        <v>0</v>
      </c>
      <c r="N27" s="68">
        <f t="shared" si="0"/>
        <v>0</v>
      </c>
      <c r="O27" s="52">
        <v>0</v>
      </c>
      <c r="P27" s="74">
        <v>0</v>
      </c>
      <c r="Q27" s="74">
        <v>0</v>
      </c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1:30" ht="21.75" customHeight="1" x14ac:dyDescent="0.25">
      <c r="A28" s="190">
        <v>11</v>
      </c>
      <c r="B28" s="174" t="s">
        <v>2</v>
      </c>
      <c r="C28" s="174" t="s">
        <v>103</v>
      </c>
      <c r="D28" s="68" t="s">
        <v>87</v>
      </c>
      <c r="E28" s="183" t="s">
        <v>88</v>
      </c>
      <c r="F28" s="68" t="s">
        <v>89</v>
      </c>
      <c r="G28" s="13">
        <v>18536</v>
      </c>
      <c r="H28" s="13">
        <v>19463</v>
      </c>
      <c r="I28" s="13">
        <v>20436</v>
      </c>
      <c r="J28" s="68">
        <f t="shared" si="1"/>
        <v>0</v>
      </c>
      <c r="K28" s="68">
        <f t="shared" si="2"/>
        <v>0</v>
      </c>
      <c r="L28" s="68">
        <f t="shared" si="2"/>
        <v>0</v>
      </c>
      <c r="M28" s="68">
        <f t="shared" si="2"/>
        <v>0</v>
      </c>
      <c r="N28" s="68">
        <f t="shared" si="0"/>
        <v>0</v>
      </c>
      <c r="O28" s="52">
        <v>0</v>
      </c>
      <c r="P28" s="74">
        <v>0</v>
      </c>
      <c r="Q28" s="74">
        <v>0</v>
      </c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</row>
    <row r="29" spans="1:30" ht="20.25" customHeight="1" x14ac:dyDescent="0.25">
      <c r="A29" s="186"/>
      <c r="B29" s="175"/>
      <c r="C29" s="177"/>
      <c r="D29" s="68" t="s">
        <v>90</v>
      </c>
      <c r="E29" s="184"/>
      <c r="F29" s="68" t="s">
        <v>89</v>
      </c>
      <c r="G29" s="13">
        <v>18536</v>
      </c>
      <c r="H29" s="13">
        <v>19463</v>
      </c>
      <c r="I29" s="13">
        <v>20436</v>
      </c>
      <c r="J29" s="68">
        <f t="shared" si="1"/>
        <v>0</v>
      </c>
      <c r="K29" s="68">
        <f t="shared" si="2"/>
        <v>0</v>
      </c>
      <c r="L29" s="68">
        <f t="shared" si="2"/>
        <v>0</v>
      </c>
      <c r="M29" s="68">
        <f t="shared" si="2"/>
        <v>0</v>
      </c>
      <c r="N29" s="68">
        <f t="shared" si="0"/>
        <v>0</v>
      </c>
      <c r="O29" s="52">
        <v>0</v>
      </c>
      <c r="P29" s="74">
        <v>0</v>
      </c>
      <c r="Q29" s="74">
        <v>0</v>
      </c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</row>
    <row r="30" spans="1:30" ht="20.25" customHeight="1" x14ac:dyDescent="0.25">
      <c r="A30" s="190">
        <v>12</v>
      </c>
      <c r="B30" s="174" t="s">
        <v>3</v>
      </c>
      <c r="C30" s="177"/>
      <c r="D30" s="68" t="s">
        <v>87</v>
      </c>
      <c r="E30" s="183" t="s">
        <v>88</v>
      </c>
      <c r="F30" s="68" t="s">
        <v>89</v>
      </c>
      <c r="G30" s="13">
        <v>19139</v>
      </c>
      <c r="H30" s="13">
        <v>20096</v>
      </c>
      <c r="I30" s="13">
        <v>21101</v>
      </c>
      <c r="J30" s="68">
        <f t="shared" si="1"/>
        <v>0</v>
      </c>
      <c r="K30" s="68">
        <f t="shared" si="2"/>
        <v>0</v>
      </c>
      <c r="L30" s="68">
        <f t="shared" si="2"/>
        <v>0</v>
      </c>
      <c r="M30" s="68">
        <f t="shared" si="2"/>
        <v>0</v>
      </c>
      <c r="N30" s="68">
        <f t="shared" si="0"/>
        <v>0</v>
      </c>
      <c r="O30" s="52">
        <v>0</v>
      </c>
      <c r="P30" s="74">
        <v>0</v>
      </c>
      <c r="Q30" s="74">
        <v>0</v>
      </c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 ht="20.25" customHeight="1" x14ac:dyDescent="0.25">
      <c r="A31" s="186"/>
      <c r="B31" s="175"/>
      <c r="C31" s="176"/>
      <c r="D31" s="68" t="s">
        <v>90</v>
      </c>
      <c r="E31" s="184"/>
      <c r="F31" s="68" t="s">
        <v>89</v>
      </c>
      <c r="G31" s="13">
        <v>19139</v>
      </c>
      <c r="H31" s="13">
        <v>20096</v>
      </c>
      <c r="I31" s="13">
        <v>21101</v>
      </c>
      <c r="J31" s="68">
        <f t="shared" si="1"/>
        <v>0</v>
      </c>
      <c r="K31" s="68">
        <f t="shared" si="2"/>
        <v>0</v>
      </c>
      <c r="L31" s="68">
        <f t="shared" si="2"/>
        <v>0</v>
      </c>
      <c r="M31" s="68">
        <f t="shared" si="2"/>
        <v>0</v>
      </c>
      <c r="N31" s="68">
        <f t="shared" si="0"/>
        <v>0</v>
      </c>
      <c r="O31" s="52">
        <v>0</v>
      </c>
      <c r="P31" s="74">
        <v>0</v>
      </c>
      <c r="Q31" s="74">
        <v>0</v>
      </c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</row>
    <row r="32" spans="1:30" ht="24.75" customHeight="1" x14ac:dyDescent="0.25">
      <c r="A32" s="190">
        <v>13</v>
      </c>
      <c r="B32" s="174" t="s">
        <v>2</v>
      </c>
      <c r="C32" s="174" t="s">
        <v>104</v>
      </c>
      <c r="D32" s="68" t="s">
        <v>87</v>
      </c>
      <c r="E32" s="183" t="s">
        <v>88</v>
      </c>
      <c r="F32" s="68" t="s">
        <v>89</v>
      </c>
      <c r="G32" s="13">
        <v>19820</v>
      </c>
      <c r="H32" s="13">
        <v>20811</v>
      </c>
      <c r="I32" s="13">
        <v>21852</v>
      </c>
      <c r="J32" s="68">
        <f t="shared" si="1"/>
        <v>0</v>
      </c>
      <c r="K32" s="68">
        <f t="shared" si="2"/>
        <v>0</v>
      </c>
      <c r="L32" s="68">
        <f t="shared" si="2"/>
        <v>0</v>
      </c>
      <c r="M32" s="68">
        <f t="shared" si="2"/>
        <v>0</v>
      </c>
      <c r="N32" s="68">
        <f t="shared" si="0"/>
        <v>0</v>
      </c>
      <c r="O32" s="52">
        <v>0</v>
      </c>
      <c r="P32" s="74">
        <v>0</v>
      </c>
      <c r="Q32" s="74">
        <v>0</v>
      </c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</row>
    <row r="33" spans="1:30" ht="20.25" customHeight="1" x14ac:dyDescent="0.25">
      <c r="A33" s="186"/>
      <c r="B33" s="175"/>
      <c r="C33" s="177"/>
      <c r="D33" s="68" t="s">
        <v>90</v>
      </c>
      <c r="E33" s="184"/>
      <c r="F33" s="68" t="s">
        <v>89</v>
      </c>
      <c r="G33" s="13">
        <v>19820</v>
      </c>
      <c r="H33" s="13">
        <v>20811</v>
      </c>
      <c r="I33" s="13">
        <v>21852</v>
      </c>
      <c r="J33" s="68">
        <f t="shared" si="1"/>
        <v>0</v>
      </c>
      <c r="K33" s="68">
        <f t="shared" si="2"/>
        <v>0</v>
      </c>
      <c r="L33" s="68">
        <f t="shared" si="2"/>
        <v>0</v>
      </c>
      <c r="M33" s="68">
        <f t="shared" si="2"/>
        <v>0</v>
      </c>
      <c r="N33" s="68">
        <f t="shared" si="0"/>
        <v>0</v>
      </c>
      <c r="O33" s="52">
        <v>0</v>
      </c>
      <c r="P33" s="74">
        <v>0</v>
      </c>
      <c r="Q33" s="74">
        <v>0</v>
      </c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</row>
    <row r="34" spans="1:30" ht="20.25" customHeight="1" x14ac:dyDescent="0.25">
      <c r="A34" s="190">
        <v>14</v>
      </c>
      <c r="B34" s="174" t="s">
        <v>3</v>
      </c>
      <c r="C34" s="177"/>
      <c r="D34" s="68" t="s">
        <v>87</v>
      </c>
      <c r="E34" s="183" t="s">
        <v>88</v>
      </c>
      <c r="F34" s="68" t="s">
        <v>89</v>
      </c>
      <c r="G34" s="13">
        <v>20658</v>
      </c>
      <c r="H34" s="13">
        <v>21691</v>
      </c>
      <c r="I34" s="13">
        <v>22776</v>
      </c>
      <c r="J34" s="68">
        <f t="shared" si="1"/>
        <v>0</v>
      </c>
      <c r="K34" s="68">
        <f t="shared" si="2"/>
        <v>0</v>
      </c>
      <c r="L34" s="68">
        <f t="shared" si="2"/>
        <v>0</v>
      </c>
      <c r="M34" s="68">
        <f t="shared" si="2"/>
        <v>0</v>
      </c>
      <c r="N34" s="68">
        <f t="shared" si="0"/>
        <v>0</v>
      </c>
      <c r="O34" s="52">
        <v>0</v>
      </c>
      <c r="P34" s="74">
        <v>0</v>
      </c>
      <c r="Q34" s="74">
        <v>0</v>
      </c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</row>
    <row r="35" spans="1:30" ht="19.5" customHeight="1" x14ac:dyDescent="0.25">
      <c r="A35" s="186"/>
      <c r="B35" s="175"/>
      <c r="C35" s="176"/>
      <c r="D35" s="68" t="s">
        <v>90</v>
      </c>
      <c r="E35" s="184"/>
      <c r="F35" s="68" t="s">
        <v>89</v>
      </c>
      <c r="G35" s="13">
        <v>20658</v>
      </c>
      <c r="H35" s="13">
        <v>21691</v>
      </c>
      <c r="I35" s="13">
        <v>22776</v>
      </c>
      <c r="J35" s="68">
        <f t="shared" si="1"/>
        <v>0</v>
      </c>
      <c r="K35" s="68">
        <f t="shared" si="2"/>
        <v>0</v>
      </c>
      <c r="L35" s="68">
        <f t="shared" si="2"/>
        <v>0</v>
      </c>
      <c r="M35" s="68">
        <f t="shared" si="2"/>
        <v>0</v>
      </c>
      <c r="N35" s="68">
        <f t="shared" si="0"/>
        <v>0</v>
      </c>
      <c r="O35" s="52">
        <v>0</v>
      </c>
      <c r="P35" s="74">
        <v>0</v>
      </c>
      <c r="Q35" s="74">
        <v>0</v>
      </c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</row>
    <row r="36" spans="1:30" ht="20.25" customHeight="1" x14ac:dyDescent="0.25">
      <c r="A36" s="190">
        <v>15</v>
      </c>
      <c r="B36" s="174" t="s">
        <v>106</v>
      </c>
      <c r="C36" s="174" t="s">
        <v>58</v>
      </c>
      <c r="D36" s="68" t="s">
        <v>87</v>
      </c>
      <c r="E36" s="183" t="s">
        <v>88</v>
      </c>
      <c r="F36" s="68" t="s">
        <v>89</v>
      </c>
      <c r="G36" s="13">
        <v>25128</v>
      </c>
      <c r="H36" s="13">
        <v>26384</v>
      </c>
      <c r="I36" s="13">
        <v>27703</v>
      </c>
      <c r="J36" s="68">
        <f t="shared" si="1"/>
        <v>0</v>
      </c>
      <c r="K36" s="68">
        <f t="shared" si="2"/>
        <v>0</v>
      </c>
      <c r="L36" s="68">
        <f t="shared" si="2"/>
        <v>0</v>
      </c>
      <c r="M36" s="68">
        <f t="shared" si="2"/>
        <v>0</v>
      </c>
      <c r="N36" s="68">
        <f t="shared" si="0"/>
        <v>0</v>
      </c>
      <c r="O36" s="52">
        <v>0</v>
      </c>
      <c r="P36" s="74">
        <v>0</v>
      </c>
      <c r="Q36" s="74">
        <v>0</v>
      </c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</row>
    <row r="37" spans="1:30" ht="20.25" customHeight="1" x14ac:dyDescent="0.25">
      <c r="A37" s="186"/>
      <c r="B37" s="175"/>
      <c r="C37" s="177"/>
      <c r="D37" s="68" t="s">
        <v>90</v>
      </c>
      <c r="E37" s="184"/>
      <c r="F37" s="68" t="s">
        <v>89</v>
      </c>
      <c r="G37" s="13">
        <v>25128</v>
      </c>
      <c r="H37" s="13">
        <v>26384</v>
      </c>
      <c r="I37" s="13">
        <v>27703</v>
      </c>
      <c r="J37" s="68">
        <f t="shared" si="1"/>
        <v>0</v>
      </c>
      <c r="K37" s="68">
        <f t="shared" si="2"/>
        <v>0</v>
      </c>
      <c r="L37" s="68">
        <f t="shared" si="2"/>
        <v>0</v>
      </c>
      <c r="M37" s="68">
        <f t="shared" si="2"/>
        <v>0</v>
      </c>
      <c r="N37" s="68">
        <f t="shared" si="0"/>
        <v>0</v>
      </c>
      <c r="O37" s="52">
        <v>0</v>
      </c>
      <c r="P37" s="74">
        <v>0</v>
      </c>
      <c r="Q37" s="74">
        <v>0</v>
      </c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</row>
    <row r="38" spans="1:30" ht="20.25" customHeight="1" x14ac:dyDescent="0.25">
      <c r="A38" s="190">
        <v>16</v>
      </c>
      <c r="B38" s="174" t="s">
        <v>5</v>
      </c>
      <c r="C38" s="177"/>
      <c r="D38" s="68" t="s">
        <v>87</v>
      </c>
      <c r="E38" s="183" t="s">
        <v>88</v>
      </c>
      <c r="F38" s="68" t="s">
        <v>89</v>
      </c>
      <c r="G38" s="13">
        <v>25932</v>
      </c>
      <c r="H38" s="13">
        <v>27229</v>
      </c>
      <c r="I38" s="13">
        <v>28590</v>
      </c>
      <c r="J38" s="68">
        <f t="shared" si="1"/>
        <v>3922512</v>
      </c>
      <c r="K38" s="68">
        <f t="shared" si="2"/>
        <v>622368</v>
      </c>
      <c r="L38" s="68">
        <f t="shared" si="2"/>
        <v>2613984</v>
      </c>
      <c r="M38" s="68">
        <f t="shared" si="2"/>
        <v>686160</v>
      </c>
      <c r="N38" s="68">
        <f t="shared" si="0"/>
        <v>144</v>
      </c>
      <c r="O38" s="52">
        <v>24</v>
      </c>
      <c r="P38" s="74">
        <v>96</v>
      </c>
      <c r="Q38" s="74">
        <v>24</v>
      </c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</row>
    <row r="39" spans="1:30" ht="20.25" customHeight="1" x14ac:dyDescent="0.25">
      <c r="A39" s="186"/>
      <c r="B39" s="175"/>
      <c r="C39" s="176"/>
      <c r="D39" s="68" t="s">
        <v>90</v>
      </c>
      <c r="E39" s="184"/>
      <c r="F39" s="68" t="s">
        <v>89</v>
      </c>
      <c r="G39" s="13">
        <v>25932</v>
      </c>
      <c r="H39" s="13">
        <v>27229</v>
      </c>
      <c r="I39" s="13">
        <v>28590</v>
      </c>
      <c r="J39" s="68">
        <f t="shared" si="1"/>
        <v>54458</v>
      </c>
      <c r="K39" s="68">
        <f t="shared" si="2"/>
        <v>0</v>
      </c>
      <c r="L39" s="68">
        <f t="shared" si="2"/>
        <v>54458</v>
      </c>
      <c r="M39" s="68">
        <f t="shared" si="2"/>
        <v>0</v>
      </c>
      <c r="N39" s="68">
        <f t="shared" si="0"/>
        <v>2</v>
      </c>
      <c r="O39" s="52">
        <v>0</v>
      </c>
      <c r="P39" s="74">
        <v>2</v>
      </c>
      <c r="Q39" s="74">
        <v>0</v>
      </c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</row>
    <row r="40" spans="1:30" ht="20.25" customHeight="1" x14ac:dyDescent="0.25">
      <c r="A40" s="190">
        <v>17</v>
      </c>
      <c r="B40" s="174" t="s">
        <v>107</v>
      </c>
      <c r="C40" s="174" t="s">
        <v>58</v>
      </c>
      <c r="D40" s="68" t="s">
        <v>87</v>
      </c>
      <c r="E40" s="183" t="s">
        <v>88</v>
      </c>
      <c r="F40" s="68" t="s">
        <v>89</v>
      </c>
      <c r="G40" s="13">
        <v>27156</v>
      </c>
      <c r="H40" s="13">
        <v>28514</v>
      </c>
      <c r="I40" s="13">
        <v>29940</v>
      </c>
      <c r="J40" s="68">
        <f t="shared" si="1"/>
        <v>0</v>
      </c>
      <c r="K40" s="68">
        <f t="shared" si="2"/>
        <v>0</v>
      </c>
      <c r="L40" s="68">
        <f t="shared" si="2"/>
        <v>0</v>
      </c>
      <c r="M40" s="68">
        <f t="shared" si="2"/>
        <v>0</v>
      </c>
      <c r="N40" s="68">
        <f t="shared" si="0"/>
        <v>0</v>
      </c>
      <c r="O40" s="52">
        <v>0</v>
      </c>
      <c r="P40" s="74">
        <v>0</v>
      </c>
      <c r="Q40" s="74">
        <v>0</v>
      </c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</row>
    <row r="41" spans="1:30" ht="20.25" customHeight="1" x14ac:dyDescent="0.25">
      <c r="A41" s="186"/>
      <c r="B41" s="189"/>
      <c r="C41" s="177"/>
      <c r="D41" s="68" t="s">
        <v>90</v>
      </c>
      <c r="E41" s="184"/>
      <c r="F41" s="68" t="s">
        <v>89</v>
      </c>
      <c r="G41" s="13">
        <v>27156</v>
      </c>
      <c r="H41" s="13">
        <v>28514</v>
      </c>
      <c r="I41" s="13">
        <v>29940</v>
      </c>
      <c r="J41" s="68">
        <f t="shared" si="1"/>
        <v>0</v>
      </c>
      <c r="K41" s="68">
        <f t="shared" si="2"/>
        <v>0</v>
      </c>
      <c r="L41" s="68">
        <f t="shared" si="2"/>
        <v>0</v>
      </c>
      <c r="M41" s="68">
        <f t="shared" si="2"/>
        <v>0</v>
      </c>
      <c r="N41" s="68">
        <f t="shared" si="0"/>
        <v>0</v>
      </c>
      <c r="O41" s="52">
        <v>0</v>
      </c>
      <c r="P41" s="74">
        <v>0</v>
      </c>
      <c r="Q41" s="74">
        <v>0</v>
      </c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</row>
    <row r="42" spans="1:30" ht="20.25" customHeight="1" x14ac:dyDescent="0.25">
      <c r="A42" s="185">
        <v>18</v>
      </c>
      <c r="B42" s="174" t="s">
        <v>6</v>
      </c>
      <c r="C42" s="177"/>
      <c r="D42" s="68" t="s">
        <v>87</v>
      </c>
      <c r="E42" s="183" t="s">
        <v>88</v>
      </c>
      <c r="F42" s="68" t="s">
        <v>89</v>
      </c>
      <c r="G42" s="13">
        <v>28137</v>
      </c>
      <c r="H42" s="13">
        <v>29544</v>
      </c>
      <c r="I42" s="13">
        <v>31021</v>
      </c>
      <c r="J42" s="68">
        <f t="shared" si="1"/>
        <v>0</v>
      </c>
      <c r="K42" s="68">
        <f t="shared" si="2"/>
        <v>0</v>
      </c>
      <c r="L42" s="68">
        <f t="shared" si="2"/>
        <v>0</v>
      </c>
      <c r="M42" s="68">
        <f t="shared" si="2"/>
        <v>0</v>
      </c>
      <c r="N42" s="68">
        <f t="shared" si="0"/>
        <v>0</v>
      </c>
      <c r="O42" s="52">
        <v>0</v>
      </c>
      <c r="P42" s="74">
        <v>0</v>
      </c>
      <c r="Q42" s="74">
        <v>0</v>
      </c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</row>
    <row r="43" spans="1:30" ht="20.25" customHeight="1" x14ac:dyDescent="0.25">
      <c r="A43" s="186"/>
      <c r="B43" s="189"/>
      <c r="C43" s="176"/>
      <c r="D43" s="68" t="s">
        <v>90</v>
      </c>
      <c r="E43" s="184"/>
      <c r="F43" s="68" t="s">
        <v>89</v>
      </c>
      <c r="G43" s="13">
        <v>28137</v>
      </c>
      <c r="H43" s="13">
        <v>29544</v>
      </c>
      <c r="I43" s="13">
        <v>31021</v>
      </c>
      <c r="J43" s="68">
        <f t="shared" si="1"/>
        <v>0</v>
      </c>
      <c r="K43" s="68">
        <f t="shared" si="2"/>
        <v>0</v>
      </c>
      <c r="L43" s="68">
        <f t="shared" si="2"/>
        <v>0</v>
      </c>
      <c r="M43" s="68">
        <f t="shared" si="2"/>
        <v>0</v>
      </c>
      <c r="N43" s="68">
        <f t="shared" si="0"/>
        <v>0</v>
      </c>
      <c r="O43" s="52">
        <v>0</v>
      </c>
      <c r="P43" s="74">
        <v>0</v>
      </c>
      <c r="Q43" s="74">
        <v>0</v>
      </c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</row>
    <row r="44" spans="1:30" ht="28.5" customHeight="1" x14ac:dyDescent="0.25">
      <c r="A44" s="185">
        <v>19</v>
      </c>
      <c r="B44" s="174" t="s">
        <v>107</v>
      </c>
      <c r="C44" s="174" t="s">
        <v>59</v>
      </c>
      <c r="D44" s="68" t="s">
        <v>87</v>
      </c>
      <c r="E44" s="183" t="s">
        <v>88</v>
      </c>
      <c r="F44" s="68" t="s">
        <v>89</v>
      </c>
      <c r="G44" s="13">
        <v>29769</v>
      </c>
      <c r="H44" s="13">
        <v>31257</v>
      </c>
      <c r="I44" s="13">
        <v>32820</v>
      </c>
      <c r="J44" s="68">
        <f t="shared" si="1"/>
        <v>0</v>
      </c>
      <c r="K44" s="68">
        <f t="shared" si="2"/>
        <v>0</v>
      </c>
      <c r="L44" s="68">
        <f t="shared" si="2"/>
        <v>0</v>
      </c>
      <c r="M44" s="68">
        <f t="shared" si="2"/>
        <v>0</v>
      </c>
      <c r="N44" s="68">
        <f t="shared" si="0"/>
        <v>0</v>
      </c>
      <c r="O44" s="52">
        <v>0</v>
      </c>
      <c r="P44" s="74">
        <v>0</v>
      </c>
      <c r="Q44" s="74">
        <v>0</v>
      </c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</row>
    <row r="45" spans="1:30" ht="20.25" customHeight="1" x14ac:dyDescent="0.25">
      <c r="A45" s="186"/>
      <c r="B45" s="175"/>
      <c r="C45" s="177"/>
      <c r="D45" s="68" t="s">
        <v>90</v>
      </c>
      <c r="E45" s="184"/>
      <c r="F45" s="68" t="s">
        <v>89</v>
      </c>
      <c r="G45" s="13">
        <v>29769</v>
      </c>
      <c r="H45" s="13">
        <v>31257</v>
      </c>
      <c r="I45" s="13">
        <v>32820</v>
      </c>
      <c r="J45" s="68">
        <f t="shared" si="1"/>
        <v>0</v>
      </c>
      <c r="K45" s="68">
        <f t="shared" si="2"/>
        <v>0</v>
      </c>
      <c r="L45" s="68">
        <f t="shared" si="2"/>
        <v>0</v>
      </c>
      <c r="M45" s="68">
        <f t="shared" si="2"/>
        <v>0</v>
      </c>
      <c r="N45" s="68">
        <f t="shared" si="0"/>
        <v>0</v>
      </c>
      <c r="O45" s="52">
        <v>0</v>
      </c>
      <c r="P45" s="74">
        <v>0</v>
      </c>
      <c r="Q45" s="74">
        <v>0</v>
      </c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</row>
    <row r="46" spans="1:30" ht="20.25" customHeight="1" x14ac:dyDescent="0.25">
      <c r="A46" s="185">
        <v>20</v>
      </c>
      <c r="B46" s="174" t="s">
        <v>6</v>
      </c>
      <c r="C46" s="177"/>
      <c r="D46" s="68" t="s">
        <v>87</v>
      </c>
      <c r="E46" s="183" t="s">
        <v>88</v>
      </c>
      <c r="F46" s="68" t="s">
        <v>89</v>
      </c>
      <c r="G46" s="13">
        <v>29411</v>
      </c>
      <c r="H46" s="13">
        <v>30882</v>
      </c>
      <c r="I46" s="13">
        <v>32426</v>
      </c>
      <c r="J46" s="68">
        <f t="shared" si="1"/>
        <v>0</v>
      </c>
      <c r="K46" s="68">
        <f t="shared" si="2"/>
        <v>0</v>
      </c>
      <c r="L46" s="68">
        <f t="shared" si="2"/>
        <v>0</v>
      </c>
      <c r="M46" s="68">
        <f t="shared" si="2"/>
        <v>0</v>
      </c>
      <c r="N46" s="68">
        <f t="shared" si="0"/>
        <v>0</v>
      </c>
      <c r="O46" s="52">
        <v>0</v>
      </c>
      <c r="P46" s="74">
        <v>0</v>
      </c>
      <c r="Q46" s="74">
        <v>0</v>
      </c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</row>
    <row r="47" spans="1:30" ht="20.25" customHeight="1" x14ac:dyDescent="0.25">
      <c r="A47" s="186"/>
      <c r="B47" s="189"/>
      <c r="C47" s="176"/>
      <c r="D47" s="68" t="s">
        <v>90</v>
      </c>
      <c r="E47" s="184"/>
      <c r="F47" s="68" t="s">
        <v>89</v>
      </c>
      <c r="G47" s="13">
        <v>29411</v>
      </c>
      <c r="H47" s="13">
        <v>30882</v>
      </c>
      <c r="I47" s="13">
        <v>32426</v>
      </c>
      <c r="J47" s="68">
        <f t="shared" si="1"/>
        <v>0</v>
      </c>
      <c r="K47" s="68">
        <f t="shared" si="2"/>
        <v>0</v>
      </c>
      <c r="L47" s="68">
        <f t="shared" si="2"/>
        <v>0</v>
      </c>
      <c r="M47" s="68">
        <f t="shared" si="2"/>
        <v>0</v>
      </c>
      <c r="N47" s="68">
        <f t="shared" si="0"/>
        <v>0</v>
      </c>
      <c r="O47" s="52">
        <v>0</v>
      </c>
      <c r="P47" s="74">
        <v>0</v>
      </c>
      <c r="Q47" s="74">
        <v>0</v>
      </c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</row>
    <row r="48" spans="1:30" ht="20.25" customHeight="1" x14ac:dyDescent="0.25">
      <c r="A48" s="185">
        <v>21</v>
      </c>
      <c r="B48" s="174" t="s">
        <v>107</v>
      </c>
      <c r="C48" s="174" t="s">
        <v>60</v>
      </c>
      <c r="D48" s="68" t="s">
        <v>87</v>
      </c>
      <c r="E48" s="183" t="s">
        <v>88</v>
      </c>
      <c r="F48" s="15" t="s">
        <v>89</v>
      </c>
      <c r="G48" s="13">
        <v>32150</v>
      </c>
      <c r="H48" s="13">
        <v>33758</v>
      </c>
      <c r="I48" s="13">
        <v>35445</v>
      </c>
      <c r="J48" s="68">
        <f t="shared" si="1"/>
        <v>0</v>
      </c>
      <c r="K48" s="68">
        <f t="shared" si="2"/>
        <v>0</v>
      </c>
      <c r="L48" s="68">
        <f t="shared" si="2"/>
        <v>0</v>
      </c>
      <c r="M48" s="68">
        <f t="shared" si="2"/>
        <v>0</v>
      </c>
      <c r="N48" s="68">
        <f t="shared" si="0"/>
        <v>0</v>
      </c>
      <c r="O48" s="52">
        <v>0</v>
      </c>
      <c r="P48" s="74">
        <v>0</v>
      </c>
      <c r="Q48" s="74">
        <v>0</v>
      </c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</row>
    <row r="49" spans="1:30" ht="20.25" customHeight="1" x14ac:dyDescent="0.25">
      <c r="A49" s="186"/>
      <c r="B49" s="175"/>
      <c r="C49" s="177"/>
      <c r="D49" s="68" t="s">
        <v>90</v>
      </c>
      <c r="E49" s="184"/>
      <c r="F49" s="15" t="s">
        <v>89</v>
      </c>
      <c r="G49" s="13">
        <v>32150</v>
      </c>
      <c r="H49" s="13">
        <v>33758</v>
      </c>
      <c r="I49" s="13">
        <v>35445</v>
      </c>
      <c r="J49" s="68">
        <f t="shared" si="1"/>
        <v>0</v>
      </c>
      <c r="K49" s="68">
        <f t="shared" si="2"/>
        <v>0</v>
      </c>
      <c r="L49" s="68">
        <f t="shared" si="2"/>
        <v>0</v>
      </c>
      <c r="M49" s="68">
        <f t="shared" si="2"/>
        <v>0</v>
      </c>
      <c r="N49" s="68">
        <f t="shared" si="0"/>
        <v>0</v>
      </c>
      <c r="O49" s="52">
        <v>0</v>
      </c>
      <c r="P49" s="74">
        <v>0</v>
      </c>
      <c r="Q49" s="74">
        <v>0</v>
      </c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</row>
    <row r="50" spans="1:30" ht="20.25" customHeight="1" x14ac:dyDescent="0.25">
      <c r="A50" s="185">
        <v>22</v>
      </c>
      <c r="B50" s="174" t="s">
        <v>7</v>
      </c>
      <c r="C50" s="177"/>
      <c r="D50" s="68" t="s">
        <v>87</v>
      </c>
      <c r="E50" s="183" t="s">
        <v>88</v>
      </c>
      <c r="F50" s="15" t="s">
        <v>89</v>
      </c>
      <c r="G50" s="13">
        <v>33497</v>
      </c>
      <c r="H50" s="13">
        <v>35172</v>
      </c>
      <c r="I50" s="13">
        <v>36931</v>
      </c>
      <c r="J50" s="68">
        <f t="shared" si="1"/>
        <v>0</v>
      </c>
      <c r="K50" s="68">
        <f t="shared" si="2"/>
        <v>0</v>
      </c>
      <c r="L50" s="68">
        <f t="shared" si="2"/>
        <v>0</v>
      </c>
      <c r="M50" s="68">
        <f t="shared" si="2"/>
        <v>0</v>
      </c>
      <c r="N50" s="68">
        <f t="shared" si="0"/>
        <v>0</v>
      </c>
      <c r="O50" s="52">
        <v>0</v>
      </c>
      <c r="P50" s="74">
        <v>0</v>
      </c>
      <c r="Q50" s="74">
        <v>0</v>
      </c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</row>
    <row r="51" spans="1:30" ht="30.75" customHeight="1" x14ac:dyDescent="0.25">
      <c r="A51" s="186"/>
      <c r="B51" s="175"/>
      <c r="C51" s="176"/>
      <c r="D51" s="68" t="s">
        <v>90</v>
      </c>
      <c r="E51" s="184"/>
      <c r="F51" s="15" t="s">
        <v>89</v>
      </c>
      <c r="G51" s="13">
        <v>33497</v>
      </c>
      <c r="H51" s="13">
        <v>35172</v>
      </c>
      <c r="I51" s="13">
        <v>36931</v>
      </c>
      <c r="J51" s="68">
        <f t="shared" si="1"/>
        <v>0</v>
      </c>
      <c r="K51" s="68">
        <f t="shared" si="2"/>
        <v>0</v>
      </c>
      <c r="L51" s="68">
        <f t="shared" si="2"/>
        <v>0</v>
      </c>
      <c r="M51" s="68">
        <f t="shared" si="2"/>
        <v>0</v>
      </c>
      <c r="N51" s="68">
        <f t="shared" si="0"/>
        <v>0</v>
      </c>
      <c r="O51" s="52">
        <v>0</v>
      </c>
      <c r="P51" s="74">
        <v>0</v>
      </c>
      <c r="Q51" s="74">
        <v>0</v>
      </c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</row>
    <row r="52" spans="1:30" ht="20.25" customHeight="1" x14ac:dyDescent="0.25">
      <c r="A52" s="185">
        <v>23</v>
      </c>
      <c r="B52" s="187" t="s">
        <v>8</v>
      </c>
      <c r="C52" s="174" t="s">
        <v>61</v>
      </c>
      <c r="D52" s="68" t="s">
        <v>87</v>
      </c>
      <c r="E52" s="183" t="s">
        <v>88</v>
      </c>
      <c r="F52" s="15" t="s">
        <v>89</v>
      </c>
      <c r="G52" s="13">
        <v>6828</v>
      </c>
      <c r="H52" s="13">
        <v>7169</v>
      </c>
      <c r="I52" s="13">
        <v>7527</v>
      </c>
      <c r="J52" s="68">
        <f t="shared" si="1"/>
        <v>78859</v>
      </c>
      <c r="K52" s="68">
        <f t="shared" si="2"/>
        <v>0</v>
      </c>
      <c r="L52" s="68">
        <f t="shared" si="2"/>
        <v>78859</v>
      </c>
      <c r="M52" s="68">
        <f t="shared" si="2"/>
        <v>0</v>
      </c>
      <c r="N52" s="68">
        <f t="shared" si="0"/>
        <v>11</v>
      </c>
      <c r="O52" s="52">
        <v>0</v>
      </c>
      <c r="P52" s="74">
        <v>11</v>
      </c>
      <c r="Q52" s="74">
        <v>0</v>
      </c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</row>
    <row r="53" spans="1:30" ht="32.25" customHeight="1" x14ac:dyDescent="0.25">
      <c r="A53" s="186"/>
      <c r="B53" s="173"/>
      <c r="C53" s="176"/>
      <c r="D53" s="68" t="s">
        <v>90</v>
      </c>
      <c r="E53" s="184"/>
      <c r="F53" s="15" t="s">
        <v>89</v>
      </c>
      <c r="G53" s="13">
        <v>6828</v>
      </c>
      <c r="H53" s="13">
        <v>7169</v>
      </c>
      <c r="I53" s="13">
        <v>7527</v>
      </c>
      <c r="J53" s="68">
        <f t="shared" si="1"/>
        <v>7169</v>
      </c>
      <c r="K53" s="68">
        <f t="shared" si="2"/>
        <v>0</v>
      </c>
      <c r="L53" s="68">
        <f t="shared" si="2"/>
        <v>7169</v>
      </c>
      <c r="M53" s="68">
        <f t="shared" si="2"/>
        <v>0</v>
      </c>
      <c r="N53" s="68">
        <f t="shared" si="0"/>
        <v>1</v>
      </c>
      <c r="O53" s="52">
        <v>0</v>
      </c>
      <c r="P53" s="74">
        <v>1</v>
      </c>
      <c r="Q53" s="74">
        <v>0</v>
      </c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</row>
    <row r="54" spans="1:30" ht="20.25" customHeight="1" x14ac:dyDescent="0.25">
      <c r="A54" s="185">
        <v>24</v>
      </c>
      <c r="B54" s="187" t="s">
        <v>9</v>
      </c>
      <c r="C54" s="174" t="s">
        <v>62</v>
      </c>
      <c r="D54" s="68" t="s">
        <v>87</v>
      </c>
      <c r="E54" s="183" t="s">
        <v>88</v>
      </c>
      <c r="F54" s="15" t="s">
        <v>89</v>
      </c>
      <c r="G54" s="13">
        <v>20008</v>
      </c>
      <c r="H54" s="13">
        <v>21008</v>
      </c>
      <c r="I54" s="13">
        <v>22058</v>
      </c>
      <c r="J54" s="68">
        <f t="shared" si="1"/>
        <v>3192116</v>
      </c>
      <c r="K54" s="68">
        <f t="shared" si="2"/>
        <v>400160</v>
      </c>
      <c r="L54" s="68">
        <f t="shared" si="2"/>
        <v>2394912</v>
      </c>
      <c r="M54" s="68">
        <f t="shared" si="2"/>
        <v>397044</v>
      </c>
      <c r="N54" s="68">
        <f t="shared" si="0"/>
        <v>152</v>
      </c>
      <c r="O54" s="52">
        <v>20</v>
      </c>
      <c r="P54" s="74">
        <v>114</v>
      </c>
      <c r="Q54" s="74">
        <v>18</v>
      </c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</row>
    <row r="55" spans="1:30" ht="30.75" customHeight="1" x14ac:dyDescent="0.25">
      <c r="A55" s="186"/>
      <c r="B55" s="188"/>
      <c r="C55" s="176"/>
      <c r="D55" s="68" t="s">
        <v>90</v>
      </c>
      <c r="E55" s="184"/>
      <c r="F55" s="15" t="s">
        <v>89</v>
      </c>
      <c r="G55" s="13">
        <v>20008</v>
      </c>
      <c r="H55" s="13">
        <v>21008</v>
      </c>
      <c r="I55" s="13">
        <v>22058</v>
      </c>
      <c r="J55" s="68">
        <f t="shared" si="1"/>
        <v>84082</v>
      </c>
      <c r="K55" s="68">
        <f t="shared" si="2"/>
        <v>20008</v>
      </c>
      <c r="L55" s="68">
        <f t="shared" si="2"/>
        <v>42016</v>
      </c>
      <c r="M55" s="68">
        <f t="shared" si="2"/>
        <v>22058</v>
      </c>
      <c r="N55" s="68">
        <f t="shared" si="0"/>
        <v>4</v>
      </c>
      <c r="O55" s="52">
        <v>1</v>
      </c>
      <c r="P55" s="74">
        <v>2</v>
      </c>
      <c r="Q55" s="74">
        <v>1</v>
      </c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</row>
    <row r="56" spans="1:30" ht="20.25" customHeight="1" x14ac:dyDescent="0.25">
      <c r="A56" s="185">
        <v>25</v>
      </c>
      <c r="B56" s="187" t="s">
        <v>9</v>
      </c>
      <c r="C56" s="174" t="s">
        <v>63</v>
      </c>
      <c r="D56" s="68" t="s">
        <v>87</v>
      </c>
      <c r="E56" s="183" t="s">
        <v>88</v>
      </c>
      <c r="F56" s="15" t="s">
        <v>89</v>
      </c>
      <c r="G56" s="13">
        <v>21716</v>
      </c>
      <c r="H56" s="13">
        <v>22802</v>
      </c>
      <c r="I56" s="13">
        <v>23942</v>
      </c>
      <c r="J56" s="68">
        <f t="shared" si="1"/>
        <v>0</v>
      </c>
      <c r="K56" s="68">
        <f t="shared" si="2"/>
        <v>0</v>
      </c>
      <c r="L56" s="68">
        <f t="shared" si="2"/>
        <v>0</v>
      </c>
      <c r="M56" s="68">
        <f t="shared" si="2"/>
        <v>0</v>
      </c>
      <c r="N56" s="68">
        <f t="shared" si="0"/>
        <v>0</v>
      </c>
      <c r="O56" s="52">
        <v>0</v>
      </c>
      <c r="P56" s="74">
        <v>0</v>
      </c>
      <c r="Q56" s="74">
        <v>0</v>
      </c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</row>
    <row r="57" spans="1:30" ht="30" customHeight="1" x14ac:dyDescent="0.25">
      <c r="A57" s="186"/>
      <c r="B57" s="188"/>
      <c r="C57" s="176"/>
      <c r="D57" s="68" t="s">
        <v>90</v>
      </c>
      <c r="E57" s="184"/>
      <c r="F57" s="15" t="s">
        <v>89</v>
      </c>
      <c r="G57" s="13">
        <v>21716</v>
      </c>
      <c r="H57" s="13">
        <v>22802</v>
      </c>
      <c r="I57" s="13">
        <v>23942</v>
      </c>
      <c r="J57" s="68">
        <f t="shared" si="1"/>
        <v>0</v>
      </c>
      <c r="K57" s="68">
        <f t="shared" si="2"/>
        <v>0</v>
      </c>
      <c r="L57" s="68">
        <f t="shared" si="2"/>
        <v>0</v>
      </c>
      <c r="M57" s="68">
        <f t="shared" si="2"/>
        <v>0</v>
      </c>
      <c r="N57" s="68">
        <f t="shared" si="0"/>
        <v>0</v>
      </c>
      <c r="O57" s="52">
        <v>0</v>
      </c>
      <c r="P57" s="74">
        <v>0</v>
      </c>
      <c r="Q57" s="74">
        <v>0</v>
      </c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</row>
    <row r="58" spans="1:30" ht="20.25" customHeight="1" x14ac:dyDescent="0.25">
      <c r="A58" s="185">
        <v>26</v>
      </c>
      <c r="B58" s="174" t="s">
        <v>10</v>
      </c>
      <c r="C58" s="174" t="s">
        <v>64</v>
      </c>
      <c r="D58" s="68" t="s">
        <v>87</v>
      </c>
      <c r="E58" s="183" t="s">
        <v>88</v>
      </c>
      <c r="F58" s="15" t="s">
        <v>89</v>
      </c>
      <c r="G58" s="13">
        <v>17318</v>
      </c>
      <c r="H58" s="13">
        <v>18184</v>
      </c>
      <c r="I58" s="13">
        <v>19093</v>
      </c>
      <c r="J58" s="68">
        <f t="shared" si="1"/>
        <v>850314</v>
      </c>
      <c r="K58" s="68">
        <f t="shared" si="2"/>
        <v>813946</v>
      </c>
      <c r="L58" s="68">
        <f t="shared" si="2"/>
        <v>36368</v>
      </c>
      <c r="M58" s="68">
        <f t="shared" si="2"/>
        <v>0</v>
      </c>
      <c r="N58" s="68">
        <f t="shared" si="0"/>
        <v>49</v>
      </c>
      <c r="O58" s="52">
        <v>47</v>
      </c>
      <c r="P58" s="74">
        <v>2</v>
      </c>
      <c r="Q58" s="74">
        <v>0</v>
      </c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</row>
    <row r="59" spans="1:30" ht="33" customHeight="1" x14ac:dyDescent="0.25">
      <c r="A59" s="186"/>
      <c r="B59" s="176"/>
      <c r="C59" s="176"/>
      <c r="D59" s="68" t="s">
        <v>90</v>
      </c>
      <c r="E59" s="184"/>
      <c r="F59" s="15" t="s">
        <v>89</v>
      </c>
      <c r="G59" s="13">
        <v>17318</v>
      </c>
      <c r="H59" s="13">
        <v>18184</v>
      </c>
      <c r="I59" s="13">
        <v>19093</v>
      </c>
      <c r="J59" s="68">
        <f t="shared" si="1"/>
        <v>17318</v>
      </c>
      <c r="K59" s="68">
        <f t="shared" si="2"/>
        <v>17318</v>
      </c>
      <c r="L59" s="68">
        <f t="shared" si="2"/>
        <v>0</v>
      </c>
      <c r="M59" s="68">
        <f t="shared" si="2"/>
        <v>0</v>
      </c>
      <c r="N59" s="68">
        <f t="shared" si="0"/>
        <v>1</v>
      </c>
      <c r="O59" s="52">
        <v>1</v>
      </c>
      <c r="P59" s="74">
        <v>0</v>
      </c>
      <c r="Q59" s="74">
        <v>0</v>
      </c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</row>
    <row r="60" spans="1:30" ht="68.25" customHeight="1" x14ac:dyDescent="0.25">
      <c r="A60" s="68">
        <v>27</v>
      </c>
      <c r="B60" s="16" t="s">
        <v>11</v>
      </c>
      <c r="C60" s="16" t="s">
        <v>111</v>
      </c>
      <c r="D60" s="68" t="s">
        <v>91</v>
      </c>
      <c r="E60" s="183" t="s">
        <v>88</v>
      </c>
      <c r="F60" s="15" t="s">
        <v>92</v>
      </c>
      <c r="G60" s="13">
        <v>2966</v>
      </c>
      <c r="H60" s="13">
        <v>3114</v>
      </c>
      <c r="I60" s="13">
        <v>3270</v>
      </c>
      <c r="J60" s="68">
        <f t="shared" si="1"/>
        <v>536072</v>
      </c>
      <c r="K60" s="68">
        <f t="shared" si="2"/>
        <v>172028</v>
      </c>
      <c r="L60" s="68">
        <f t="shared" si="2"/>
        <v>174384</v>
      </c>
      <c r="M60" s="68">
        <f t="shared" si="2"/>
        <v>189660</v>
      </c>
      <c r="N60" s="68">
        <f t="shared" si="0"/>
        <v>172</v>
      </c>
      <c r="O60" s="52">
        <v>58</v>
      </c>
      <c r="P60" s="74">
        <v>56</v>
      </c>
      <c r="Q60" s="74">
        <v>58</v>
      </c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</row>
    <row r="61" spans="1:30" ht="110.25" customHeight="1" x14ac:dyDescent="0.25">
      <c r="A61" s="68">
        <v>28</v>
      </c>
      <c r="B61" s="65" t="s">
        <v>11</v>
      </c>
      <c r="C61" s="66" t="s">
        <v>112</v>
      </c>
      <c r="D61" s="64" t="s">
        <v>91</v>
      </c>
      <c r="E61" s="184"/>
      <c r="F61" s="15" t="s">
        <v>92</v>
      </c>
      <c r="G61" s="13">
        <v>3057</v>
      </c>
      <c r="H61" s="13">
        <v>3210</v>
      </c>
      <c r="I61" s="13">
        <v>3371</v>
      </c>
      <c r="J61" s="68">
        <f t="shared" si="1"/>
        <v>665022</v>
      </c>
      <c r="K61" s="68">
        <f t="shared" si="2"/>
        <v>210933</v>
      </c>
      <c r="L61" s="68">
        <f t="shared" si="2"/>
        <v>221490</v>
      </c>
      <c r="M61" s="68">
        <f t="shared" si="2"/>
        <v>232599</v>
      </c>
      <c r="N61" s="68">
        <f t="shared" si="0"/>
        <v>207</v>
      </c>
      <c r="O61" s="52">
        <v>69</v>
      </c>
      <c r="P61" s="74">
        <v>69</v>
      </c>
      <c r="Q61" s="74">
        <v>69</v>
      </c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</row>
    <row r="62" spans="1:30" ht="51" customHeight="1" x14ac:dyDescent="0.25">
      <c r="A62" s="68">
        <v>29</v>
      </c>
      <c r="B62" s="16" t="s">
        <v>12</v>
      </c>
      <c r="C62" s="16" t="s">
        <v>113</v>
      </c>
      <c r="D62" s="68" t="s">
        <v>91</v>
      </c>
      <c r="E62" s="183" t="s">
        <v>88</v>
      </c>
      <c r="F62" s="15" t="s">
        <v>92</v>
      </c>
      <c r="G62" s="13">
        <v>3269</v>
      </c>
      <c r="H62" s="13">
        <v>3432</v>
      </c>
      <c r="I62" s="13">
        <v>3604</v>
      </c>
      <c r="J62" s="68">
        <f t="shared" si="1"/>
        <v>0</v>
      </c>
      <c r="K62" s="68">
        <f t="shared" si="2"/>
        <v>0</v>
      </c>
      <c r="L62" s="68">
        <f t="shared" si="2"/>
        <v>0</v>
      </c>
      <c r="M62" s="68">
        <f t="shared" si="2"/>
        <v>0</v>
      </c>
      <c r="N62" s="68">
        <f t="shared" si="0"/>
        <v>0</v>
      </c>
      <c r="O62" s="52">
        <v>0</v>
      </c>
      <c r="P62" s="74">
        <v>0</v>
      </c>
      <c r="Q62" s="74">
        <v>0</v>
      </c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</row>
    <row r="63" spans="1:30" ht="67.5" customHeight="1" x14ac:dyDescent="0.25">
      <c r="A63" s="68">
        <v>30</v>
      </c>
      <c r="B63" s="16" t="s">
        <v>12</v>
      </c>
      <c r="C63" s="16" t="s">
        <v>116</v>
      </c>
      <c r="D63" s="68" t="s">
        <v>91</v>
      </c>
      <c r="E63" s="184"/>
      <c r="F63" s="15" t="s">
        <v>92</v>
      </c>
      <c r="G63" s="13">
        <v>3378</v>
      </c>
      <c r="H63" s="13">
        <v>3547</v>
      </c>
      <c r="I63" s="13">
        <v>3724</v>
      </c>
      <c r="J63" s="68">
        <f t="shared" si="1"/>
        <v>0</v>
      </c>
      <c r="K63" s="68">
        <f t="shared" si="2"/>
        <v>0</v>
      </c>
      <c r="L63" s="68">
        <f t="shared" si="2"/>
        <v>0</v>
      </c>
      <c r="M63" s="68">
        <f t="shared" si="2"/>
        <v>0</v>
      </c>
      <c r="N63" s="68">
        <f t="shared" si="0"/>
        <v>0</v>
      </c>
      <c r="O63" s="52">
        <v>0</v>
      </c>
      <c r="P63" s="74">
        <v>0</v>
      </c>
      <c r="Q63" s="74">
        <v>0</v>
      </c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</row>
    <row r="64" spans="1:30" ht="44.25" customHeight="1" x14ac:dyDescent="0.25">
      <c r="A64" s="68">
        <v>31</v>
      </c>
      <c r="B64" s="16" t="s">
        <v>13</v>
      </c>
      <c r="C64" s="16" t="s">
        <v>114</v>
      </c>
      <c r="D64" s="68" t="s">
        <v>91</v>
      </c>
      <c r="E64" s="183" t="s">
        <v>88</v>
      </c>
      <c r="F64" s="15" t="s">
        <v>92</v>
      </c>
      <c r="G64" s="13">
        <v>3521</v>
      </c>
      <c r="H64" s="13">
        <v>3697</v>
      </c>
      <c r="I64" s="13">
        <v>3882</v>
      </c>
      <c r="J64" s="68">
        <f t="shared" si="1"/>
        <v>0</v>
      </c>
      <c r="K64" s="68">
        <f t="shared" si="2"/>
        <v>0</v>
      </c>
      <c r="L64" s="68">
        <f t="shared" si="2"/>
        <v>0</v>
      </c>
      <c r="M64" s="68">
        <f t="shared" si="2"/>
        <v>0</v>
      </c>
      <c r="N64" s="68">
        <f t="shared" si="0"/>
        <v>0</v>
      </c>
      <c r="O64" s="52">
        <v>0</v>
      </c>
      <c r="P64" s="74">
        <v>0</v>
      </c>
      <c r="Q64" s="74">
        <v>0</v>
      </c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</row>
    <row r="65" spans="1:30" ht="51" customHeight="1" x14ac:dyDescent="0.25">
      <c r="A65" s="68">
        <v>32</v>
      </c>
      <c r="B65" s="16" t="s">
        <v>13</v>
      </c>
      <c r="C65" s="16" t="s">
        <v>117</v>
      </c>
      <c r="D65" s="68" t="s">
        <v>91</v>
      </c>
      <c r="E65" s="184"/>
      <c r="F65" s="15" t="s">
        <v>92</v>
      </c>
      <c r="G65" s="13">
        <v>3768</v>
      </c>
      <c r="H65" s="13">
        <v>3956</v>
      </c>
      <c r="I65" s="13">
        <v>4154</v>
      </c>
      <c r="J65" s="68">
        <f t="shared" si="1"/>
        <v>0</v>
      </c>
      <c r="K65" s="68">
        <f t="shared" ref="K65:M119" si="3">O65*G65</f>
        <v>0</v>
      </c>
      <c r="L65" s="68">
        <f t="shared" si="3"/>
        <v>0</v>
      </c>
      <c r="M65" s="68">
        <f t="shared" si="3"/>
        <v>0</v>
      </c>
      <c r="N65" s="68">
        <f t="shared" si="0"/>
        <v>0</v>
      </c>
      <c r="O65" s="52">
        <v>0</v>
      </c>
      <c r="P65" s="74">
        <v>0</v>
      </c>
      <c r="Q65" s="74">
        <v>0</v>
      </c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</row>
    <row r="66" spans="1:30" ht="66.75" customHeight="1" x14ac:dyDescent="0.25">
      <c r="A66" s="68">
        <v>33</v>
      </c>
      <c r="B66" s="16" t="s">
        <v>14</v>
      </c>
      <c r="C66" s="16" t="s">
        <v>113</v>
      </c>
      <c r="D66" s="68" t="s">
        <v>91</v>
      </c>
      <c r="E66" s="183" t="s">
        <v>88</v>
      </c>
      <c r="F66" s="15" t="s">
        <v>92</v>
      </c>
      <c r="G66" s="13">
        <v>3090</v>
      </c>
      <c r="H66" s="13">
        <v>3245</v>
      </c>
      <c r="I66" s="13">
        <v>3406</v>
      </c>
      <c r="J66" s="68">
        <f t="shared" si="1"/>
        <v>0</v>
      </c>
      <c r="K66" s="68">
        <f t="shared" si="3"/>
        <v>0</v>
      </c>
      <c r="L66" s="68">
        <f t="shared" si="3"/>
        <v>0</v>
      </c>
      <c r="M66" s="68">
        <f t="shared" si="3"/>
        <v>0</v>
      </c>
      <c r="N66" s="68">
        <f t="shared" si="0"/>
        <v>0</v>
      </c>
      <c r="O66" s="52">
        <v>0</v>
      </c>
      <c r="P66" s="74">
        <v>0</v>
      </c>
      <c r="Q66" s="74">
        <v>0</v>
      </c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</row>
    <row r="67" spans="1:30" ht="66.75" customHeight="1" x14ac:dyDescent="0.25">
      <c r="A67" s="68">
        <v>34</v>
      </c>
      <c r="B67" s="16" t="s">
        <v>14</v>
      </c>
      <c r="C67" s="16" t="s">
        <v>116</v>
      </c>
      <c r="D67" s="68" t="s">
        <v>91</v>
      </c>
      <c r="E67" s="184"/>
      <c r="F67" s="15" t="s">
        <v>92</v>
      </c>
      <c r="G67" s="13">
        <v>3243</v>
      </c>
      <c r="H67" s="13">
        <v>3405</v>
      </c>
      <c r="I67" s="13">
        <v>3575</v>
      </c>
      <c r="J67" s="68">
        <f t="shared" si="1"/>
        <v>0</v>
      </c>
      <c r="K67" s="68">
        <f t="shared" si="3"/>
        <v>0</v>
      </c>
      <c r="L67" s="68">
        <f t="shared" si="3"/>
        <v>0</v>
      </c>
      <c r="M67" s="68">
        <f t="shared" si="3"/>
        <v>0</v>
      </c>
      <c r="N67" s="68">
        <f t="shared" si="0"/>
        <v>0</v>
      </c>
      <c r="O67" s="52">
        <v>0</v>
      </c>
      <c r="P67" s="74">
        <v>0</v>
      </c>
      <c r="Q67" s="74">
        <v>0</v>
      </c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</row>
    <row r="68" spans="1:30" ht="57.75" customHeight="1" x14ac:dyDescent="0.25">
      <c r="A68" s="68">
        <v>35</v>
      </c>
      <c r="B68" s="16" t="s">
        <v>15</v>
      </c>
      <c r="C68" s="16" t="s">
        <v>115</v>
      </c>
      <c r="D68" s="68" t="s">
        <v>91</v>
      </c>
      <c r="E68" s="183" t="s">
        <v>88</v>
      </c>
      <c r="F68" s="15" t="s">
        <v>92</v>
      </c>
      <c r="G68" s="13">
        <v>3018</v>
      </c>
      <c r="H68" s="13">
        <v>3169</v>
      </c>
      <c r="I68" s="13">
        <v>3327</v>
      </c>
      <c r="J68" s="68">
        <f t="shared" si="1"/>
        <v>44394</v>
      </c>
      <c r="K68" s="68">
        <f t="shared" si="3"/>
        <v>12072</v>
      </c>
      <c r="L68" s="68">
        <f t="shared" si="3"/>
        <v>19014</v>
      </c>
      <c r="M68" s="68">
        <f t="shared" si="3"/>
        <v>13308</v>
      </c>
      <c r="N68" s="68">
        <f t="shared" si="0"/>
        <v>14</v>
      </c>
      <c r="O68" s="52">
        <v>4</v>
      </c>
      <c r="P68" s="74">
        <v>6</v>
      </c>
      <c r="Q68" s="74">
        <v>4</v>
      </c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</row>
    <row r="69" spans="1:30" ht="90.75" customHeight="1" x14ac:dyDescent="0.25">
      <c r="A69" s="68">
        <v>36</v>
      </c>
      <c r="B69" s="16" t="s">
        <v>15</v>
      </c>
      <c r="C69" s="16" t="s">
        <v>16</v>
      </c>
      <c r="D69" s="68" t="s">
        <v>91</v>
      </c>
      <c r="E69" s="184"/>
      <c r="F69" s="15" t="s">
        <v>92</v>
      </c>
      <c r="G69" s="13">
        <v>3341</v>
      </c>
      <c r="H69" s="13">
        <v>3508</v>
      </c>
      <c r="I69" s="13">
        <v>3683</v>
      </c>
      <c r="J69" s="68">
        <f t="shared" si="1"/>
        <v>0</v>
      </c>
      <c r="K69" s="68">
        <f t="shared" si="3"/>
        <v>0</v>
      </c>
      <c r="L69" s="68">
        <f t="shared" si="3"/>
        <v>0</v>
      </c>
      <c r="M69" s="68">
        <f t="shared" si="3"/>
        <v>0</v>
      </c>
      <c r="N69" s="68">
        <f t="shared" si="0"/>
        <v>0</v>
      </c>
      <c r="O69" s="52">
        <v>0</v>
      </c>
      <c r="P69" s="74">
        <v>0</v>
      </c>
      <c r="Q69" s="74">
        <v>0</v>
      </c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 ht="77.25" customHeight="1" x14ac:dyDescent="0.25">
      <c r="A70" s="68">
        <v>37</v>
      </c>
      <c r="B70" s="16" t="s">
        <v>17</v>
      </c>
      <c r="C70" s="16" t="s">
        <v>118</v>
      </c>
      <c r="D70" s="68" t="s">
        <v>91</v>
      </c>
      <c r="E70" s="183" t="s">
        <v>88</v>
      </c>
      <c r="F70" s="15" t="s">
        <v>92</v>
      </c>
      <c r="G70" s="13">
        <v>4020</v>
      </c>
      <c r="H70" s="13">
        <v>4221</v>
      </c>
      <c r="I70" s="13">
        <v>4432</v>
      </c>
      <c r="J70" s="68">
        <f t="shared" si="1"/>
        <v>0</v>
      </c>
      <c r="K70" s="68">
        <f t="shared" si="3"/>
        <v>0</v>
      </c>
      <c r="L70" s="68">
        <f t="shared" si="3"/>
        <v>0</v>
      </c>
      <c r="M70" s="68">
        <f t="shared" si="3"/>
        <v>0</v>
      </c>
      <c r="N70" s="68">
        <f t="shared" si="0"/>
        <v>0</v>
      </c>
      <c r="O70" s="52">
        <v>0</v>
      </c>
      <c r="P70" s="74">
        <v>0</v>
      </c>
      <c r="Q70" s="74">
        <v>0</v>
      </c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 ht="64.5" customHeight="1" x14ac:dyDescent="0.25">
      <c r="A71" s="68">
        <v>38</v>
      </c>
      <c r="B71" s="16" t="s">
        <v>17</v>
      </c>
      <c r="C71" s="16" t="s">
        <v>119</v>
      </c>
      <c r="D71" s="68" t="s">
        <v>91</v>
      </c>
      <c r="E71" s="184"/>
      <c r="F71" s="15" t="s">
        <v>92</v>
      </c>
      <c r="G71" s="13">
        <v>4104</v>
      </c>
      <c r="H71" s="13">
        <v>4309</v>
      </c>
      <c r="I71" s="13">
        <v>4524</v>
      </c>
      <c r="J71" s="68">
        <f t="shared" si="1"/>
        <v>0</v>
      </c>
      <c r="K71" s="68">
        <f t="shared" si="3"/>
        <v>0</v>
      </c>
      <c r="L71" s="68">
        <f t="shared" si="3"/>
        <v>0</v>
      </c>
      <c r="M71" s="68">
        <f t="shared" si="3"/>
        <v>0</v>
      </c>
      <c r="N71" s="68">
        <f t="shared" si="0"/>
        <v>0</v>
      </c>
      <c r="O71" s="52">
        <v>0</v>
      </c>
      <c r="P71" s="74">
        <v>0</v>
      </c>
      <c r="Q71" s="74">
        <v>0</v>
      </c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 ht="115.5" customHeight="1" x14ac:dyDescent="0.25">
      <c r="A72" s="68">
        <v>39</v>
      </c>
      <c r="B72" s="16" t="s">
        <v>18</v>
      </c>
      <c r="C72" s="16" t="s">
        <v>120</v>
      </c>
      <c r="D72" s="68" t="s">
        <v>91</v>
      </c>
      <c r="E72" s="20" t="s">
        <v>88</v>
      </c>
      <c r="F72" s="15" t="s">
        <v>92</v>
      </c>
      <c r="G72" s="13">
        <v>4690</v>
      </c>
      <c r="H72" s="13">
        <v>4925</v>
      </c>
      <c r="I72" s="13">
        <v>5170</v>
      </c>
      <c r="J72" s="68">
        <f t="shared" si="1"/>
        <v>0</v>
      </c>
      <c r="K72" s="68">
        <f t="shared" si="3"/>
        <v>0</v>
      </c>
      <c r="L72" s="68">
        <f t="shared" si="3"/>
        <v>0</v>
      </c>
      <c r="M72" s="68">
        <f t="shared" si="3"/>
        <v>0</v>
      </c>
      <c r="N72" s="68">
        <f t="shared" ref="N72:N119" si="4">O72+P72+Q72</f>
        <v>0</v>
      </c>
      <c r="O72" s="52">
        <v>0</v>
      </c>
      <c r="P72" s="74">
        <v>0</v>
      </c>
      <c r="Q72" s="74">
        <v>0</v>
      </c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 ht="122.25" customHeight="1" x14ac:dyDescent="0.25">
      <c r="A73" s="68">
        <v>40</v>
      </c>
      <c r="B73" s="16" t="s">
        <v>18</v>
      </c>
      <c r="C73" s="16" t="s">
        <v>121</v>
      </c>
      <c r="D73" s="68" t="s">
        <v>91</v>
      </c>
      <c r="E73" s="20" t="s">
        <v>88</v>
      </c>
      <c r="F73" s="15" t="s">
        <v>92</v>
      </c>
      <c r="G73" s="13">
        <v>4428</v>
      </c>
      <c r="H73" s="13">
        <v>4649</v>
      </c>
      <c r="I73" s="13">
        <v>4881</v>
      </c>
      <c r="J73" s="68">
        <f t="shared" ref="J73:J119" si="5">K73+L73+M73</f>
        <v>0</v>
      </c>
      <c r="K73" s="68">
        <f t="shared" si="3"/>
        <v>0</v>
      </c>
      <c r="L73" s="68">
        <f t="shared" si="3"/>
        <v>0</v>
      </c>
      <c r="M73" s="68">
        <f t="shared" si="3"/>
        <v>0</v>
      </c>
      <c r="N73" s="68">
        <f t="shared" si="4"/>
        <v>0</v>
      </c>
      <c r="O73" s="52">
        <v>0</v>
      </c>
      <c r="P73" s="74">
        <v>0</v>
      </c>
      <c r="Q73" s="74">
        <v>0</v>
      </c>
      <c r="R73" s="14"/>
      <c r="S73" s="21"/>
      <c r="T73" s="21"/>
      <c r="U73" s="21"/>
      <c r="V73" s="14"/>
      <c r="W73" s="21"/>
      <c r="X73" s="21"/>
      <c r="Y73" s="21"/>
      <c r="Z73" s="21"/>
      <c r="AA73" s="21"/>
      <c r="AB73" s="21"/>
      <c r="AC73" s="21"/>
      <c r="AD73" s="21"/>
    </row>
    <row r="74" spans="1:30" ht="130.5" customHeight="1" x14ac:dyDescent="0.25">
      <c r="A74" s="68">
        <v>41</v>
      </c>
      <c r="B74" s="16" t="s">
        <v>18</v>
      </c>
      <c r="C74" s="16" t="s">
        <v>122</v>
      </c>
      <c r="D74" s="68" t="s">
        <v>91</v>
      </c>
      <c r="E74" s="20" t="s">
        <v>88</v>
      </c>
      <c r="F74" s="15" t="s">
        <v>92</v>
      </c>
      <c r="G74" s="13">
        <v>4840</v>
      </c>
      <c r="H74" s="13">
        <v>5082</v>
      </c>
      <c r="I74" s="13">
        <v>5336</v>
      </c>
      <c r="J74" s="68">
        <f t="shared" si="5"/>
        <v>0</v>
      </c>
      <c r="K74" s="68">
        <f t="shared" si="3"/>
        <v>0</v>
      </c>
      <c r="L74" s="68">
        <f t="shared" si="3"/>
        <v>0</v>
      </c>
      <c r="M74" s="68">
        <f t="shared" si="3"/>
        <v>0</v>
      </c>
      <c r="N74" s="68">
        <f t="shared" si="4"/>
        <v>0</v>
      </c>
      <c r="O74" s="52">
        <v>0</v>
      </c>
      <c r="P74" s="74">
        <v>0</v>
      </c>
      <c r="Q74" s="74">
        <v>0</v>
      </c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 ht="124.5" customHeight="1" x14ac:dyDescent="0.25">
      <c r="A75" s="68">
        <v>42</v>
      </c>
      <c r="B75" s="16" t="s">
        <v>18</v>
      </c>
      <c r="C75" s="16" t="s">
        <v>123</v>
      </c>
      <c r="D75" s="68" t="s">
        <v>91</v>
      </c>
      <c r="E75" s="20" t="s">
        <v>88</v>
      </c>
      <c r="F75" s="15" t="s">
        <v>92</v>
      </c>
      <c r="G75" s="13">
        <v>4583</v>
      </c>
      <c r="H75" s="13">
        <v>4812</v>
      </c>
      <c r="I75" s="13">
        <v>5053</v>
      </c>
      <c r="J75" s="68">
        <f t="shared" si="5"/>
        <v>0</v>
      </c>
      <c r="K75" s="68">
        <f t="shared" si="3"/>
        <v>0</v>
      </c>
      <c r="L75" s="68">
        <f t="shared" si="3"/>
        <v>0</v>
      </c>
      <c r="M75" s="68">
        <f t="shared" si="3"/>
        <v>0</v>
      </c>
      <c r="N75" s="68">
        <f t="shared" si="4"/>
        <v>0</v>
      </c>
      <c r="O75" s="52">
        <v>0</v>
      </c>
      <c r="P75" s="74">
        <v>0</v>
      </c>
      <c r="Q75" s="74">
        <v>0</v>
      </c>
      <c r="R75" s="14"/>
      <c r="S75" s="22"/>
      <c r="T75" s="22"/>
      <c r="U75" s="22"/>
      <c r="V75" s="14"/>
      <c r="W75" s="22"/>
      <c r="X75" s="22"/>
      <c r="Y75" s="22"/>
      <c r="Z75" s="22"/>
      <c r="AA75" s="22"/>
      <c r="AB75" s="22"/>
      <c r="AC75" s="22"/>
      <c r="AD75" s="22"/>
    </row>
    <row r="76" spans="1:30" ht="92.25" customHeight="1" x14ac:dyDescent="0.25">
      <c r="A76" s="68">
        <v>43</v>
      </c>
      <c r="B76" s="16" t="s">
        <v>19</v>
      </c>
      <c r="C76" s="16" t="s">
        <v>118</v>
      </c>
      <c r="D76" s="68" t="s">
        <v>91</v>
      </c>
      <c r="E76" s="20" t="s">
        <v>93</v>
      </c>
      <c r="F76" s="15" t="s">
        <v>92</v>
      </c>
      <c r="G76" s="13">
        <v>4196</v>
      </c>
      <c r="H76" s="13">
        <v>4406</v>
      </c>
      <c r="I76" s="13">
        <v>4626</v>
      </c>
      <c r="J76" s="68">
        <f t="shared" si="5"/>
        <v>0</v>
      </c>
      <c r="K76" s="68">
        <f t="shared" si="3"/>
        <v>0</v>
      </c>
      <c r="L76" s="68">
        <f t="shared" si="3"/>
        <v>0</v>
      </c>
      <c r="M76" s="68">
        <f t="shared" si="3"/>
        <v>0</v>
      </c>
      <c r="N76" s="68">
        <f t="shared" si="4"/>
        <v>0</v>
      </c>
      <c r="O76" s="52">
        <v>0</v>
      </c>
      <c r="P76" s="74">
        <v>0</v>
      </c>
      <c r="Q76" s="74">
        <v>0</v>
      </c>
      <c r="R76" s="14"/>
      <c r="S76" s="22"/>
      <c r="T76" s="22"/>
      <c r="U76" s="22"/>
      <c r="V76" s="14"/>
      <c r="W76" s="22"/>
      <c r="X76" s="22"/>
      <c r="Y76" s="22"/>
      <c r="Z76" s="22"/>
      <c r="AA76" s="22"/>
      <c r="AB76" s="22"/>
      <c r="AC76" s="22"/>
      <c r="AD76" s="22"/>
    </row>
    <row r="77" spans="1:30" ht="64.5" customHeight="1" x14ac:dyDescent="0.25">
      <c r="A77" s="68">
        <v>44</v>
      </c>
      <c r="B77" s="16" t="s">
        <v>19</v>
      </c>
      <c r="C77" s="16" t="s">
        <v>124</v>
      </c>
      <c r="D77" s="68" t="s">
        <v>91</v>
      </c>
      <c r="E77" s="20" t="s">
        <v>88</v>
      </c>
      <c r="F77" s="15" t="s">
        <v>92</v>
      </c>
      <c r="G77" s="13">
        <v>3554</v>
      </c>
      <c r="H77" s="13">
        <v>3732</v>
      </c>
      <c r="I77" s="13">
        <v>3919</v>
      </c>
      <c r="J77" s="68">
        <f t="shared" si="5"/>
        <v>0</v>
      </c>
      <c r="K77" s="68">
        <f t="shared" si="3"/>
        <v>0</v>
      </c>
      <c r="L77" s="68">
        <f t="shared" si="3"/>
        <v>0</v>
      </c>
      <c r="M77" s="68">
        <f t="shared" si="3"/>
        <v>0</v>
      </c>
      <c r="N77" s="68">
        <f t="shared" si="4"/>
        <v>0</v>
      </c>
      <c r="O77" s="52">
        <v>0</v>
      </c>
      <c r="P77" s="74">
        <v>0</v>
      </c>
      <c r="Q77" s="74">
        <v>0</v>
      </c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 ht="66.75" customHeight="1" x14ac:dyDescent="0.25">
      <c r="A78" s="68">
        <v>45</v>
      </c>
      <c r="B78" s="16" t="s">
        <v>19</v>
      </c>
      <c r="C78" s="16" t="s">
        <v>126</v>
      </c>
      <c r="D78" s="68" t="s">
        <v>91</v>
      </c>
      <c r="E78" s="20" t="s">
        <v>88</v>
      </c>
      <c r="F78" s="15" t="s">
        <v>92</v>
      </c>
      <c r="G78" s="13">
        <v>4400</v>
      </c>
      <c r="H78" s="13">
        <v>4620</v>
      </c>
      <c r="I78" s="13">
        <v>4851</v>
      </c>
      <c r="J78" s="68">
        <f t="shared" si="5"/>
        <v>0</v>
      </c>
      <c r="K78" s="68">
        <f t="shared" si="3"/>
        <v>0</v>
      </c>
      <c r="L78" s="68">
        <f t="shared" si="3"/>
        <v>0</v>
      </c>
      <c r="M78" s="68">
        <f t="shared" si="3"/>
        <v>0</v>
      </c>
      <c r="N78" s="68">
        <f t="shared" si="4"/>
        <v>0</v>
      </c>
      <c r="O78" s="52">
        <v>0</v>
      </c>
      <c r="P78" s="74">
        <v>0</v>
      </c>
      <c r="Q78" s="74">
        <v>0</v>
      </c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 ht="66.75" customHeight="1" x14ac:dyDescent="0.25">
      <c r="A79" s="68">
        <v>46</v>
      </c>
      <c r="B79" s="16" t="s">
        <v>19</v>
      </c>
      <c r="C79" s="16" t="s">
        <v>127</v>
      </c>
      <c r="D79" s="68" t="s">
        <v>91</v>
      </c>
      <c r="E79" s="20" t="s">
        <v>88</v>
      </c>
      <c r="F79" s="15" t="s">
        <v>92</v>
      </c>
      <c r="G79" s="13">
        <v>3813</v>
      </c>
      <c r="H79" s="13">
        <v>4004</v>
      </c>
      <c r="I79" s="13">
        <v>4204</v>
      </c>
      <c r="J79" s="68">
        <f t="shared" si="5"/>
        <v>0</v>
      </c>
      <c r="K79" s="68">
        <f t="shared" si="3"/>
        <v>0</v>
      </c>
      <c r="L79" s="68">
        <f t="shared" si="3"/>
        <v>0</v>
      </c>
      <c r="M79" s="68">
        <f t="shared" si="3"/>
        <v>0</v>
      </c>
      <c r="N79" s="68">
        <f t="shared" si="4"/>
        <v>0</v>
      </c>
      <c r="O79" s="52">
        <v>0</v>
      </c>
      <c r="P79" s="74">
        <v>0</v>
      </c>
      <c r="Q79" s="74">
        <v>0</v>
      </c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 ht="57.75" customHeight="1" x14ac:dyDescent="0.25">
      <c r="A80" s="68">
        <v>47</v>
      </c>
      <c r="B80" s="16" t="s">
        <v>20</v>
      </c>
      <c r="C80" s="16" t="s">
        <v>125</v>
      </c>
      <c r="D80" s="68" t="s">
        <v>91</v>
      </c>
      <c r="E80" s="20" t="s">
        <v>88</v>
      </c>
      <c r="F80" s="15" t="s">
        <v>92</v>
      </c>
      <c r="G80" s="13">
        <v>4760</v>
      </c>
      <c r="H80" s="13">
        <v>4998</v>
      </c>
      <c r="I80" s="13">
        <v>5248</v>
      </c>
      <c r="J80" s="68">
        <f t="shared" si="5"/>
        <v>465330</v>
      </c>
      <c r="K80" s="68">
        <f t="shared" si="3"/>
        <v>204680</v>
      </c>
      <c r="L80" s="68">
        <f t="shared" si="3"/>
        <v>34986</v>
      </c>
      <c r="M80" s="68">
        <f t="shared" si="3"/>
        <v>225664</v>
      </c>
      <c r="N80" s="68">
        <f t="shared" si="4"/>
        <v>93</v>
      </c>
      <c r="O80" s="52">
        <v>43</v>
      </c>
      <c r="P80" s="74">
        <v>7</v>
      </c>
      <c r="Q80" s="74">
        <v>43</v>
      </c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 ht="57.75" customHeight="1" x14ac:dyDescent="0.25">
      <c r="A81" s="68">
        <v>48</v>
      </c>
      <c r="B81" s="16" t="s">
        <v>20</v>
      </c>
      <c r="C81" s="16" t="s">
        <v>135</v>
      </c>
      <c r="D81" s="68" t="s">
        <v>91</v>
      </c>
      <c r="E81" s="20" t="s">
        <v>88</v>
      </c>
      <c r="F81" s="15" t="s">
        <v>92</v>
      </c>
      <c r="G81" s="13">
        <v>3563</v>
      </c>
      <c r="H81" s="13">
        <v>3741</v>
      </c>
      <c r="I81" s="13">
        <v>3928</v>
      </c>
      <c r="J81" s="68">
        <f t="shared" si="5"/>
        <v>0</v>
      </c>
      <c r="K81" s="68">
        <f t="shared" si="3"/>
        <v>0</v>
      </c>
      <c r="L81" s="68">
        <f t="shared" si="3"/>
        <v>0</v>
      </c>
      <c r="M81" s="68">
        <f t="shared" si="3"/>
        <v>0</v>
      </c>
      <c r="N81" s="68">
        <f t="shared" si="4"/>
        <v>0</v>
      </c>
      <c r="O81" s="52">
        <v>0</v>
      </c>
      <c r="P81" s="74">
        <v>0</v>
      </c>
      <c r="Q81" s="74">
        <v>0</v>
      </c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 ht="68.25" customHeight="1" x14ac:dyDescent="0.25">
      <c r="A82" s="68">
        <v>49</v>
      </c>
      <c r="B82" s="16" t="s">
        <v>20</v>
      </c>
      <c r="C82" s="16" t="s">
        <v>126</v>
      </c>
      <c r="D82" s="68" t="s">
        <v>91</v>
      </c>
      <c r="E82" s="20" t="s">
        <v>88</v>
      </c>
      <c r="F82" s="15" t="s">
        <v>92</v>
      </c>
      <c r="G82" s="13">
        <v>4910</v>
      </c>
      <c r="H82" s="13">
        <v>5156</v>
      </c>
      <c r="I82" s="13">
        <v>5413</v>
      </c>
      <c r="J82" s="68">
        <f t="shared" si="5"/>
        <v>743256</v>
      </c>
      <c r="K82" s="68">
        <f t="shared" si="3"/>
        <v>353520</v>
      </c>
      <c r="L82" s="68">
        <f t="shared" si="3"/>
        <v>0</v>
      </c>
      <c r="M82" s="68">
        <f t="shared" si="3"/>
        <v>389736</v>
      </c>
      <c r="N82" s="68">
        <f t="shared" si="4"/>
        <v>144</v>
      </c>
      <c r="O82" s="52">
        <v>72</v>
      </c>
      <c r="P82" s="74">
        <v>0</v>
      </c>
      <c r="Q82" s="74">
        <v>72</v>
      </c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 ht="79.5" customHeight="1" x14ac:dyDescent="0.25">
      <c r="A83" s="68">
        <v>50</v>
      </c>
      <c r="B83" s="16" t="s">
        <v>20</v>
      </c>
      <c r="C83" s="16" t="s">
        <v>127</v>
      </c>
      <c r="D83" s="68" t="s">
        <v>91</v>
      </c>
      <c r="E83" s="20" t="s">
        <v>88</v>
      </c>
      <c r="F83" s="15" t="s">
        <v>92</v>
      </c>
      <c r="G83" s="13">
        <v>3842</v>
      </c>
      <c r="H83" s="13">
        <v>4034</v>
      </c>
      <c r="I83" s="13">
        <v>4236</v>
      </c>
      <c r="J83" s="68">
        <f t="shared" si="5"/>
        <v>0</v>
      </c>
      <c r="K83" s="68">
        <f t="shared" si="3"/>
        <v>0</v>
      </c>
      <c r="L83" s="68">
        <f t="shared" si="3"/>
        <v>0</v>
      </c>
      <c r="M83" s="68">
        <f t="shared" si="3"/>
        <v>0</v>
      </c>
      <c r="N83" s="68">
        <f t="shared" si="4"/>
        <v>0</v>
      </c>
      <c r="O83" s="52">
        <v>0</v>
      </c>
      <c r="P83" s="74">
        <v>0</v>
      </c>
      <c r="Q83" s="74">
        <v>0</v>
      </c>
      <c r="R83" s="14"/>
      <c r="S83" s="14"/>
      <c r="T83" s="14"/>
      <c r="U83" s="14"/>
      <c r="V83" s="22"/>
      <c r="W83" s="14"/>
      <c r="X83" s="14"/>
      <c r="Y83" s="14"/>
      <c r="Z83" s="14"/>
      <c r="AA83" s="14"/>
      <c r="AB83" s="14"/>
      <c r="AC83" s="14"/>
      <c r="AD83" s="14"/>
    </row>
    <row r="84" spans="1:30" ht="109.5" customHeight="1" x14ac:dyDescent="0.25">
      <c r="A84" s="68">
        <v>51</v>
      </c>
      <c r="B84" s="16" t="s">
        <v>21</v>
      </c>
      <c r="C84" s="23" t="s">
        <v>128</v>
      </c>
      <c r="D84" s="68" t="s">
        <v>91</v>
      </c>
      <c r="E84" s="20" t="s">
        <v>88</v>
      </c>
      <c r="F84" s="15" t="s">
        <v>92</v>
      </c>
      <c r="G84" s="13">
        <v>5832</v>
      </c>
      <c r="H84" s="13">
        <v>6124</v>
      </c>
      <c r="I84" s="13">
        <v>6430</v>
      </c>
      <c r="J84" s="68">
        <f t="shared" si="5"/>
        <v>0</v>
      </c>
      <c r="K84" s="68">
        <f t="shared" si="3"/>
        <v>0</v>
      </c>
      <c r="L84" s="68">
        <f t="shared" si="3"/>
        <v>0</v>
      </c>
      <c r="M84" s="68">
        <f t="shared" si="3"/>
        <v>0</v>
      </c>
      <c r="N84" s="68">
        <f t="shared" si="4"/>
        <v>0</v>
      </c>
      <c r="O84" s="52">
        <v>0</v>
      </c>
      <c r="P84" s="74">
        <v>0</v>
      </c>
      <c r="Q84" s="74">
        <v>0</v>
      </c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 ht="107.25" customHeight="1" x14ac:dyDescent="0.25">
      <c r="A85" s="68">
        <v>52</v>
      </c>
      <c r="B85" s="16" t="s">
        <v>21</v>
      </c>
      <c r="C85" s="23" t="s">
        <v>129</v>
      </c>
      <c r="D85" s="68" t="s">
        <v>91</v>
      </c>
      <c r="E85" s="20" t="s">
        <v>88</v>
      </c>
      <c r="F85" s="15" t="s">
        <v>92</v>
      </c>
      <c r="G85" s="13">
        <v>5208</v>
      </c>
      <c r="H85" s="13">
        <v>5468</v>
      </c>
      <c r="I85" s="13">
        <v>5741</v>
      </c>
      <c r="J85" s="68">
        <f t="shared" si="5"/>
        <v>0</v>
      </c>
      <c r="K85" s="68">
        <f t="shared" si="3"/>
        <v>0</v>
      </c>
      <c r="L85" s="68">
        <f t="shared" si="3"/>
        <v>0</v>
      </c>
      <c r="M85" s="68">
        <f t="shared" si="3"/>
        <v>0</v>
      </c>
      <c r="N85" s="68">
        <f t="shared" si="4"/>
        <v>0</v>
      </c>
      <c r="O85" s="52">
        <v>0</v>
      </c>
      <c r="P85" s="74">
        <v>0</v>
      </c>
      <c r="Q85" s="74">
        <v>0</v>
      </c>
      <c r="R85" s="14"/>
      <c r="S85" s="14"/>
      <c r="T85" s="14"/>
      <c r="U85" s="14"/>
      <c r="V85" s="22"/>
      <c r="W85" s="14"/>
      <c r="X85" s="14"/>
      <c r="Y85" s="14"/>
      <c r="Z85" s="14"/>
      <c r="AA85" s="14"/>
      <c r="AB85" s="14"/>
      <c r="AC85" s="14"/>
      <c r="AD85" s="14"/>
    </row>
    <row r="86" spans="1:30" ht="47.25" customHeight="1" x14ac:dyDescent="0.25">
      <c r="A86" s="68">
        <v>53</v>
      </c>
      <c r="B86" s="16" t="s">
        <v>22</v>
      </c>
      <c r="C86" s="23" t="s">
        <v>23</v>
      </c>
      <c r="D86" s="68" t="s">
        <v>91</v>
      </c>
      <c r="E86" s="20" t="s">
        <v>88</v>
      </c>
      <c r="F86" s="15" t="s">
        <v>92</v>
      </c>
      <c r="G86" s="13">
        <v>1260</v>
      </c>
      <c r="H86" s="13">
        <v>1323</v>
      </c>
      <c r="I86" s="13">
        <v>1389</v>
      </c>
      <c r="J86" s="68">
        <f t="shared" si="5"/>
        <v>22509</v>
      </c>
      <c r="K86" s="68">
        <f t="shared" si="3"/>
        <v>7560</v>
      </c>
      <c r="L86" s="68">
        <f t="shared" si="3"/>
        <v>6615</v>
      </c>
      <c r="M86" s="68">
        <f t="shared" si="3"/>
        <v>8334</v>
      </c>
      <c r="N86" s="68">
        <f t="shared" si="4"/>
        <v>17</v>
      </c>
      <c r="O86" s="52">
        <v>6</v>
      </c>
      <c r="P86" s="74">
        <v>5</v>
      </c>
      <c r="Q86" s="74">
        <v>6</v>
      </c>
      <c r="R86" s="14"/>
      <c r="S86" s="14"/>
      <c r="T86" s="14"/>
      <c r="U86" s="14"/>
      <c r="V86" s="22"/>
      <c r="W86" s="14"/>
      <c r="X86" s="14"/>
      <c r="Y86" s="14"/>
      <c r="Z86" s="14"/>
      <c r="AA86" s="14"/>
      <c r="AB86" s="14"/>
      <c r="AC86" s="14"/>
      <c r="AD86" s="14"/>
    </row>
    <row r="87" spans="1:30" ht="57.75" customHeight="1" x14ac:dyDescent="0.25">
      <c r="A87" s="68">
        <v>54</v>
      </c>
      <c r="B87" s="16" t="s">
        <v>24</v>
      </c>
      <c r="C87" s="23" t="s">
        <v>25</v>
      </c>
      <c r="D87" s="68" t="s">
        <v>91</v>
      </c>
      <c r="E87" s="20" t="s">
        <v>88</v>
      </c>
      <c r="F87" s="15" t="s">
        <v>92</v>
      </c>
      <c r="G87" s="13">
        <v>1962</v>
      </c>
      <c r="H87" s="13">
        <v>2060</v>
      </c>
      <c r="I87" s="13">
        <v>2163</v>
      </c>
      <c r="J87" s="68">
        <f t="shared" si="5"/>
        <v>0</v>
      </c>
      <c r="K87" s="68">
        <f t="shared" si="3"/>
        <v>0</v>
      </c>
      <c r="L87" s="68">
        <f t="shared" si="3"/>
        <v>0</v>
      </c>
      <c r="M87" s="68">
        <f t="shared" si="3"/>
        <v>0</v>
      </c>
      <c r="N87" s="68">
        <f t="shared" si="4"/>
        <v>0</v>
      </c>
      <c r="O87" s="52">
        <v>0</v>
      </c>
      <c r="P87" s="74">
        <v>0</v>
      </c>
      <c r="Q87" s="74">
        <v>0</v>
      </c>
      <c r="R87" s="14"/>
      <c r="S87" s="14"/>
      <c r="T87" s="14"/>
      <c r="U87" s="14"/>
      <c r="V87" s="22"/>
      <c r="W87" s="14"/>
      <c r="X87" s="14"/>
      <c r="Y87" s="14"/>
      <c r="Z87" s="14"/>
      <c r="AA87" s="14"/>
      <c r="AB87" s="14"/>
      <c r="AC87" s="14"/>
      <c r="AD87" s="14"/>
    </row>
    <row r="88" spans="1:30" ht="48.75" customHeight="1" x14ac:dyDescent="0.25">
      <c r="A88" s="68">
        <v>55</v>
      </c>
      <c r="B88" s="16" t="s">
        <v>26</v>
      </c>
      <c r="C88" s="16" t="s">
        <v>65</v>
      </c>
      <c r="D88" s="68" t="s">
        <v>91</v>
      </c>
      <c r="E88" s="20" t="s">
        <v>88</v>
      </c>
      <c r="F88" s="68" t="s">
        <v>89</v>
      </c>
      <c r="G88" s="13">
        <v>5762</v>
      </c>
      <c r="H88" s="13">
        <v>6050</v>
      </c>
      <c r="I88" s="13">
        <v>6353</v>
      </c>
      <c r="J88" s="68">
        <f t="shared" si="5"/>
        <v>0</v>
      </c>
      <c r="K88" s="68">
        <f t="shared" si="3"/>
        <v>0</v>
      </c>
      <c r="L88" s="68">
        <f t="shared" si="3"/>
        <v>0</v>
      </c>
      <c r="M88" s="68">
        <f t="shared" si="3"/>
        <v>0</v>
      </c>
      <c r="N88" s="68">
        <f t="shared" si="4"/>
        <v>0</v>
      </c>
      <c r="O88" s="52">
        <v>0</v>
      </c>
      <c r="P88" s="74">
        <v>0</v>
      </c>
      <c r="Q88" s="74">
        <v>0</v>
      </c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 ht="54" customHeight="1" x14ac:dyDescent="0.25">
      <c r="A89" s="68">
        <v>56</v>
      </c>
      <c r="B89" s="16" t="s">
        <v>26</v>
      </c>
      <c r="C89" s="16" t="s">
        <v>66</v>
      </c>
      <c r="D89" s="68" t="s">
        <v>91</v>
      </c>
      <c r="E89" s="20" t="s">
        <v>88</v>
      </c>
      <c r="F89" s="68" t="s">
        <v>89</v>
      </c>
      <c r="G89" s="13">
        <v>5762</v>
      </c>
      <c r="H89" s="13">
        <v>6050</v>
      </c>
      <c r="I89" s="13">
        <v>6353</v>
      </c>
      <c r="J89" s="68">
        <f t="shared" si="5"/>
        <v>1143291</v>
      </c>
      <c r="K89" s="68">
        <f t="shared" si="3"/>
        <v>288100</v>
      </c>
      <c r="L89" s="68">
        <f t="shared" si="3"/>
        <v>556600</v>
      </c>
      <c r="M89" s="68">
        <f t="shared" si="3"/>
        <v>298591</v>
      </c>
      <c r="N89" s="68">
        <f t="shared" si="4"/>
        <v>189</v>
      </c>
      <c r="O89" s="52">
        <v>50</v>
      </c>
      <c r="P89" s="74">
        <v>92</v>
      </c>
      <c r="Q89" s="74">
        <v>47</v>
      </c>
      <c r="R89" s="14"/>
      <c r="S89" s="14"/>
      <c r="T89" s="14"/>
      <c r="U89" s="14"/>
      <c r="V89" s="22"/>
      <c r="W89" s="14"/>
      <c r="X89" s="14"/>
      <c r="Y89" s="14"/>
      <c r="Z89" s="14"/>
      <c r="AA89" s="14"/>
      <c r="AB89" s="14"/>
      <c r="AC89" s="14"/>
      <c r="AD89" s="14"/>
    </row>
    <row r="90" spans="1:30" ht="66" customHeight="1" x14ac:dyDescent="0.25">
      <c r="A90" s="68">
        <v>57</v>
      </c>
      <c r="B90" s="16" t="s">
        <v>27</v>
      </c>
      <c r="C90" s="16" t="s">
        <v>61</v>
      </c>
      <c r="D90" s="68" t="s">
        <v>91</v>
      </c>
      <c r="E90" s="20" t="s">
        <v>88</v>
      </c>
      <c r="F90" s="68" t="s">
        <v>89</v>
      </c>
      <c r="G90" s="13">
        <v>1083</v>
      </c>
      <c r="H90" s="13">
        <v>1137</v>
      </c>
      <c r="I90" s="13">
        <v>1194</v>
      </c>
      <c r="J90" s="68">
        <f t="shared" si="5"/>
        <v>447234</v>
      </c>
      <c r="K90" s="68">
        <f t="shared" si="3"/>
        <v>141873</v>
      </c>
      <c r="L90" s="68">
        <f t="shared" si="3"/>
        <v>148947</v>
      </c>
      <c r="M90" s="68">
        <f t="shared" si="3"/>
        <v>156414</v>
      </c>
      <c r="N90" s="68">
        <f t="shared" si="4"/>
        <v>393</v>
      </c>
      <c r="O90" s="52">
        <v>131</v>
      </c>
      <c r="P90" s="74">
        <v>131</v>
      </c>
      <c r="Q90" s="74">
        <v>131</v>
      </c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 ht="66" customHeight="1" x14ac:dyDescent="0.25">
      <c r="A91" s="68">
        <v>58</v>
      </c>
      <c r="B91" s="16" t="s">
        <v>28</v>
      </c>
      <c r="C91" s="16" t="s">
        <v>61</v>
      </c>
      <c r="D91" s="68" t="s">
        <v>91</v>
      </c>
      <c r="E91" s="20" t="s">
        <v>88</v>
      </c>
      <c r="F91" s="68" t="s">
        <v>89</v>
      </c>
      <c r="G91" s="13">
        <v>1542</v>
      </c>
      <c r="H91" s="13">
        <v>1619</v>
      </c>
      <c r="I91" s="13">
        <v>1700</v>
      </c>
      <c r="J91" s="68">
        <f t="shared" si="5"/>
        <v>270545</v>
      </c>
      <c r="K91" s="68">
        <f t="shared" si="3"/>
        <v>66306</v>
      </c>
      <c r="L91" s="68">
        <f t="shared" si="3"/>
        <v>131139</v>
      </c>
      <c r="M91" s="68">
        <f t="shared" si="3"/>
        <v>73100</v>
      </c>
      <c r="N91" s="68">
        <f t="shared" si="4"/>
        <v>167</v>
      </c>
      <c r="O91" s="52">
        <v>43</v>
      </c>
      <c r="P91" s="74">
        <v>81</v>
      </c>
      <c r="Q91" s="74">
        <v>43</v>
      </c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 ht="66" customHeight="1" x14ac:dyDescent="0.25">
      <c r="A92" s="68">
        <v>59</v>
      </c>
      <c r="B92" s="16" t="s">
        <v>28</v>
      </c>
      <c r="C92" s="16" t="s">
        <v>67</v>
      </c>
      <c r="D92" s="68" t="s">
        <v>91</v>
      </c>
      <c r="E92" s="20" t="s">
        <v>88</v>
      </c>
      <c r="F92" s="68" t="s">
        <v>89</v>
      </c>
      <c r="G92" s="13">
        <v>2171</v>
      </c>
      <c r="H92" s="13">
        <v>2280</v>
      </c>
      <c r="I92" s="13">
        <v>2394</v>
      </c>
      <c r="J92" s="68">
        <f t="shared" si="5"/>
        <v>0</v>
      </c>
      <c r="K92" s="68">
        <f t="shared" si="3"/>
        <v>0</v>
      </c>
      <c r="L92" s="68">
        <f t="shared" si="3"/>
        <v>0</v>
      </c>
      <c r="M92" s="68">
        <f t="shared" si="3"/>
        <v>0</v>
      </c>
      <c r="N92" s="68">
        <f t="shared" si="4"/>
        <v>0</v>
      </c>
      <c r="O92" s="52">
        <v>0</v>
      </c>
      <c r="P92" s="74">
        <v>0</v>
      </c>
      <c r="Q92" s="74">
        <v>0</v>
      </c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 ht="66" customHeight="1" x14ac:dyDescent="0.25">
      <c r="A93" s="68">
        <v>60</v>
      </c>
      <c r="B93" s="16" t="s">
        <v>28</v>
      </c>
      <c r="C93" s="16" t="s">
        <v>68</v>
      </c>
      <c r="D93" s="68" t="s">
        <v>91</v>
      </c>
      <c r="E93" s="20" t="s">
        <v>88</v>
      </c>
      <c r="F93" s="68" t="s">
        <v>89</v>
      </c>
      <c r="G93" s="13">
        <v>3345</v>
      </c>
      <c r="H93" s="13">
        <v>3512</v>
      </c>
      <c r="I93" s="13">
        <v>3688</v>
      </c>
      <c r="J93" s="68">
        <f t="shared" si="5"/>
        <v>0</v>
      </c>
      <c r="K93" s="68">
        <f t="shared" si="3"/>
        <v>0</v>
      </c>
      <c r="L93" s="68">
        <f t="shared" si="3"/>
        <v>0</v>
      </c>
      <c r="M93" s="68">
        <f t="shared" si="3"/>
        <v>0</v>
      </c>
      <c r="N93" s="68">
        <f t="shared" si="4"/>
        <v>0</v>
      </c>
      <c r="O93" s="52">
        <v>0</v>
      </c>
      <c r="P93" s="74">
        <v>0</v>
      </c>
      <c r="Q93" s="74">
        <v>0</v>
      </c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 ht="66" customHeight="1" x14ac:dyDescent="0.25">
      <c r="A94" s="68">
        <v>61</v>
      </c>
      <c r="B94" s="16" t="s">
        <v>29</v>
      </c>
      <c r="C94" s="16" t="s">
        <v>61</v>
      </c>
      <c r="D94" s="68" t="s">
        <v>91</v>
      </c>
      <c r="E94" s="20" t="s">
        <v>88</v>
      </c>
      <c r="F94" s="68" t="s">
        <v>92</v>
      </c>
      <c r="G94" s="13">
        <v>1295</v>
      </c>
      <c r="H94" s="13">
        <v>1360</v>
      </c>
      <c r="I94" s="13">
        <v>1428</v>
      </c>
      <c r="J94" s="68">
        <f t="shared" si="5"/>
        <v>1804686</v>
      </c>
      <c r="K94" s="68">
        <f t="shared" si="3"/>
        <v>572390</v>
      </c>
      <c r="L94" s="68">
        <f t="shared" si="3"/>
        <v>601120</v>
      </c>
      <c r="M94" s="68">
        <f t="shared" si="3"/>
        <v>631176</v>
      </c>
      <c r="N94" s="68">
        <f t="shared" si="4"/>
        <v>1326</v>
      </c>
      <c r="O94" s="52">
        <v>442</v>
      </c>
      <c r="P94" s="74">
        <v>442</v>
      </c>
      <c r="Q94" s="74">
        <v>442</v>
      </c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 ht="66" customHeight="1" x14ac:dyDescent="0.25">
      <c r="A95" s="68">
        <v>62</v>
      </c>
      <c r="B95" s="16" t="s">
        <v>30</v>
      </c>
      <c r="C95" s="16" t="s">
        <v>69</v>
      </c>
      <c r="D95" s="68" t="s">
        <v>91</v>
      </c>
      <c r="E95" s="20" t="s">
        <v>88</v>
      </c>
      <c r="F95" s="68" t="s">
        <v>92</v>
      </c>
      <c r="G95" s="13">
        <v>1295</v>
      </c>
      <c r="H95" s="13">
        <v>1360</v>
      </c>
      <c r="I95" s="13">
        <v>1428</v>
      </c>
      <c r="J95" s="68">
        <f t="shared" si="5"/>
        <v>1404552</v>
      </c>
      <c r="K95" s="68">
        <f t="shared" si="3"/>
        <v>445480</v>
      </c>
      <c r="L95" s="68">
        <f t="shared" si="3"/>
        <v>467840</v>
      </c>
      <c r="M95" s="68">
        <f t="shared" si="3"/>
        <v>491232</v>
      </c>
      <c r="N95" s="68">
        <f t="shared" si="4"/>
        <v>1032</v>
      </c>
      <c r="O95" s="52">
        <v>344</v>
      </c>
      <c r="P95" s="74">
        <v>344</v>
      </c>
      <c r="Q95" s="74">
        <v>344</v>
      </c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 ht="66" customHeight="1" x14ac:dyDescent="0.25">
      <c r="A96" s="68">
        <v>63</v>
      </c>
      <c r="B96" s="16" t="s">
        <v>30</v>
      </c>
      <c r="C96" s="16" t="s">
        <v>70</v>
      </c>
      <c r="D96" s="68" t="s">
        <v>91</v>
      </c>
      <c r="E96" s="20" t="s">
        <v>88</v>
      </c>
      <c r="F96" s="68" t="s">
        <v>92</v>
      </c>
      <c r="G96" s="13">
        <v>1413</v>
      </c>
      <c r="H96" s="13">
        <v>1484</v>
      </c>
      <c r="I96" s="13">
        <v>1558</v>
      </c>
      <c r="J96" s="68">
        <f t="shared" si="5"/>
        <v>2084940</v>
      </c>
      <c r="K96" s="68">
        <f t="shared" si="3"/>
        <v>661284</v>
      </c>
      <c r="L96" s="68">
        <f t="shared" si="3"/>
        <v>694512</v>
      </c>
      <c r="M96" s="68">
        <f t="shared" si="3"/>
        <v>729144</v>
      </c>
      <c r="N96" s="68">
        <f t="shared" si="4"/>
        <v>1404</v>
      </c>
      <c r="O96" s="52">
        <v>468</v>
      </c>
      <c r="P96" s="74">
        <v>468</v>
      </c>
      <c r="Q96" s="74">
        <v>468</v>
      </c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 ht="66" customHeight="1" x14ac:dyDescent="0.25">
      <c r="A97" s="68">
        <v>64</v>
      </c>
      <c r="B97" s="16" t="s">
        <v>31</v>
      </c>
      <c r="C97" s="16" t="s">
        <v>71</v>
      </c>
      <c r="D97" s="68" t="s">
        <v>91</v>
      </c>
      <c r="E97" s="20" t="s">
        <v>88</v>
      </c>
      <c r="F97" s="68" t="s">
        <v>89</v>
      </c>
      <c r="G97" s="13">
        <v>7469</v>
      </c>
      <c r="H97" s="13">
        <v>7842</v>
      </c>
      <c r="I97" s="13">
        <v>8234</v>
      </c>
      <c r="J97" s="68">
        <f t="shared" si="5"/>
        <v>1365325</v>
      </c>
      <c r="K97" s="68">
        <f t="shared" si="3"/>
        <v>321167</v>
      </c>
      <c r="L97" s="68">
        <f t="shared" si="3"/>
        <v>690096</v>
      </c>
      <c r="M97" s="68">
        <f t="shared" si="3"/>
        <v>354062</v>
      </c>
      <c r="N97" s="68">
        <f t="shared" si="4"/>
        <v>174</v>
      </c>
      <c r="O97" s="52">
        <v>43</v>
      </c>
      <c r="P97" s="74">
        <v>88</v>
      </c>
      <c r="Q97" s="74">
        <v>43</v>
      </c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 ht="35.25" customHeight="1" x14ac:dyDescent="0.25">
      <c r="A98" s="172">
        <v>65</v>
      </c>
      <c r="B98" s="174" t="s">
        <v>32</v>
      </c>
      <c r="C98" s="174" t="s">
        <v>98</v>
      </c>
      <c r="D98" s="24" t="s">
        <v>94</v>
      </c>
      <c r="E98" s="20" t="s">
        <v>88</v>
      </c>
      <c r="F98" s="68" t="s">
        <v>89</v>
      </c>
      <c r="G98" s="13">
        <v>7415</v>
      </c>
      <c r="H98" s="13">
        <v>7786</v>
      </c>
      <c r="I98" s="13">
        <v>8175</v>
      </c>
      <c r="J98" s="68">
        <f t="shared" si="5"/>
        <v>3155760</v>
      </c>
      <c r="K98" s="68">
        <f t="shared" si="3"/>
        <v>1001025</v>
      </c>
      <c r="L98" s="68">
        <f t="shared" si="3"/>
        <v>1051110</v>
      </c>
      <c r="M98" s="68">
        <f t="shared" si="3"/>
        <v>1103625</v>
      </c>
      <c r="N98" s="68">
        <f t="shared" si="4"/>
        <v>405</v>
      </c>
      <c r="O98" s="52">
        <v>135</v>
      </c>
      <c r="P98" s="74">
        <v>135</v>
      </c>
      <c r="Q98" s="74">
        <v>135</v>
      </c>
      <c r="R98" s="14"/>
      <c r="S98" s="14"/>
      <c r="T98" s="14"/>
      <c r="U98" s="14"/>
      <c r="V98" s="22"/>
      <c r="W98" s="14"/>
      <c r="X98" s="14"/>
      <c r="Y98" s="14"/>
      <c r="Z98" s="14"/>
      <c r="AA98" s="14"/>
      <c r="AB98" s="14"/>
      <c r="AC98" s="14"/>
      <c r="AD98" s="14"/>
    </row>
    <row r="99" spans="1:30" ht="30" customHeight="1" x14ac:dyDescent="0.25">
      <c r="A99" s="173"/>
      <c r="B99" s="175"/>
      <c r="C99" s="176"/>
      <c r="D99" s="24" t="s">
        <v>95</v>
      </c>
      <c r="E99" s="20" t="s">
        <v>88</v>
      </c>
      <c r="F99" s="68" t="s">
        <v>89</v>
      </c>
      <c r="G99" s="13">
        <v>7415</v>
      </c>
      <c r="H99" s="13">
        <v>7786</v>
      </c>
      <c r="I99" s="13">
        <v>8175</v>
      </c>
      <c r="J99" s="68">
        <f t="shared" si="5"/>
        <v>46752</v>
      </c>
      <c r="K99" s="68">
        <f t="shared" si="3"/>
        <v>14830</v>
      </c>
      <c r="L99" s="68">
        <f t="shared" si="3"/>
        <v>15572</v>
      </c>
      <c r="M99" s="68">
        <f t="shared" si="3"/>
        <v>16350</v>
      </c>
      <c r="N99" s="68">
        <f t="shared" si="4"/>
        <v>6</v>
      </c>
      <c r="O99" s="52">
        <v>2</v>
      </c>
      <c r="P99" s="74">
        <v>2</v>
      </c>
      <c r="Q99" s="74">
        <v>2</v>
      </c>
      <c r="R99" s="14"/>
      <c r="S99" s="14"/>
      <c r="T99" s="14"/>
      <c r="U99" s="14"/>
      <c r="V99" s="22"/>
      <c r="W99" s="14"/>
      <c r="X99" s="14"/>
      <c r="Y99" s="14"/>
      <c r="Z99" s="14"/>
      <c r="AA99" s="14"/>
      <c r="AB99" s="14"/>
      <c r="AC99" s="14"/>
      <c r="AD99" s="14"/>
    </row>
    <row r="100" spans="1:30" ht="30" customHeight="1" x14ac:dyDescent="0.25">
      <c r="A100" s="172">
        <v>66</v>
      </c>
      <c r="B100" s="174" t="s">
        <v>32</v>
      </c>
      <c r="C100" s="174" t="s">
        <v>99</v>
      </c>
      <c r="D100" s="24" t="s">
        <v>94</v>
      </c>
      <c r="E100" s="20" t="s">
        <v>88</v>
      </c>
      <c r="F100" s="68" t="s">
        <v>89</v>
      </c>
      <c r="G100" s="13">
        <v>7415</v>
      </c>
      <c r="H100" s="13">
        <v>7786</v>
      </c>
      <c r="I100" s="13">
        <v>8175</v>
      </c>
      <c r="J100" s="68">
        <f t="shared" si="5"/>
        <v>0</v>
      </c>
      <c r="K100" s="68">
        <f t="shared" si="3"/>
        <v>0</v>
      </c>
      <c r="L100" s="68">
        <f t="shared" si="3"/>
        <v>0</v>
      </c>
      <c r="M100" s="68">
        <f t="shared" si="3"/>
        <v>0</v>
      </c>
      <c r="N100" s="68">
        <f t="shared" si="4"/>
        <v>0</v>
      </c>
      <c r="O100" s="52">
        <v>0</v>
      </c>
      <c r="P100" s="74">
        <v>0</v>
      </c>
      <c r="Q100" s="74">
        <v>0</v>
      </c>
      <c r="R100" s="14"/>
      <c r="S100" s="14"/>
      <c r="T100" s="14"/>
      <c r="U100" s="14"/>
      <c r="V100" s="22"/>
      <c r="W100" s="14"/>
      <c r="X100" s="14"/>
      <c r="Y100" s="14"/>
      <c r="Z100" s="14"/>
      <c r="AA100" s="14"/>
      <c r="AB100" s="14"/>
      <c r="AC100" s="14"/>
      <c r="AD100" s="14"/>
    </row>
    <row r="101" spans="1:30" ht="54" customHeight="1" x14ac:dyDescent="0.25">
      <c r="A101" s="173"/>
      <c r="B101" s="175"/>
      <c r="C101" s="176"/>
      <c r="D101" s="24" t="s">
        <v>95</v>
      </c>
      <c r="E101" s="20" t="s">
        <v>88</v>
      </c>
      <c r="F101" s="68" t="s">
        <v>89</v>
      </c>
      <c r="G101" s="13">
        <v>7415</v>
      </c>
      <c r="H101" s="13">
        <v>7786</v>
      </c>
      <c r="I101" s="13">
        <v>8175</v>
      </c>
      <c r="J101" s="68">
        <f t="shared" si="5"/>
        <v>0</v>
      </c>
      <c r="K101" s="68">
        <f t="shared" si="3"/>
        <v>0</v>
      </c>
      <c r="L101" s="68">
        <f t="shared" si="3"/>
        <v>0</v>
      </c>
      <c r="M101" s="68">
        <f t="shared" si="3"/>
        <v>0</v>
      </c>
      <c r="N101" s="68">
        <f t="shared" si="4"/>
        <v>0</v>
      </c>
      <c r="O101" s="52">
        <v>0</v>
      </c>
      <c r="P101" s="74">
        <v>0</v>
      </c>
      <c r="Q101" s="74">
        <v>0</v>
      </c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 ht="38.25" customHeight="1" x14ac:dyDescent="0.25">
      <c r="A102" s="172">
        <v>67</v>
      </c>
      <c r="B102" s="174" t="s">
        <v>33</v>
      </c>
      <c r="C102" s="174" t="s">
        <v>72</v>
      </c>
      <c r="D102" s="24" t="s">
        <v>94</v>
      </c>
      <c r="E102" s="20" t="s">
        <v>134</v>
      </c>
      <c r="F102" s="68" t="s">
        <v>89</v>
      </c>
      <c r="G102" s="13">
        <v>737</v>
      </c>
      <c r="H102" s="13">
        <v>774</v>
      </c>
      <c r="I102" s="13">
        <v>813</v>
      </c>
      <c r="J102" s="68">
        <f t="shared" si="5"/>
        <v>524374</v>
      </c>
      <c r="K102" s="68">
        <f t="shared" si="3"/>
        <v>167299</v>
      </c>
      <c r="L102" s="68">
        <f t="shared" si="3"/>
        <v>174150</v>
      </c>
      <c r="M102" s="68">
        <f t="shared" si="3"/>
        <v>182925</v>
      </c>
      <c r="N102" s="68">
        <f t="shared" si="4"/>
        <v>677</v>
      </c>
      <c r="O102" s="52">
        <v>227</v>
      </c>
      <c r="P102" s="74">
        <v>225</v>
      </c>
      <c r="Q102" s="74">
        <v>225</v>
      </c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 ht="30" customHeight="1" x14ac:dyDescent="0.25">
      <c r="A103" s="173"/>
      <c r="B103" s="175"/>
      <c r="C103" s="176"/>
      <c r="D103" s="24" t="s">
        <v>95</v>
      </c>
      <c r="E103" s="20" t="s">
        <v>88</v>
      </c>
      <c r="F103" s="68" t="s">
        <v>89</v>
      </c>
      <c r="G103" s="13">
        <v>737</v>
      </c>
      <c r="H103" s="13">
        <v>774</v>
      </c>
      <c r="I103" s="13">
        <v>813</v>
      </c>
      <c r="J103" s="68">
        <f t="shared" si="5"/>
        <v>17118</v>
      </c>
      <c r="K103" s="68">
        <f t="shared" si="3"/>
        <v>4422</v>
      </c>
      <c r="L103" s="68">
        <f t="shared" si="3"/>
        <v>6192</v>
      </c>
      <c r="M103" s="68">
        <f t="shared" si="3"/>
        <v>6504</v>
      </c>
      <c r="N103" s="68">
        <f t="shared" si="4"/>
        <v>22</v>
      </c>
      <c r="O103" s="52">
        <v>6</v>
      </c>
      <c r="P103" s="74">
        <v>8</v>
      </c>
      <c r="Q103" s="74">
        <v>8</v>
      </c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 ht="30" customHeight="1" x14ac:dyDescent="0.25">
      <c r="A104" s="68">
        <v>68</v>
      </c>
      <c r="B104" s="16" t="s">
        <v>34</v>
      </c>
      <c r="C104" s="16" t="s">
        <v>35</v>
      </c>
      <c r="D104" s="68" t="s">
        <v>87</v>
      </c>
      <c r="E104" s="20" t="s">
        <v>88</v>
      </c>
      <c r="F104" s="68" t="s">
        <v>89</v>
      </c>
      <c r="G104" s="13">
        <v>48239</v>
      </c>
      <c r="H104" s="13">
        <v>50651</v>
      </c>
      <c r="I104" s="13">
        <v>53184</v>
      </c>
      <c r="J104" s="68">
        <f t="shared" si="5"/>
        <v>101302</v>
      </c>
      <c r="K104" s="68">
        <f t="shared" si="3"/>
        <v>0</v>
      </c>
      <c r="L104" s="68">
        <f t="shared" si="3"/>
        <v>101302</v>
      </c>
      <c r="M104" s="68">
        <f t="shared" si="3"/>
        <v>0</v>
      </c>
      <c r="N104" s="68">
        <f t="shared" si="4"/>
        <v>2</v>
      </c>
      <c r="O104" s="52">
        <v>0</v>
      </c>
      <c r="P104" s="74">
        <v>2</v>
      </c>
      <c r="Q104" s="74">
        <v>0</v>
      </c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 ht="30" customHeight="1" x14ac:dyDescent="0.25">
      <c r="A105" s="68">
        <v>69</v>
      </c>
      <c r="B105" s="16" t="s">
        <v>36</v>
      </c>
      <c r="C105" s="16" t="s">
        <v>37</v>
      </c>
      <c r="D105" s="68" t="s">
        <v>91</v>
      </c>
      <c r="E105" s="20" t="s">
        <v>88</v>
      </c>
      <c r="F105" s="68" t="s">
        <v>92</v>
      </c>
      <c r="G105" s="13">
        <v>3036</v>
      </c>
      <c r="H105" s="13">
        <v>3188</v>
      </c>
      <c r="I105" s="13">
        <v>3347</v>
      </c>
      <c r="J105" s="68">
        <f t="shared" si="5"/>
        <v>6376</v>
      </c>
      <c r="K105" s="68">
        <f t="shared" si="3"/>
        <v>0</v>
      </c>
      <c r="L105" s="68">
        <f t="shared" si="3"/>
        <v>6376</v>
      </c>
      <c r="M105" s="68">
        <f t="shared" si="3"/>
        <v>0</v>
      </c>
      <c r="N105" s="68">
        <f t="shared" si="4"/>
        <v>2</v>
      </c>
      <c r="O105" s="52">
        <v>0</v>
      </c>
      <c r="P105" s="74">
        <v>2</v>
      </c>
      <c r="Q105" s="74">
        <v>0</v>
      </c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 ht="30" customHeight="1" x14ac:dyDescent="0.25">
      <c r="A106" s="68">
        <v>70</v>
      </c>
      <c r="B106" s="16" t="s">
        <v>38</v>
      </c>
      <c r="C106" s="16" t="s">
        <v>37</v>
      </c>
      <c r="D106" s="68" t="s">
        <v>91</v>
      </c>
      <c r="E106" s="20" t="s">
        <v>88</v>
      </c>
      <c r="F106" s="68" t="s">
        <v>92</v>
      </c>
      <c r="G106" s="13">
        <v>9074</v>
      </c>
      <c r="H106" s="13">
        <v>9528</v>
      </c>
      <c r="I106" s="13">
        <v>10004</v>
      </c>
      <c r="J106" s="68">
        <f t="shared" si="5"/>
        <v>19056</v>
      </c>
      <c r="K106" s="68">
        <f t="shared" si="3"/>
        <v>0</v>
      </c>
      <c r="L106" s="68">
        <f t="shared" si="3"/>
        <v>19056</v>
      </c>
      <c r="M106" s="68">
        <f t="shared" si="3"/>
        <v>0</v>
      </c>
      <c r="N106" s="68">
        <f t="shared" si="4"/>
        <v>2</v>
      </c>
      <c r="O106" s="52">
        <v>0</v>
      </c>
      <c r="P106" s="74">
        <v>2</v>
      </c>
      <c r="Q106" s="74">
        <v>0</v>
      </c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 ht="30" customHeight="1" x14ac:dyDescent="0.25">
      <c r="A107" s="68">
        <v>71</v>
      </c>
      <c r="B107" s="16" t="s">
        <v>39</v>
      </c>
      <c r="C107" s="16" t="s">
        <v>40</v>
      </c>
      <c r="D107" s="68" t="s">
        <v>87</v>
      </c>
      <c r="E107" s="20" t="s">
        <v>88</v>
      </c>
      <c r="F107" s="68" t="s">
        <v>89</v>
      </c>
      <c r="G107" s="13">
        <v>46148</v>
      </c>
      <c r="H107" s="13">
        <v>48455</v>
      </c>
      <c r="I107" s="13">
        <v>50878</v>
      </c>
      <c r="J107" s="68">
        <f t="shared" si="5"/>
        <v>96910</v>
      </c>
      <c r="K107" s="68">
        <f t="shared" si="3"/>
        <v>0</v>
      </c>
      <c r="L107" s="68">
        <f t="shared" si="3"/>
        <v>96910</v>
      </c>
      <c r="M107" s="68">
        <f t="shared" si="3"/>
        <v>0</v>
      </c>
      <c r="N107" s="68">
        <f t="shared" si="4"/>
        <v>2</v>
      </c>
      <c r="O107" s="52">
        <v>0</v>
      </c>
      <c r="P107" s="74">
        <v>2</v>
      </c>
      <c r="Q107" s="74">
        <v>0</v>
      </c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 ht="30" customHeight="1" x14ac:dyDescent="0.25">
      <c r="A108" s="68">
        <v>72</v>
      </c>
      <c r="B108" s="16" t="s">
        <v>41</v>
      </c>
      <c r="C108" s="16" t="s">
        <v>42</v>
      </c>
      <c r="D108" s="68" t="s">
        <v>91</v>
      </c>
      <c r="E108" s="20" t="s">
        <v>88</v>
      </c>
      <c r="F108" s="68" t="s">
        <v>92</v>
      </c>
      <c r="G108" s="13">
        <v>3198</v>
      </c>
      <c r="H108" s="13">
        <v>3358</v>
      </c>
      <c r="I108" s="13">
        <v>3526</v>
      </c>
      <c r="J108" s="68">
        <f t="shared" si="5"/>
        <v>6716</v>
      </c>
      <c r="K108" s="68">
        <f t="shared" si="3"/>
        <v>0</v>
      </c>
      <c r="L108" s="68">
        <f t="shared" si="3"/>
        <v>6716</v>
      </c>
      <c r="M108" s="68">
        <f t="shared" si="3"/>
        <v>0</v>
      </c>
      <c r="N108" s="68">
        <f t="shared" si="4"/>
        <v>2</v>
      </c>
      <c r="O108" s="52">
        <v>0</v>
      </c>
      <c r="P108" s="74">
        <v>2</v>
      </c>
      <c r="Q108" s="74">
        <v>0</v>
      </c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 ht="42" customHeight="1" x14ac:dyDescent="0.25">
      <c r="A109" s="68">
        <v>73</v>
      </c>
      <c r="B109" s="16" t="s">
        <v>43</v>
      </c>
      <c r="C109" s="16" t="s">
        <v>42</v>
      </c>
      <c r="D109" s="68" t="s">
        <v>91</v>
      </c>
      <c r="E109" s="20" t="s">
        <v>88</v>
      </c>
      <c r="F109" s="68" t="s">
        <v>92</v>
      </c>
      <c r="G109" s="13">
        <v>9478</v>
      </c>
      <c r="H109" s="13">
        <v>9952</v>
      </c>
      <c r="I109" s="13">
        <v>10450</v>
      </c>
      <c r="J109" s="68">
        <f t="shared" si="5"/>
        <v>19904</v>
      </c>
      <c r="K109" s="68">
        <f t="shared" si="3"/>
        <v>0</v>
      </c>
      <c r="L109" s="68">
        <f t="shared" si="3"/>
        <v>19904</v>
      </c>
      <c r="M109" s="68">
        <f t="shared" si="3"/>
        <v>0</v>
      </c>
      <c r="N109" s="68">
        <f t="shared" si="4"/>
        <v>2</v>
      </c>
      <c r="O109" s="52">
        <v>0</v>
      </c>
      <c r="P109" s="74">
        <v>2</v>
      </c>
      <c r="Q109" s="74">
        <v>0</v>
      </c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 ht="30" customHeight="1" x14ac:dyDescent="0.25">
      <c r="A110" s="68">
        <v>74</v>
      </c>
      <c r="B110" s="16" t="s">
        <v>44</v>
      </c>
      <c r="C110" s="16" t="s">
        <v>45</v>
      </c>
      <c r="D110" s="25" t="s">
        <v>87</v>
      </c>
      <c r="E110" s="20" t="s">
        <v>88</v>
      </c>
      <c r="F110" s="68" t="s">
        <v>89</v>
      </c>
      <c r="G110" s="13">
        <v>56392</v>
      </c>
      <c r="H110" s="13">
        <v>59212</v>
      </c>
      <c r="I110" s="13">
        <v>62173</v>
      </c>
      <c r="J110" s="68">
        <f t="shared" si="5"/>
        <v>0</v>
      </c>
      <c r="K110" s="68">
        <f t="shared" si="3"/>
        <v>0</v>
      </c>
      <c r="L110" s="68">
        <f t="shared" si="3"/>
        <v>0</v>
      </c>
      <c r="M110" s="68">
        <f t="shared" si="3"/>
        <v>0</v>
      </c>
      <c r="N110" s="68">
        <f t="shared" si="4"/>
        <v>0</v>
      </c>
      <c r="O110" s="52">
        <v>0</v>
      </c>
      <c r="P110" s="74">
        <v>0</v>
      </c>
      <c r="Q110" s="74">
        <v>0</v>
      </c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 ht="30" customHeight="1" x14ac:dyDescent="0.25">
      <c r="A111" s="68">
        <v>75</v>
      </c>
      <c r="B111" s="16" t="s">
        <v>46</v>
      </c>
      <c r="C111" s="16" t="s">
        <v>47</v>
      </c>
      <c r="D111" s="25" t="s">
        <v>91</v>
      </c>
      <c r="E111" s="20" t="s">
        <v>88</v>
      </c>
      <c r="F111" s="68" t="s">
        <v>92</v>
      </c>
      <c r="G111" s="13">
        <v>2736</v>
      </c>
      <c r="H111" s="13">
        <v>2873</v>
      </c>
      <c r="I111" s="13">
        <v>3017</v>
      </c>
      <c r="J111" s="68">
        <f t="shared" si="5"/>
        <v>0</v>
      </c>
      <c r="K111" s="68">
        <f t="shared" si="3"/>
        <v>0</v>
      </c>
      <c r="L111" s="68">
        <f t="shared" si="3"/>
        <v>0</v>
      </c>
      <c r="M111" s="68">
        <f t="shared" si="3"/>
        <v>0</v>
      </c>
      <c r="N111" s="68">
        <f t="shared" si="4"/>
        <v>0</v>
      </c>
      <c r="O111" s="52">
        <v>0</v>
      </c>
      <c r="P111" s="74">
        <v>0</v>
      </c>
      <c r="Q111" s="74">
        <v>0</v>
      </c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 ht="30" customHeight="1" x14ac:dyDescent="0.25">
      <c r="A112" s="68">
        <v>76</v>
      </c>
      <c r="B112" s="16" t="s">
        <v>48</v>
      </c>
      <c r="C112" s="16" t="s">
        <v>47</v>
      </c>
      <c r="D112" s="68" t="s">
        <v>91</v>
      </c>
      <c r="E112" s="20" t="s">
        <v>88</v>
      </c>
      <c r="F112" s="68" t="s">
        <v>92</v>
      </c>
      <c r="G112" s="13">
        <v>9185</v>
      </c>
      <c r="H112" s="13">
        <v>9644</v>
      </c>
      <c r="I112" s="13">
        <v>10126</v>
      </c>
      <c r="J112" s="68">
        <f t="shared" si="5"/>
        <v>0</v>
      </c>
      <c r="K112" s="68">
        <f t="shared" si="3"/>
        <v>0</v>
      </c>
      <c r="L112" s="68">
        <f t="shared" si="3"/>
        <v>0</v>
      </c>
      <c r="M112" s="68">
        <f t="shared" si="3"/>
        <v>0</v>
      </c>
      <c r="N112" s="68">
        <f t="shared" si="4"/>
        <v>0</v>
      </c>
      <c r="O112" s="52">
        <v>0</v>
      </c>
      <c r="P112" s="74">
        <v>0</v>
      </c>
      <c r="Q112" s="74">
        <v>0</v>
      </c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1:30" ht="45" customHeight="1" x14ac:dyDescent="0.25">
      <c r="A113" s="68">
        <v>77</v>
      </c>
      <c r="B113" s="16" t="s">
        <v>49</v>
      </c>
      <c r="C113" s="16" t="s">
        <v>50</v>
      </c>
      <c r="D113" s="25" t="s">
        <v>87</v>
      </c>
      <c r="E113" s="20" t="s">
        <v>134</v>
      </c>
      <c r="F113" s="68" t="s">
        <v>89</v>
      </c>
      <c r="G113" s="13">
        <v>58918</v>
      </c>
      <c r="H113" s="13">
        <v>61864</v>
      </c>
      <c r="I113" s="13">
        <v>64957</v>
      </c>
      <c r="J113" s="68">
        <f t="shared" si="5"/>
        <v>0</v>
      </c>
      <c r="K113" s="68">
        <f t="shared" si="3"/>
        <v>0</v>
      </c>
      <c r="L113" s="68">
        <f t="shared" si="3"/>
        <v>0</v>
      </c>
      <c r="M113" s="68">
        <f t="shared" si="3"/>
        <v>0</v>
      </c>
      <c r="N113" s="68">
        <f t="shared" si="4"/>
        <v>0</v>
      </c>
      <c r="O113" s="52">
        <v>0</v>
      </c>
      <c r="P113" s="74">
        <v>0</v>
      </c>
      <c r="Q113" s="74">
        <v>0</v>
      </c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1:30" ht="40.5" customHeight="1" x14ac:dyDescent="0.25">
      <c r="A114" s="68">
        <v>78</v>
      </c>
      <c r="B114" s="16" t="s">
        <v>51</v>
      </c>
      <c r="C114" s="16" t="s">
        <v>52</v>
      </c>
      <c r="D114" s="68" t="s">
        <v>91</v>
      </c>
      <c r="E114" s="20" t="s">
        <v>134</v>
      </c>
      <c r="F114" s="68" t="s">
        <v>92</v>
      </c>
      <c r="G114" s="13">
        <v>2736</v>
      </c>
      <c r="H114" s="13">
        <v>2873</v>
      </c>
      <c r="I114" s="13">
        <v>3017</v>
      </c>
      <c r="J114" s="68">
        <f t="shared" si="5"/>
        <v>0</v>
      </c>
      <c r="K114" s="68">
        <f t="shared" si="3"/>
        <v>0</v>
      </c>
      <c r="L114" s="68">
        <f t="shared" si="3"/>
        <v>0</v>
      </c>
      <c r="M114" s="68">
        <f t="shared" si="3"/>
        <v>0</v>
      </c>
      <c r="N114" s="68">
        <f t="shared" si="4"/>
        <v>0</v>
      </c>
      <c r="O114" s="52">
        <v>0</v>
      </c>
      <c r="P114" s="74">
        <v>0</v>
      </c>
      <c r="Q114" s="74">
        <v>0</v>
      </c>
      <c r="R114" s="14"/>
      <c r="S114" s="14"/>
      <c r="T114" s="14"/>
      <c r="U114" s="14"/>
      <c r="V114" s="26"/>
      <c r="W114" s="14"/>
      <c r="X114" s="14"/>
      <c r="Y114" s="14"/>
      <c r="Z114" s="14"/>
      <c r="AA114" s="14"/>
      <c r="AB114" s="14"/>
      <c r="AC114" s="14"/>
      <c r="AD114" s="14"/>
    </row>
    <row r="115" spans="1:30" ht="48" customHeight="1" x14ac:dyDescent="0.25">
      <c r="A115" s="68">
        <v>79</v>
      </c>
      <c r="B115" s="16" t="s">
        <v>53</v>
      </c>
      <c r="C115" s="16" t="s">
        <v>52</v>
      </c>
      <c r="D115" s="68" t="s">
        <v>91</v>
      </c>
      <c r="E115" s="20" t="s">
        <v>134</v>
      </c>
      <c r="F115" s="68" t="s">
        <v>92</v>
      </c>
      <c r="G115" s="13">
        <v>9494</v>
      </c>
      <c r="H115" s="13">
        <v>9969</v>
      </c>
      <c r="I115" s="13">
        <v>10467</v>
      </c>
      <c r="J115" s="68">
        <f t="shared" si="5"/>
        <v>0</v>
      </c>
      <c r="K115" s="68">
        <f t="shared" si="3"/>
        <v>0</v>
      </c>
      <c r="L115" s="68">
        <f t="shared" si="3"/>
        <v>0</v>
      </c>
      <c r="M115" s="68">
        <f t="shared" si="3"/>
        <v>0</v>
      </c>
      <c r="N115" s="68">
        <f t="shared" si="4"/>
        <v>0</v>
      </c>
      <c r="O115" s="52">
        <v>0</v>
      </c>
      <c r="P115" s="74">
        <v>0</v>
      </c>
      <c r="Q115" s="74">
        <v>0</v>
      </c>
      <c r="R115" s="14"/>
      <c r="S115" s="14"/>
      <c r="T115" s="14"/>
      <c r="U115" s="14"/>
      <c r="V115" s="26"/>
      <c r="W115" s="14"/>
      <c r="X115" s="14"/>
      <c r="Y115" s="14"/>
      <c r="Z115" s="14"/>
      <c r="AA115" s="14"/>
      <c r="AB115" s="14"/>
      <c r="AC115" s="14"/>
      <c r="AD115" s="14"/>
    </row>
    <row r="116" spans="1:30" ht="22.5" customHeight="1" x14ac:dyDescent="0.25">
      <c r="A116" s="68">
        <v>80</v>
      </c>
      <c r="B116" s="16" t="s">
        <v>54</v>
      </c>
      <c r="C116" s="27" t="s">
        <v>73</v>
      </c>
      <c r="D116" s="68" t="s">
        <v>96</v>
      </c>
      <c r="E116" s="20" t="s">
        <v>133</v>
      </c>
      <c r="F116" s="68" t="s">
        <v>89</v>
      </c>
      <c r="G116" s="13">
        <v>3063</v>
      </c>
      <c r="H116" s="13">
        <v>3216</v>
      </c>
      <c r="I116" s="13">
        <v>3377</v>
      </c>
      <c r="J116" s="68">
        <f t="shared" si="5"/>
        <v>54406</v>
      </c>
      <c r="K116" s="68">
        <f t="shared" si="3"/>
        <v>21441</v>
      </c>
      <c r="L116" s="68">
        <f t="shared" si="3"/>
        <v>16080</v>
      </c>
      <c r="M116" s="68">
        <f t="shared" si="3"/>
        <v>16885</v>
      </c>
      <c r="N116" s="68">
        <f t="shared" si="4"/>
        <v>17</v>
      </c>
      <c r="O116" s="52">
        <v>7</v>
      </c>
      <c r="P116" s="74">
        <v>5</v>
      </c>
      <c r="Q116" s="74">
        <v>5</v>
      </c>
      <c r="R116" s="14"/>
      <c r="S116" s="14"/>
      <c r="T116" s="14"/>
      <c r="U116" s="14"/>
      <c r="V116" s="26"/>
      <c r="W116" s="14"/>
      <c r="X116" s="14"/>
      <c r="Y116" s="14"/>
      <c r="Z116" s="14"/>
      <c r="AA116" s="14"/>
      <c r="AB116" s="14"/>
      <c r="AC116" s="14"/>
      <c r="AD116" s="14"/>
    </row>
    <row r="117" spans="1:30" ht="21.75" customHeight="1" x14ac:dyDescent="0.25">
      <c r="A117" s="68">
        <v>81</v>
      </c>
      <c r="B117" s="16" t="s">
        <v>54</v>
      </c>
      <c r="C117" s="27" t="s">
        <v>55</v>
      </c>
      <c r="D117" s="68" t="s">
        <v>96</v>
      </c>
      <c r="E117" s="20" t="s">
        <v>88</v>
      </c>
      <c r="F117" s="68" t="s">
        <v>89</v>
      </c>
      <c r="G117" s="13">
        <v>3088</v>
      </c>
      <c r="H117" s="13">
        <v>3242</v>
      </c>
      <c r="I117" s="13">
        <v>3404</v>
      </c>
      <c r="J117" s="68">
        <f t="shared" si="5"/>
        <v>29202</v>
      </c>
      <c r="K117" s="68">
        <f t="shared" si="3"/>
        <v>9264</v>
      </c>
      <c r="L117" s="68">
        <f t="shared" si="3"/>
        <v>9726</v>
      </c>
      <c r="M117" s="68">
        <f t="shared" si="3"/>
        <v>10212</v>
      </c>
      <c r="N117" s="68">
        <f t="shared" si="4"/>
        <v>9</v>
      </c>
      <c r="O117" s="52">
        <v>3</v>
      </c>
      <c r="P117" s="74">
        <v>3</v>
      </c>
      <c r="Q117" s="74">
        <v>3</v>
      </c>
      <c r="R117" s="14"/>
      <c r="S117" s="2"/>
      <c r="T117" s="14"/>
      <c r="U117" s="14"/>
      <c r="V117" s="26"/>
      <c r="W117" s="14"/>
      <c r="X117" s="14"/>
      <c r="Y117" s="14"/>
      <c r="Z117" s="14"/>
      <c r="AA117" s="14"/>
      <c r="AB117" s="14"/>
      <c r="AC117" s="14"/>
      <c r="AD117" s="14"/>
    </row>
    <row r="118" spans="1:30" ht="85.5" customHeight="1" x14ac:dyDescent="0.25">
      <c r="A118" s="68">
        <v>82</v>
      </c>
      <c r="B118" s="65" t="s">
        <v>56</v>
      </c>
      <c r="C118" s="177" t="s">
        <v>105</v>
      </c>
      <c r="D118" s="68" t="s">
        <v>96</v>
      </c>
      <c r="E118" s="20" t="s">
        <v>88</v>
      </c>
      <c r="F118" s="68" t="s">
        <v>89</v>
      </c>
      <c r="G118" s="13">
        <v>11795</v>
      </c>
      <c r="H118" s="13">
        <v>12385</v>
      </c>
      <c r="I118" s="13">
        <v>13004</v>
      </c>
      <c r="J118" s="68">
        <f t="shared" si="5"/>
        <v>12385</v>
      </c>
      <c r="K118" s="68">
        <f t="shared" si="3"/>
        <v>0</v>
      </c>
      <c r="L118" s="68">
        <f t="shared" si="3"/>
        <v>12385</v>
      </c>
      <c r="M118" s="68">
        <f t="shared" si="3"/>
        <v>0</v>
      </c>
      <c r="N118" s="68">
        <f t="shared" si="4"/>
        <v>1</v>
      </c>
      <c r="O118" s="52">
        <v>0</v>
      </c>
      <c r="P118" s="74">
        <v>1</v>
      </c>
      <c r="Q118" s="74">
        <v>0</v>
      </c>
      <c r="R118" s="14"/>
      <c r="S118" s="14"/>
      <c r="T118" s="14"/>
      <c r="U118" s="14"/>
      <c r="V118" s="29"/>
      <c r="W118" s="14"/>
      <c r="X118" s="14"/>
      <c r="Y118" s="14"/>
      <c r="Z118" s="14"/>
      <c r="AA118" s="14"/>
      <c r="AB118" s="14"/>
      <c r="AC118" s="14"/>
      <c r="AD118" s="14"/>
    </row>
    <row r="119" spans="1:30" ht="87" customHeight="1" x14ac:dyDescent="0.25">
      <c r="A119" s="68">
        <v>83</v>
      </c>
      <c r="B119" s="16" t="s">
        <v>57</v>
      </c>
      <c r="C119" s="176"/>
      <c r="D119" s="68" t="s">
        <v>96</v>
      </c>
      <c r="E119" s="20" t="s">
        <v>88</v>
      </c>
      <c r="F119" s="68" t="s">
        <v>89</v>
      </c>
      <c r="G119" s="13">
        <v>12394</v>
      </c>
      <c r="H119" s="13">
        <v>13014</v>
      </c>
      <c r="I119" s="13">
        <v>13665</v>
      </c>
      <c r="J119" s="68">
        <f t="shared" si="5"/>
        <v>0</v>
      </c>
      <c r="K119" s="68">
        <f t="shared" si="3"/>
        <v>0</v>
      </c>
      <c r="L119" s="68">
        <f t="shared" si="3"/>
        <v>0</v>
      </c>
      <c r="M119" s="68">
        <f t="shared" si="3"/>
        <v>0</v>
      </c>
      <c r="N119" s="68">
        <f t="shared" si="4"/>
        <v>0</v>
      </c>
      <c r="O119" s="52">
        <v>0</v>
      </c>
      <c r="P119" s="74">
        <v>0</v>
      </c>
      <c r="Q119" s="74">
        <v>0</v>
      </c>
      <c r="R119" s="14"/>
      <c r="S119" s="14"/>
      <c r="T119" s="14"/>
      <c r="U119" s="14"/>
      <c r="V119" s="30"/>
      <c r="W119" s="14"/>
      <c r="X119" s="14"/>
      <c r="Y119" s="14"/>
      <c r="Z119" s="14"/>
      <c r="AA119" s="14"/>
      <c r="AB119" s="14"/>
      <c r="AC119" s="14"/>
      <c r="AD119" s="14"/>
    </row>
    <row r="120" spans="1:30" x14ac:dyDescent="0.25">
      <c r="A120" s="31"/>
      <c r="B120" s="32"/>
      <c r="C120" s="33"/>
      <c r="D120" s="34"/>
      <c r="E120" s="35"/>
      <c r="F120" s="36"/>
      <c r="G120" s="37"/>
      <c r="H120" s="37"/>
      <c r="I120" s="37"/>
      <c r="J120" s="38">
        <f t="shared" ref="J120:Q120" si="6">SUM(J8:J119)</f>
        <v>26887678</v>
      </c>
      <c r="K120" s="38">
        <f t="shared" si="6"/>
        <v>7536313</v>
      </c>
      <c r="L120" s="38">
        <f t="shared" si="6"/>
        <v>12046801</v>
      </c>
      <c r="M120" s="38">
        <f t="shared" si="6"/>
        <v>7304564</v>
      </c>
      <c r="N120" s="39">
        <f t="shared" si="6"/>
        <v>7039</v>
      </c>
      <c r="O120" s="39">
        <f t="shared" si="6"/>
        <v>2300</v>
      </c>
      <c r="P120" s="39">
        <f t="shared" si="6"/>
        <v>2495</v>
      </c>
      <c r="Q120" s="39">
        <f t="shared" si="6"/>
        <v>2244</v>
      </c>
      <c r="R120" s="26"/>
      <c r="S120" s="26"/>
      <c r="T120" s="26"/>
      <c r="U120" s="26"/>
      <c r="V120" s="6"/>
      <c r="W120" s="40"/>
      <c r="X120" s="40"/>
      <c r="Y120" s="2"/>
      <c r="Z120" s="2"/>
      <c r="AA120" s="2"/>
      <c r="AB120" s="2"/>
      <c r="AC120" s="2"/>
      <c r="AD120" s="2"/>
    </row>
    <row r="121" spans="1:30" ht="17.25" customHeight="1" x14ac:dyDescent="0.25">
      <c r="A121" s="31"/>
      <c r="C121" s="7"/>
      <c r="E121" s="35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41"/>
      <c r="S121" s="26"/>
      <c r="T121" s="26"/>
      <c r="U121" s="26"/>
      <c r="V121" s="6"/>
      <c r="W121" s="40"/>
      <c r="X121" s="40"/>
    </row>
    <row r="122" spans="1:30" ht="26.25" customHeight="1" x14ac:dyDescent="0.25">
      <c r="A122" s="31"/>
      <c r="B122" s="178" t="s">
        <v>97</v>
      </c>
      <c r="C122" s="179"/>
      <c r="D122" s="180"/>
      <c r="E122" s="35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41"/>
      <c r="S122" s="26"/>
      <c r="T122" s="26"/>
      <c r="U122" s="26"/>
      <c r="V122" s="6"/>
      <c r="W122" s="40"/>
      <c r="X122" s="40"/>
    </row>
    <row r="123" spans="1:30" x14ac:dyDescent="0.25">
      <c r="A123" s="31"/>
      <c r="B123" s="32"/>
      <c r="C123" s="33"/>
      <c r="D123" s="34"/>
      <c r="E123" s="35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41"/>
      <c r="S123" s="26"/>
      <c r="T123" s="26"/>
      <c r="U123" s="26"/>
      <c r="V123" s="6"/>
      <c r="W123" s="40"/>
      <c r="X123" s="40"/>
    </row>
    <row r="124" spans="1:30" ht="18.75" x14ac:dyDescent="0.3">
      <c r="A124" s="31"/>
      <c r="B124" s="182" t="s">
        <v>110</v>
      </c>
      <c r="C124" s="182"/>
      <c r="D124" s="181"/>
      <c r="E124" s="181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41"/>
      <c r="S124" s="26"/>
      <c r="T124" s="26"/>
      <c r="U124" s="26"/>
      <c r="V124" s="6"/>
      <c r="W124" s="40"/>
      <c r="X124" s="40"/>
    </row>
    <row r="125" spans="1:30" ht="18.75" x14ac:dyDescent="0.3">
      <c r="A125" s="43"/>
      <c r="B125" s="42"/>
      <c r="C125" s="33"/>
      <c r="D125" s="44"/>
      <c r="E125" s="45"/>
      <c r="F125" s="43"/>
      <c r="G125" s="43"/>
      <c r="H125" s="43"/>
      <c r="I125" s="43"/>
      <c r="J125" s="43"/>
      <c r="K125" s="43"/>
      <c r="L125" s="43"/>
      <c r="M125" s="43"/>
      <c r="N125" s="43"/>
      <c r="O125" s="53"/>
      <c r="P125" s="53"/>
      <c r="Q125" s="53"/>
      <c r="R125" s="40"/>
      <c r="S125" s="28"/>
      <c r="T125" s="28"/>
      <c r="U125" s="28"/>
      <c r="V125" s="6"/>
      <c r="W125" s="40"/>
      <c r="X125" s="40"/>
    </row>
    <row r="126" spans="1:30" ht="18.75" x14ac:dyDescent="0.3">
      <c r="A126" s="43"/>
      <c r="B126" s="42"/>
      <c r="C126" s="46"/>
      <c r="D126" s="44"/>
      <c r="E126" s="45"/>
      <c r="F126" s="43"/>
      <c r="G126" s="43"/>
      <c r="H126" s="43"/>
      <c r="I126" s="43"/>
      <c r="J126" s="43"/>
      <c r="K126" s="43"/>
      <c r="L126" s="43"/>
      <c r="M126" s="43"/>
      <c r="N126" s="43"/>
      <c r="O126" s="54"/>
      <c r="P126" s="54"/>
      <c r="Q126" s="54"/>
      <c r="R126" s="47"/>
      <c r="S126" s="47"/>
      <c r="T126" s="47"/>
      <c r="U126" s="47"/>
      <c r="V126" s="6"/>
      <c r="W126" s="40"/>
      <c r="X126" s="40"/>
    </row>
    <row r="127" spans="1:30" ht="18.75" x14ac:dyDescent="0.3">
      <c r="A127" s="43"/>
      <c r="B127" s="42"/>
      <c r="C127" s="46"/>
      <c r="D127" s="44"/>
      <c r="E127" s="45"/>
      <c r="F127" s="43"/>
      <c r="G127" s="43"/>
      <c r="H127" s="43"/>
      <c r="I127" s="43"/>
      <c r="J127" s="43"/>
      <c r="K127" s="43"/>
      <c r="L127" s="43"/>
      <c r="M127" s="43"/>
      <c r="N127" s="43"/>
      <c r="O127" s="55"/>
      <c r="P127" s="55"/>
      <c r="Q127" s="55"/>
      <c r="R127" s="29"/>
      <c r="S127" s="29"/>
      <c r="T127" s="29"/>
      <c r="U127" s="29"/>
      <c r="V127" s="6"/>
      <c r="W127" s="40"/>
      <c r="X127" s="40"/>
    </row>
    <row r="128" spans="1:30" ht="18.75" x14ac:dyDescent="0.3">
      <c r="A128" s="43"/>
      <c r="B128" s="42"/>
      <c r="C128" s="46"/>
      <c r="D128" s="44"/>
      <c r="E128" s="45"/>
      <c r="F128" s="43"/>
      <c r="G128" s="43"/>
      <c r="H128" s="43"/>
      <c r="I128" s="43"/>
      <c r="J128" s="43"/>
      <c r="K128" s="43"/>
      <c r="L128" s="43"/>
      <c r="M128" s="43"/>
      <c r="N128" s="43"/>
      <c r="O128" s="56"/>
      <c r="P128" s="56"/>
      <c r="Q128" s="56"/>
      <c r="R128" s="30"/>
      <c r="S128" s="30"/>
      <c r="T128" s="30"/>
      <c r="U128" s="30"/>
      <c r="V128" s="6"/>
      <c r="W128" s="2"/>
      <c r="X128" s="2"/>
    </row>
    <row r="129" spans="1:24" x14ac:dyDescent="0.25">
      <c r="A129" s="43"/>
      <c r="B129" s="48"/>
      <c r="C129" s="46"/>
      <c r="D129" s="49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2"/>
      <c r="S129" s="6"/>
      <c r="T129" s="6"/>
      <c r="U129" s="6"/>
      <c r="V129" s="6"/>
      <c r="W129" s="2"/>
      <c r="X129" s="2"/>
    </row>
    <row r="130" spans="1:24" x14ac:dyDescent="0.25">
      <c r="A130" s="43"/>
      <c r="B130" s="48"/>
      <c r="C130" s="46"/>
      <c r="D130" s="49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2"/>
      <c r="S130" s="6"/>
      <c r="T130" s="6"/>
      <c r="U130" s="6"/>
      <c r="V130" s="6"/>
      <c r="W130" s="2"/>
      <c r="X130" s="2"/>
    </row>
    <row r="131" spans="1:24" x14ac:dyDescent="0.25">
      <c r="A131" s="43"/>
      <c r="B131" s="48"/>
      <c r="C131" s="46"/>
      <c r="D131" s="49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2"/>
      <c r="S131" s="6"/>
      <c r="T131" s="6"/>
      <c r="U131" s="6"/>
      <c r="V131" s="6"/>
      <c r="W131" s="2"/>
      <c r="X131" s="2"/>
    </row>
    <row r="132" spans="1:24" x14ac:dyDescent="0.25">
      <c r="A132" s="43"/>
      <c r="B132" s="48"/>
      <c r="C132" s="46"/>
      <c r="D132" s="49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2"/>
      <c r="S132" s="6"/>
      <c r="T132" s="6"/>
      <c r="U132" s="6"/>
      <c r="V132" s="6"/>
      <c r="W132" s="2"/>
      <c r="X132" s="2"/>
    </row>
    <row r="133" spans="1:24" x14ac:dyDescent="0.25">
      <c r="A133" s="43"/>
      <c r="B133" s="48"/>
      <c r="C133" s="46"/>
      <c r="D133" s="49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2"/>
      <c r="S133" s="6"/>
      <c r="T133" s="6"/>
      <c r="U133" s="6"/>
      <c r="V133" s="6"/>
      <c r="W133" s="2"/>
      <c r="X133" s="2"/>
    </row>
    <row r="134" spans="1:24" x14ac:dyDescent="0.25">
      <c r="A134" s="43"/>
      <c r="B134" s="48"/>
      <c r="C134" s="46"/>
      <c r="D134" s="49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2"/>
      <c r="S134" s="6"/>
      <c r="T134" s="6"/>
      <c r="U134" s="6"/>
      <c r="V134" s="6"/>
      <c r="W134" s="2"/>
      <c r="X134" s="2"/>
    </row>
    <row r="135" spans="1:24" x14ac:dyDescent="0.25">
      <c r="A135" s="43"/>
      <c r="B135" s="48"/>
      <c r="C135" s="46"/>
      <c r="D135" s="49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2"/>
      <c r="S135" s="6"/>
      <c r="T135" s="6"/>
      <c r="U135" s="6"/>
      <c r="V135" s="6"/>
      <c r="W135" s="2"/>
      <c r="X135" s="2"/>
    </row>
    <row r="136" spans="1:24" x14ac:dyDescent="0.25">
      <c r="A136" s="43"/>
      <c r="B136" s="48"/>
      <c r="C136" s="46"/>
      <c r="D136" s="49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2"/>
      <c r="S136" s="6"/>
      <c r="T136" s="6"/>
      <c r="U136" s="6"/>
      <c r="V136" s="6"/>
      <c r="W136" s="2"/>
      <c r="X136" s="2"/>
    </row>
    <row r="137" spans="1:24" x14ac:dyDescent="0.25">
      <c r="A137" s="43"/>
      <c r="B137" s="48"/>
      <c r="C137" s="46"/>
      <c r="D137" s="49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2"/>
      <c r="S137" s="6"/>
      <c r="T137" s="6"/>
      <c r="U137" s="6"/>
      <c r="V137" s="6"/>
    </row>
    <row r="138" spans="1:24" x14ac:dyDescent="0.25">
      <c r="A138" s="43"/>
      <c r="B138" s="48"/>
      <c r="C138" s="46"/>
      <c r="D138" s="49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2"/>
      <c r="S138" s="6"/>
      <c r="T138" s="6"/>
      <c r="U138" s="6"/>
      <c r="V138" s="6"/>
    </row>
    <row r="139" spans="1:24" x14ac:dyDescent="0.25">
      <c r="A139" s="43"/>
      <c r="B139" s="48"/>
      <c r="C139" s="46"/>
      <c r="D139" s="49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2"/>
      <c r="S139" s="6"/>
      <c r="T139" s="6"/>
      <c r="U139" s="6"/>
      <c r="V139" s="6"/>
    </row>
    <row r="140" spans="1:24" x14ac:dyDescent="0.25">
      <c r="A140" s="43"/>
      <c r="B140" s="48"/>
      <c r="C140" s="46"/>
      <c r="D140" s="49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2"/>
      <c r="S140" s="6"/>
      <c r="T140" s="6"/>
      <c r="U140" s="6"/>
      <c r="V140" s="6"/>
    </row>
    <row r="141" spans="1:24" x14ac:dyDescent="0.25">
      <c r="A141" s="43"/>
      <c r="B141" s="48"/>
      <c r="C141" s="46"/>
      <c r="D141" s="49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2"/>
      <c r="S141" s="6"/>
      <c r="T141" s="6"/>
      <c r="U141" s="6"/>
      <c r="V141" s="6"/>
    </row>
    <row r="142" spans="1:24" x14ac:dyDescent="0.25">
      <c r="A142" s="43"/>
      <c r="B142" s="48"/>
      <c r="C142" s="46"/>
      <c r="D142" s="49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2"/>
      <c r="S142" s="6"/>
      <c r="T142" s="6"/>
      <c r="U142" s="6"/>
      <c r="V142" s="6"/>
    </row>
    <row r="143" spans="1:24" x14ac:dyDescent="0.25">
      <c r="A143" s="43"/>
      <c r="B143" s="48"/>
      <c r="C143" s="46"/>
      <c r="D143" s="49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2"/>
      <c r="S143" s="6"/>
      <c r="T143" s="6"/>
      <c r="U143" s="6"/>
      <c r="V143" s="6"/>
    </row>
    <row r="144" spans="1:24" x14ac:dyDescent="0.25">
      <c r="A144" s="43"/>
      <c r="B144" s="48"/>
      <c r="C144" s="46"/>
      <c r="D144" s="49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2"/>
      <c r="S144" s="6"/>
      <c r="T144" s="6"/>
      <c r="U144" s="6"/>
      <c r="V144" s="6"/>
    </row>
    <row r="145" spans="1:22" x14ac:dyDescent="0.25">
      <c r="A145" s="43"/>
      <c r="B145" s="48"/>
      <c r="C145" s="46"/>
      <c r="D145" s="49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2"/>
      <c r="S145" s="6"/>
      <c r="T145" s="6"/>
      <c r="U145" s="6"/>
      <c r="V145" s="6"/>
    </row>
    <row r="146" spans="1:22" x14ac:dyDescent="0.25">
      <c r="A146" s="43"/>
      <c r="B146" s="48"/>
      <c r="C146" s="46"/>
      <c r="D146" s="49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2"/>
      <c r="S146" s="6"/>
      <c r="T146" s="6"/>
      <c r="U146" s="6"/>
      <c r="V146" s="6"/>
    </row>
    <row r="147" spans="1:22" x14ac:dyDescent="0.25">
      <c r="A147" s="43"/>
      <c r="B147" s="48"/>
      <c r="C147" s="46"/>
      <c r="D147" s="49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2"/>
      <c r="S147" s="6"/>
      <c r="T147" s="6"/>
      <c r="U147" s="6"/>
      <c r="V147" s="6"/>
    </row>
    <row r="148" spans="1:22" x14ac:dyDescent="0.25">
      <c r="A148" s="43"/>
      <c r="B148" s="48"/>
      <c r="C148" s="46"/>
      <c r="D148" s="49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2"/>
      <c r="S148" s="6"/>
      <c r="T148" s="6"/>
      <c r="U148" s="6"/>
      <c r="V148" s="6"/>
    </row>
    <row r="149" spans="1:22" x14ac:dyDescent="0.25">
      <c r="A149" s="43"/>
      <c r="B149" s="48"/>
      <c r="C149" s="46"/>
      <c r="D149" s="49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2"/>
      <c r="S149" s="6"/>
      <c r="T149" s="6"/>
      <c r="U149" s="6"/>
      <c r="V149" s="6"/>
    </row>
    <row r="150" spans="1:22" x14ac:dyDescent="0.25">
      <c r="A150" s="43"/>
      <c r="B150" s="48"/>
      <c r="C150" s="46"/>
      <c r="D150" s="49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2"/>
      <c r="S150" s="6"/>
      <c r="T150" s="6"/>
      <c r="U150" s="6"/>
      <c r="V150" s="6"/>
    </row>
    <row r="151" spans="1:22" x14ac:dyDescent="0.25">
      <c r="A151" s="43"/>
      <c r="B151" s="48"/>
      <c r="C151" s="46"/>
      <c r="D151" s="49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2"/>
      <c r="S151" s="6"/>
      <c r="T151" s="6"/>
      <c r="U151" s="6"/>
      <c r="V151" s="6"/>
    </row>
    <row r="152" spans="1:22" x14ac:dyDescent="0.25">
      <c r="A152" s="43"/>
      <c r="B152" s="48"/>
      <c r="C152" s="46"/>
      <c r="D152" s="50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2"/>
      <c r="S152" s="6"/>
      <c r="T152" s="6"/>
      <c r="U152" s="6"/>
      <c r="V152" s="6"/>
    </row>
    <row r="153" spans="1:22" x14ac:dyDescent="0.25">
      <c r="A153" s="43"/>
      <c r="B153" s="48"/>
      <c r="C153" s="46"/>
      <c r="D153" s="49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2"/>
      <c r="S153" s="6"/>
      <c r="T153" s="6"/>
      <c r="U153" s="6"/>
      <c r="V153" s="6"/>
    </row>
    <row r="154" spans="1:22" x14ac:dyDescent="0.25">
      <c r="A154" s="43"/>
      <c r="B154" s="48"/>
      <c r="C154" s="46"/>
      <c r="D154" s="49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2"/>
      <c r="S154" s="6"/>
      <c r="T154" s="6"/>
      <c r="U154" s="6"/>
      <c r="V154" s="6"/>
    </row>
    <row r="155" spans="1:22" x14ac:dyDescent="0.25">
      <c r="A155" s="43"/>
      <c r="B155" s="48"/>
      <c r="C155" s="46"/>
      <c r="D155" s="49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2"/>
      <c r="S155" s="6"/>
      <c r="T155" s="6"/>
      <c r="U155" s="6"/>
      <c r="V155" s="6"/>
    </row>
    <row r="156" spans="1:22" x14ac:dyDescent="0.25">
      <c r="A156" s="43"/>
      <c r="B156" s="48"/>
      <c r="C156" s="46"/>
      <c r="D156" s="49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2"/>
      <c r="S156" s="6"/>
      <c r="T156" s="6"/>
      <c r="U156" s="6"/>
      <c r="V156" s="6"/>
    </row>
    <row r="157" spans="1:22" x14ac:dyDescent="0.25">
      <c r="A157" s="43"/>
      <c r="B157" s="48"/>
      <c r="C157" s="46"/>
      <c r="D157" s="49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2"/>
      <c r="S157" s="6"/>
      <c r="T157" s="6"/>
      <c r="U157" s="6"/>
      <c r="V157" s="6"/>
    </row>
    <row r="158" spans="1:22" x14ac:dyDescent="0.25">
      <c r="A158" s="43"/>
      <c r="B158" s="48"/>
      <c r="C158" s="46"/>
      <c r="D158" s="49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2"/>
      <c r="S158" s="6"/>
      <c r="T158" s="6"/>
      <c r="U158" s="6"/>
      <c r="V158" s="6"/>
    </row>
    <row r="159" spans="1:22" x14ac:dyDescent="0.25">
      <c r="A159" s="43"/>
      <c r="B159" s="48"/>
      <c r="C159" s="46"/>
      <c r="D159" s="49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2"/>
      <c r="S159" s="6"/>
      <c r="T159" s="6"/>
      <c r="U159" s="6"/>
      <c r="V159" s="6"/>
    </row>
    <row r="160" spans="1:22" x14ac:dyDescent="0.25">
      <c r="A160" s="43"/>
      <c r="B160" s="48"/>
      <c r="C160" s="46"/>
      <c r="D160" s="49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2"/>
      <c r="S160" s="6"/>
      <c r="T160" s="6"/>
      <c r="U160" s="6"/>
      <c r="V160" s="6"/>
    </row>
    <row r="161" spans="1:22" x14ac:dyDescent="0.25">
      <c r="A161" s="43"/>
      <c r="B161" s="48"/>
      <c r="C161" s="46"/>
      <c r="D161" s="49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2"/>
      <c r="S161" s="6"/>
      <c r="T161" s="6"/>
      <c r="U161" s="6"/>
      <c r="V161" s="6"/>
    </row>
    <row r="162" spans="1:22" x14ac:dyDescent="0.25">
      <c r="A162" s="43"/>
      <c r="B162" s="48"/>
      <c r="C162" s="46"/>
      <c r="D162" s="49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2"/>
      <c r="S162" s="6"/>
      <c r="T162" s="6"/>
      <c r="U162" s="6"/>
      <c r="V162" s="6"/>
    </row>
    <row r="163" spans="1:22" x14ac:dyDescent="0.25">
      <c r="A163" s="43"/>
      <c r="B163" s="48"/>
      <c r="C163" s="46"/>
      <c r="D163" s="49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2"/>
      <c r="S163" s="6"/>
      <c r="T163" s="6"/>
      <c r="U163" s="6"/>
      <c r="V163" s="6"/>
    </row>
    <row r="164" spans="1:22" x14ac:dyDescent="0.25">
      <c r="A164" s="43"/>
      <c r="B164" s="48"/>
      <c r="C164" s="46"/>
      <c r="D164" s="49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2"/>
      <c r="S164" s="6"/>
      <c r="T164" s="6"/>
      <c r="U164" s="6"/>
      <c r="V164" s="6"/>
    </row>
    <row r="165" spans="1:22" x14ac:dyDescent="0.25">
      <c r="A165" s="43"/>
      <c r="B165" s="48"/>
      <c r="C165" s="46"/>
      <c r="D165" s="49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2"/>
      <c r="S165" s="6"/>
      <c r="T165" s="6"/>
      <c r="U165" s="6"/>
      <c r="V165" s="6"/>
    </row>
    <row r="166" spans="1:22" x14ac:dyDescent="0.25">
      <c r="A166" s="43"/>
      <c r="B166" s="48"/>
      <c r="C166" s="46"/>
      <c r="D166" s="49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2"/>
      <c r="S166" s="6"/>
      <c r="T166" s="6"/>
      <c r="U166" s="6"/>
      <c r="V166" s="6"/>
    </row>
    <row r="167" spans="1:22" x14ac:dyDescent="0.25">
      <c r="A167" s="43"/>
      <c r="B167" s="48"/>
      <c r="C167" s="46"/>
      <c r="D167" s="49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2"/>
      <c r="S167" s="6"/>
      <c r="T167" s="6"/>
      <c r="U167" s="6"/>
      <c r="V167" s="6"/>
    </row>
    <row r="168" spans="1:22" x14ac:dyDescent="0.25">
      <c r="A168" s="43"/>
      <c r="B168" s="48"/>
      <c r="C168" s="46"/>
      <c r="D168" s="49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2"/>
      <c r="S168" s="6"/>
      <c r="T168" s="6"/>
      <c r="U168" s="6"/>
      <c r="V168" s="6"/>
    </row>
    <row r="169" spans="1:22" x14ac:dyDescent="0.25">
      <c r="A169" s="43"/>
      <c r="B169" s="48"/>
      <c r="C169" s="46"/>
      <c r="D169" s="49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2"/>
      <c r="S169" s="6"/>
      <c r="T169" s="6"/>
      <c r="U169" s="6"/>
      <c r="V169" s="6"/>
    </row>
    <row r="170" spans="1:22" x14ac:dyDescent="0.25">
      <c r="A170" s="43"/>
      <c r="B170" s="48"/>
      <c r="C170" s="46"/>
      <c r="D170" s="49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2"/>
      <c r="S170" s="6"/>
      <c r="T170" s="6"/>
      <c r="U170" s="6"/>
      <c r="V170" s="6"/>
    </row>
    <row r="171" spans="1:22" x14ac:dyDescent="0.25">
      <c r="A171" s="43"/>
      <c r="B171" s="48"/>
      <c r="C171" s="46"/>
      <c r="D171" s="49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2"/>
      <c r="S171" s="6"/>
      <c r="T171" s="6"/>
      <c r="U171" s="6"/>
      <c r="V171" s="6"/>
    </row>
    <row r="172" spans="1:22" x14ac:dyDescent="0.25">
      <c r="A172" s="43"/>
      <c r="B172" s="48"/>
      <c r="C172" s="46"/>
      <c r="D172" s="49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2"/>
      <c r="S172" s="6"/>
      <c r="T172" s="6"/>
      <c r="U172" s="6"/>
      <c r="V172" s="6"/>
    </row>
    <row r="173" spans="1:22" x14ac:dyDescent="0.25">
      <c r="A173" s="43"/>
      <c r="B173" s="48"/>
      <c r="C173" s="46"/>
      <c r="D173" s="49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2"/>
      <c r="S173" s="6"/>
      <c r="T173" s="6"/>
      <c r="U173" s="6"/>
      <c r="V173" s="6"/>
    </row>
    <row r="174" spans="1:22" x14ac:dyDescent="0.25">
      <c r="A174" s="43"/>
      <c r="B174" s="48"/>
      <c r="C174" s="46"/>
      <c r="D174" s="49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2"/>
      <c r="S174" s="6"/>
      <c r="T174" s="6"/>
      <c r="U174" s="6"/>
      <c r="V174" s="6"/>
    </row>
    <row r="175" spans="1:22" x14ac:dyDescent="0.25">
      <c r="A175" s="43"/>
      <c r="B175" s="48"/>
      <c r="C175" s="46"/>
      <c r="D175" s="49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2"/>
      <c r="S175" s="6"/>
      <c r="T175" s="6"/>
      <c r="U175" s="6"/>
      <c r="V175" s="6"/>
    </row>
    <row r="176" spans="1:22" x14ac:dyDescent="0.25">
      <c r="A176" s="43"/>
      <c r="B176" s="48"/>
      <c r="C176" s="46"/>
      <c r="D176" s="49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2"/>
      <c r="S176" s="6"/>
      <c r="T176" s="6"/>
      <c r="U176" s="6"/>
      <c r="V176" s="6"/>
    </row>
    <row r="177" spans="1:22" x14ac:dyDescent="0.25">
      <c r="A177" s="43"/>
      <c r="B177" s="48"/>
      <c r="C177" s="46"/>
      <c r="D177" s="49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2"/>
      <c r="S177" s="6"/>
      <c r="T177" s="6"/>
      <c r="U177" s="6"/>
      <c r="V177" s="6"/>
    </row>
    <row r="178" spans="1:22" x14ac:dyDescent="0.25">
      <c r="A178" s="43"/>
      <c r="B178" s="48"/>
      <c r="C178" s="46"/>
      <c r="D178" s="49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2"/>
      <c r="S178" s="6"/>
      <c r="T178" s="6"/>
      <c r="U178" s="6"/>
      <c r="V178" s="6"/>
    </row>
    <row r="179" spans="1:22" x14ac:dyDescent="0.25">
      <c r="A179" s="43"/>
      <c r="B179" s="48"/>
      <c r="C179" s="46"/>
      <c r="D179" s="49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2"/>
      <c r="S179" s="6"/>
      <c r="T179" s="6"/>
      <c r="U179" s="6"/>
      <c r="V179" s="6"/>
    </row>
    <row r="180" spans="1:22" x14ac:dyDescent="0.25">
      <c r="A180" s="43"/>
      <c r="B180" s="48"/>
      <c r="C180" s="46"/>
      <c r="D180" s="49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2"/>
      <c r="S180" s="6"/>
      <c r="T180" s="6"/>
      <c r="U180" s="6"/>
      <c r="V180" s="6"/>
    </row>
    <row r="181" spans="1:22" x14ac:dyDescent="0.25">
      <c r="A181" s="43"/>
      <c r="B181" s="48"/>
      <c r="C181" s="46"/>
      <c r="D181" s="49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2"/>
      <c r="S181" s="6"/>
      <c r="T181" s="6"/>
      <c r="U181" s="6"/>
      <c r="V181" s="6"/>
    </row>
    <row r="182" spans="1:22" x14ac:dyDescent="0.25">
      <c r="A182" s="43"/>
      <c r="B182" s="48"/>
      <c r="C182" s="46"/>
      <c r="D182" s="49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2"/>
      <c r="S182" s="6"/>
      <c r="T182" s="6"/>
      <c r="U182" s="6"/>
      <c r="V182" s="6"/>
    </row>
    <row r="183" spans="1:22" x14ac:dyDescent="0.25">
      <c r="A183" s="43"/>
      <c r="B183" s="48"/>
      <c r="C183" s="46"/>
      <c r="D183" s="49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2"/>
      <c r="S183" s="6"/>
      <c r="T183" s="6"/>
      <c r="U183" s="6"/>
      <c r="V183" s="6"/>
    </row>
    <row r="184" spans="1:22" x14ac:dyDescent="0.25">
      <c r="A184" s="43"/>
      <c r="B184" s="48"/>
      <c r="C184" s="46"/>
      <c r="D184" s="49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2"/>
      <c r="S184" s="6"/>
      <c r="T184" s="6"/>
      <c r="U184" s="6"/>
      <c r="V184" s="6"/>
    </row>
    <row r="185" spans="1:22" x14ac:dyDescent="0.25">
      <c r="A185" s="43"/>
      <c r="B185" s="48"/>
      <c r="C185" s="46"/>
      <c r="D185" s="49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2"/>
      <c r="S185" s="6"/>
      <c r="T185" s="6"/>
      <c r="U185" s="6"/>
      <c r="V185" s="6"/>
    </row>
    <row r="186" spans="1:22" x14ac:dyDescent="0.25">
      <c r="A186" s="43"/>
      <c r="B186" s="48"/>
      <c r="C186" s="46"/>
      <c r="D186" s="49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2"/>
      <c r="S186" s="6"/>
      <c r="T186" s="6"/>
      <c r="U186" s="6"/>
      <c r="V186" s="6"/>
    </row>
    <row r="187" spans="1:22" x14ac:dyDescent="0.25">
      <c r="A187" s="43"/>
      <c r="B187" s="48"/>
      <c r="C187" s="46"/>
      <c r="D187" s="49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2"/>
      <c r="S187" s="6"/>
      <c r="T187" s="6"/>
      <c r="U187" s="6"/>
      <c r="V187" s="6"/>
    </row>
    <row r="188" spans="1:22" x14ac:dyDescent="0.25">
      <c r="A188" s="43"/>
      <c r="B188" s="48"/>
      <c r="C188" s="46"/>
      <c r="D188" s="49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2"/>
      <c r="S188" s="6"/>
      <c r="T188" s="6"/>
      <c r="U188" s="6"/>
      <c r="V188" s="6"/>
    </row>
    <row r="189" spans="1:22" x14ac:dyDescent="0.25">
      <c r="A189" s="43"/>
      <c r="B189" s="48"/>
      <c r="C189" s="46"/>
      <c r="D189" s="49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2"/>
      <c r="S189" s="6"/>
      <c r="T189" s="6"/>
      <c r="U189" s="6"/>
      <c r="V189" s="6"/>
    </row>
    <row r="190" spans="1:22" x14ac:dyDescent="0.25">
      <c r="A190" s="43"/>
      <c r="B190" s="48"/>
      <c r="C190" s="46"/>
      <c r="D190" s="49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2"/>
      <c r="S190" s="6"/>
      <c r="T190" s="6"/>
      <c r="U190" s="6"/>
      <c r="V190" s="6"/>
    </row>
    <row r="191" spans="1:22" x14ac:dyDescent="0.25">
      <c r="A191" s="43"/>
      <c r="B191" s="48"/>
      <c r="C191" s="46"/>
      <c r="D191" s="49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2"/>
      <c r="S191" s="6"/>
      <c r="T191" s="6"/>
      <c r="U191" s="6"/>
      <c r="V191" s="6"/>
    </row>
    <row r="192" spans="1:22" x14ac:dyDescent="0.25">
      <c r="A192" s="43"/>
      <c r="B192" s="48"/>
      <c r="C192" s="46"/>
      <c r="D192" s="49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2"/>
      <c r="S192" s="6"/>
      <c r="T192" s="6"/>
      <c r="U192" s="6"/>
      <c r="V192" s="6"/>
    </row>
    <row r="193" spans="1:22" x14ac:dyDescent="0.25">
      <c r="A193" s="43"/>
      <c r="B193" s="48"/>
      <c r="C193" s="46"/>
      <c r="D193" s="49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2"/>
      <c r="S193" s="6"/>
      <c r="T193" s="6"/>
      <c r="U193" s="6"/>
      <c r="V193" s="6"/>
    </row>
    <row r="194" spans="1:22" x14ac:dyDescent="0.25">
      <c r="A194" s="43"/>
      <c r="B194" s="48"/>
      <c r="C194" s="46"/>
      <c r="D194" s="49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2"/>
      <c r="S194" s="6"/>
      <c r="T194" s="6"/>
      <c r="U194" s="6"/>
      <c r="V194" s="6"/>
    </row>
    <row r="195" spans="1:22" x14ac:dyDescent="0.25">
      <c r="A195" s="43"/>
      <c r="B195" s="48"/>
      <c r="C195" s="46"/>
      <c r="D195" s="49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2"/>
      <c r="S195" s="6"/>
      <c r="T195" s="6"/>
      <c r="U195" s="6"/>
      <c r="V195" s="6"/>
    </row>
    <row r="196" spans="1:22" x14ac:dyDescent="0.25">
      <c r="A196" s="43"/>
      <c r="B196" s="48"/>
      <c r="C196" s="46"/>
      <c r="D196" s="49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2"/>
      <c r="S196" s="6"/>
      <c r="T196" s="6"/>
      <c r="U196" s="6"/>
      <c r="V196" s="6"/>
    </row>
    <row r="197" spans="1:22" x14ac:dyDescent="0.25">
      <c r="A197" s="43"/>
      <c r="B197" s="48"/>
      <c r="C197" s="46"/>
      <c r="D197" s="49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2"/>
      <c r="S197" s="6"/>
      <c r="T197" s="6"/>
      <c r="U197" s="6"/>
      <c r="V197" s="6"/>
    </row>
    <row r="198" spans="1:22" x14ac:dyDescent="0.25">
      <c r="A198" s="43"/>
      <c r="B198" s="48"/>
      <c r="C198" s="46"/>
      <c r="D198" s="49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2"/>
      <c r="S198" s="6"/>
      <c r="T198" s="6"/>
      <c r="U198" s="6"/>
      <c r="V198" s="6"/>
    </row>
    <row r="199" spans="1:22" x14ac:dyDescent="0.25">
      <c r="A199" s="43"/>
      <c r="B199" s="48"/>
      <c r="C199" s="46"/>
      <c r="D199" s="49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2"/>
      <c r="S199" s="6"/>
      <c r="T199" s="6"/>
      <c r="U199" s="6"/>
      <c r="V199" s="6"/>
    </row>
    <row r="200" spans="1:22" x14ac:dyDescent="0.25">
      <c r="A200" s="43"/>
      <c r="B200" s="48"/>
      <c r="C200" s="46"/>
      <c r="D200" s="49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2"/>
      <c r="S200" s="6"/>
      <c r="T200" s="6"/>
      <c r="U200" s="6"/>
      <c r="V200" s="6"/>
    </row>
    <row r="201" spans="1:22" x14ac:dyDescent="0.25">
      <c r="A201" s="43"/>
      <c r="B201" s="48"/>
      <c r="C201" s="46"/>
      <c r="D201" s="49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2"/>
      <c r="S201" s="6"/>
      <c r="T201" s="6"/>
      <c r="U201" s="6"/>
      <c r="V201" s="6"/>
    </row>
    <row r="202" spans="1:22" x14ac:dyDescent="0.25">
      <c r="A202" s="43"/>
      <c r="B202" s="48"/>
      <c r="C202" s="46"/>
      <c r="D202" s="49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2"/>
      <c r="S202" s="6"/>
      <c r="T202" s="6"/>
      <c r="U202" s="6"/>
      <c r="V202" s="6"/>
    </row>
    <row r="203" spans="1:22" x14ac:dyDescent="0.25">
      <c r="A203" s="43"/>
      <c r="B203" s="48"/>
      <c r="C203" s="46"/>
      <c r="D203" s="49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2"/>
      <c r="S203" s="6"/>
      <c r="T203" s="6"/>
      <c r="U203" s="6"/>
      <c r="V203" s="6"/>
    </row>
    <row r="204" spans="1:22" x14ac:dyDescent="0.25">
      <c r="A204" s="43"/>
      <c r="B204" s="48"/>
      <c r="C204" s="46"/>
      <c r="D204" s="49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2"/>
      <c r="S204" s="6"/>
      <c r="T204" s="6"/>
      <c r="U204" s="6"/>
      <c r="V204" s="6"/>
    </row>
    <row r="205" spans="1:22" x14ac:dyDescent="0.25">
      <c r="A205" s="43"/>
      <c r="B205" s="48"/>
      <c r="C205" s="46"/>
      <c r="D205" s="49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2"/>
      <c r="S205" s="6"/>
      <c r="T205" s="6"/>
      <c r="U205" s="6"/>
      <c r="V205" s="6"/>
    </row>
    <row r="206" spans="1:22" x14ac:dyDescent="0.25">
      <c r="A206" s="43"/>
      <c r="B206" s="48"/>
      <c r="C206" s="46"/>
      <c r="D206" s="49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2"/>
      <c r="S206" s="6"/>
      <c r="T206" s="6"/>
      <c r="U206" s="6"/>
      <c r="V206" s="6"/>
    </row>
    <row r="207" spans="1:22" x14ac:dyDescent="0.25">
      <c r="A207" s="43"/>
      <c r="B207" s="48"/>
      <c r="C207" s="46"/>
      <c r="D207" s="49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2"/>
      <c r="S207" s="6"/>
      <c r="T207" s="6"/>
      <c r="U207" s="6"/>
      <c r="V207" s="6"/>
    </row>
    <row r="208" spans="1:22" x14ac:dyDescent="0.25">
      <c r="A208" s="43"/>
      <c r="B208" s="48"/>
      <c r="C208" s="46"/>
      <c r="D208" s="49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2"/>
      <c r="S208" s="6"/>
      <c r="T208" s="6"/>
      <c r="U208" s="6"/>
      <c r="V208" s="6"/>
    </row>
    <row r="209" spans="1:22" x14ac:dyDescent="0.25">
      <c r="A209" s="43"/>
      <c r="B209" s="48"/>
      <c r="C209" s="46"/>
      <c r="D209" s="49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2"/>
      <c r="S209" s="6"/>
      <c r="T209" s="6"/>
      <c r="U209" s="6"/>
      <c r="V209" s="6"/>
    </row>
    <row r="210" spans="1:22" x14ac:dyDescent="0.25">
      <c r="A210" s="43"/>
      <c r="B210" s="48"/>
      <c r="C210" s="46"/>
      <c r="D210" s="49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2"/>
      <c r="S210" s="6"/>
      <c r="T210" s="6"/>
      <c r="U210" s="6"/>
      <c r="V210" s="6"/>
    </row>
    <row r="211" spans="1:22" x14ac:dyDescent="0.25">
      <c r="A211" s="43"/>
      <c r="B211" s="48"/>
      <c r="C211" s="46"/>
      <c r="D211" s="49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2"/>
      <c r="S211" s="6"/>
      <c r="T211" s="6"/>
      <c r="U211" s="6"/>
      <c r="V211" s="6"/>
    </row>
    <row r="212" spans="1:22" x14ac:dyDescent="0.25">
      <c r="A212" s="43"/>
      <c r="B212" s="48"/>
      <c r="C212" s="46"/>
      <c r="D212" s="49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2"/>
      <c r="S212" s="6"/>
      <c r="T212" s="6"/>
      <c r="U212" s="6"/>
      <c r="V212" s="6"/>
    </row>
    <row r="213" spans="1:22" x14ac:dyDescent="0.25">
      <c r="A213" s="43"/>
      <c r="B213" s="48"/>
      <c r="D213" s="49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2"/>
      <c r="S213" s="6"/>
      <c r="T213" s="6"/>
      <c r="U213" s="6"/>
      <c r="V213" s="6"/>
    </row>
    <row r="214" spans="1:22" x14ac:dyDescent="0.25">
      <c r="A214" s="43"/>
      <c r="B214" s="48"/>
      <c r="D214" s="49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2"/>
      <c r="S214" s="6"/>
      <c r="T214" s="6"/>
      <c r="U214" s="6"/>
      <c r="V214" s="6"/>
    </row>
    <row r="215" spans="1:22" x14ac:dyDescent="0.25">
      <c r="A215" s="43"/>
      <c r="B215" s="48"/>
      <c r="D215" s="49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2"/>
      <c r="S215" s="6"/>
      <c r="T215" s="6"/>
      <c r="U215" s="6"/>
      <c r="V215" s="6"/>
    </row>
    <row r="216" spans="1:22" x14ac:dyDescent="0.25">
      <c r="A216" s="43"/>
      <c r="B216" s="48"/>
      <c r="D216" s="49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2"/>
      <c r="S216" s="6"/>
      <c r="T216" s="6"/>
      <c r="U216" s="6"/>
      <c r="V216" s="6"/>
    </row>
    <row r="217" spans="1:22" x14ac:dyDescent="0.25">
      <c r="A217" s="43"/>
      <c r="B217" s="48"/>
      <c r="D217" s="49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2"/>
      <c r="S217" s="6"/>
      <c r="T217" s="6"/>
      <c r="U217" s="6"/>
      <c r="V217" s="6"/>
    </row>
    <row r="218" spans="1:22" x14ac:dyDescent="0.25">
      <c r="A218" s="43"/>
      <c r="B218" s="48"/>
      <c r="D218" s="49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2"/>
      <c r="S218" s="6"/>
      <c r="T218" s="6"/>
      <c r="U218" s="6"/>
      <c r="V218" s="6"/>
    </row>
    <row r="219" spans="1:22" x14ac:dyDescent="0.25">
      <c r="A219" s="43"/>
      <c r="B219" s="48"/>
      <c r="D219" s="49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2"/>
      <c r="S219" s="6"/>
      <c r="T219" s="6"/>
      <c r="U219" s="6"/>
      <c r="V219" s="6"/>
    </row>
    <row r="220" spans="1:22" x14ac:dyDescent="0.25">
      <c r="A220" s="43"/>
      <c r="B220" s="48"/>
      <c r="D220" s="49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2"/>
      <c r="S220" s="6"/>
      <c r="T220" s="6"/>
      <c r="U220" s="6"/>
      <c r="V220" s="6"/>
    </row>
    <row r="221" spans="1:22" x14ac:dyDescent="0.25">
      <c r="A221" s="43"/>
      <c r="B221" s="48"/>
      <c r="D221" s="49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2"/>
      <c r="S221" s="6"/>
      <c r="T221" s="6"/>
      <c r="U221" s="6"/>
      <c r="V221" s="6"/>
    </row>
    <row r="222" spans="1:22" x14ac:dyDescent="0.25">
      <c r="A222" s="43"/>
      <c r="B222" s="48"/>
      <c r="D222" s="49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2"/>
      <c r="S222" s="6"/>
      <c r="T222" s="6"/>
      <c r="U222" s="6"/>
      <c r="V222" s="6"/>
    </row>
    <row r="223" spans="1:22" x14ac:dyDescent="0.25">
      <c r="A223" s="43"/>
      <c r="B223" s="48"/>
      <c r="D223" s="49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2"/>
      <c r="S223" s="6"/>
      <c r="T223" s="6"/>
      <c r="U223" s="6"/>
      <c r="V223" s="6"/>
    </row>
    <row r="224" spans="1:22" x14ac:dyDescent="0.25">
      <c r="A224" s="43"/>
      <c r="B224" s="48"/>
      <c r="D224" s="49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2"/>
      <c r="S224" s="6"/>
      <c r="T224" s="6"/>
      <c r="U224" s="6"/>
      <c r="V224" s="6"/>
    </row>
    <row r="225" spans="1:22" x14ac:dyDescent="0.25">
      <c r="A225" s="43"/>
      <c r="B225" s="48"/>
      <c r="D225" s="49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2"/>
      <c r="S225" s="6"/>
      <c r="T225" s="6"/>
      <c r="U225" s="6"/>
      <c r="V225" s="6"/>
    </row>
    <row r="226" spans="1:22" x14ac:dyDescent="0.25">
      <c r="A226" s="43"/>
      <c r="B226" s="48"/>
      <c r="D226" s="49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2"/>
      <c r="S226" s="6"/>
      <c r="T226" s="6"/>
      <c r="U226" s="6"/>
      <c r="V226" s="6"/>
    </row>
    <row r="227" spans="1:22" x14ac:dyDescent="0.25">
      <c r="A227" s="43"/>
      <c r="B227" s="48"/>
      <c r="D227" s="49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2"/>
      <c r="S227" s="6"/>
      <c r="T227" s="6"/>
      <c r="U227" s="6"/>
      <c r="V227" s="6"/>
    </row>
    <row r="228" spans="1:22" x14ac:dyDescent="0.25">
      <c r="A228" s="43"/>
      <c r="B228" s="48"/>
      <c r="D228" s="49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2"/>
      <c r="S228" s="6"/>
      <c r="T228" s="6"/>
      <c r="U228" s="6"/>
      <c r="V228" s="6"/>
    </row>
    <row r="229" spans="1:22" x14ac:dyDescent="0.25">
      <c r="A229" s="43"/>
      <c r="B229" s="48"/>
      <c r="D229" s="49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2"/>
      <c r="S229" s="6"/>
      <c r="T229" s="6"/>
      <c r="U229" s="6"/>
      <c r="V229" s="6"/>
    </row>
    <row r="230" spans="1:22" x14ac:dyDescent="0.25">
      <c r="A230" s="43"/>
      <c r="B230" s="48"/>
      <c r="D230" s="49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2"/>
      <c r="S230" s="6"/>
      <c r="T230" s="6"/>
      <c r="U230" s="6"/>
      <c r="V230" s="6"/>
    </row>
    <row r="231" spans="1:22" x14ac:dyDescent="0.25">
      <c r="A231" s="43"/>
      <c r="B231" s="48"/>
      <c r="D231" s="49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2"/>
      <c r="S231" s="6"/>
      <c r="T231" s="6"/>
      <c r="U231" s="6"/>
      <c r="V231" s="6"/>
    </row>
    <row r="232" spans="1:22" x14ac:dyDescent="0.25">
      <c r="A232" s="43"/>
      <c r="B232" s="48"/>
      <c r="D232" s="49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2"/>
      <c r="S232" s="6"/>
      <c r="T232" s="6"/>
      <c r="U232" s="6"/>
      <c r="V232" s="6"/>
    </row>
    <row r="233" spans="1:22" x14ac:dyDescent="0.25">
      <c r="A233" s="43"/>
      <c r="B233" s="48"/>
      <c r="D233" s="49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2"/>
      <c r="S233" s="6"/>
      <c r="T233" s="6"/>
      <c r="U233" s="6"/>
      <c r="V233" s="6"/>
    </row>
    <row r="234" spans="1:22" x14ac:dyDescent="0.25">
      <c r="A234" s="43"/>
      <c r="B234" s="48"/>
      <c r="D234" s="49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2"/>
      <c r="S234" s="6"/>
      <c r="T234" s="6"/>
      <c r="U234" s="6"/>
      <c r="V234" s="6"/>
    </row>
    <row r="235" spans="1:22" x14ac:dyDescent="0.25">
      <c r="A235" s="43"/>
      <c r="B235" s="48"/>
      <c r="D235" s="49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2"/>
      <c r="S235" s="6"/>
      <c r="T235" s="6"/>
      <c r="U235" s="6"/>
      <c r="V235" s="6"/>
    </row>
    <row r="236" spans="1:22" x14ac:dyDescent="0.25">
      <c r="A236" s="43"/>
      <c r="B236" s="48"/>
      <c r="D236" s="49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2"/>
      <c r="S236" s="6"/>
      <c r="T236" s="6"/>
      <c r="U236" s="6"/>
      <c r="V236" s="6"/>
    </row>
    <row r="237" spans="1:22" x14ac:dyDescent="0.25">
      <c r="A237" s="43"/>
      <c r="B237" s="48"/>
      <c r="D237" s="49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2"/>
      <c r="S237" s="6"/>
      <c r="T237" s="6"/>
      <c r="U237" s="6"/>
      <c r="V237" s="6"/>
    </row>
    <row r="238" spans="1:22" x14ac:dyDescent="0.25">
      <c r="A238" s="43"/>
      <c r="B238" s="48"/>
      <c r="D238" s="49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2"/>
      <c r="S238" s="6"/>
      <c r="T238" s="6"/>
      <c r="U238" s="6"/>
      <c r="V238" s="6"/>
    </row>
    <row r="239" spans="1:22" x14ac:dyDescent="0.25">
      <c r="A239" s="43"/>
      <c r="B239" s="48"/>
      <c r="D239" s="49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2"/>
      <c r="S239" s="6"/>
      <c r="T239" s="6"/>
      <c r="U239" s="6"/>
      <c r="V239" s="6"/>
    </row>
    <row r="240" spans="1:22" x14ac:dyDescent="0.25">
      <c r="A240" s="43"/>
      <c r="B240" s="48"/>
      <c r="D240" s="49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2"/>
      <c r="S240" s="6"/>
      <c r="T240" s="6"/>
      <c r="U240" s="6"/>
      <c r="V240" s="6"/>
    </row>
    <row r="241" spans="1:22" x14ac:dyDescent="0.25">
      <c r="A241" s="43"/>
      <c r="B241" s="48"/>
      <c r="D241" s="49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2"/>
      <c r="S241" s="6"/>
      <c r="T241" s="6"/>
      <c r="U241" s="6"/>
      <c r="V241" s="6"/>
    </row>
    <row r="242" spans="1:22" x14ac:dyDescent="0.25">
      <c r="A242" s="43"/>
      <c r="B242" s="48"/>
      <c r="D242" s="49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2"/>
      <c r="S242" s="6"/>
      <c r="T242" s="6"/>
      <c r="U242" s="6"/>
      <c r="V242" s="6"/>
    </row>
    <row r="243" spans="1:22" x14ac:dyDescent="0.25">
      <c r="A243" s="43"/>
      <c r="B243" s="48"/>
      <c r="D243" s="49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2"/>
      <c r="S243" s="6"/>
      <c r="T243" s="6"/>
      <c r="U243" s="6"/>
      <c r="V243" s="6"/>
    </row>
    <row r="244" spans="1:22" x14ac:dyDescent="0.25">
      <c r="A244" s="43"/>
      <c r="B244" s="48"/>
      <c r="D244" s="49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2"/>
      <c r="S244" s="6"/>
      <c r="T244" s="6"/>
      <c r="U244" s="6"/>
      <c r="V244" s="6"/>
    </row>
    <row r="245" spans="1:22" x14ac:dyDescent="0.25">
      <c r="A245" s="43"/>
      <c r="B245" s="48"/>
      <c r="D245" s="49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2"/>
      <c r="S245" s="6"/>
      <c r="T245" s="6"/>
      <c r="U245" s="6"/>
      <c r="V245" s="6"/>
    </row>
    <row r="246" spans="1:22" x14ac:dyDescent="0.25">
      <c r="A246" s="43"/>
      <c r="B246" s="48"/>
      <c r="D246" s="49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2"/>
      <c r="S246" s="6"/>
      <c r="T246" s="6"/>
      <c r="U246" s="6"/>
      <c r="V246" s="6"/>
    </row>
    <row r="247" spans="1:22" x14ac:dyDescent="0.25">
      <c r="A247" s="43"/>
      <c r="B247" s="48"/>
      <c r="D247" s="49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2"/>
      <c r="S247" s="6"/>
      <c r="T247" s="6"/>
      <c r="U247" s="6"/>
      <c r="V247" s="6"/>
    </row>
    <row r="248" spans="1:22" x14ac:dyDescent="0.25">
      <c r="A248" s="43"/>
      <c r="B248" s="48"/>
      <c r="D248" s="49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2"/>
      <c r="S248" s="6"/>
      <c r="T248" s="6"/>
      <c r="U248" s="6"/>
      <c r="V248" s="6"/>
    </row>
    <row r="249" spans="1:22" x14ac:dyDescent="0.25">
      <c r="A249" s="43"/>
      <c r="B249" s="48"/>
      <c r="D249" s="49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2"/>
      <c r="S249" s="6"/>
      <c r="T249" s="6"/>
      <c r="U249" s="6"/>
      <c r="V249" s="6"/>
    </row>
    <row r="250" spans="1:22" x14ac:dyDescent="0.25">
      <c r="A250" s="43"/>
      <c r="B250" s="48"/>
      <c r="D250" s="49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2"/>
      <c r="S250" s="6"/>
      <c r="T250" s="6"/>
      <c r="U250" s="6"/>
      <c r="V250" s="6"/>
    </row>
    <row r="251" spans="1:22" x14ac:dyDescent="0.25">
      <c r="A251" s="43"/>
      <c r="B251" s="48"/>
      <c r="D251" s="49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2"/>
      <c r="S251" s="6"/>
      <c r="T251" s="6"/>
      <c r="U251" s="6"/>
      <c r="V251" s="6"/>
    </row>
    <row r="252" spans="1:22" x14ac:dyDescent="0.25">
      <c r="A252" s="43"/>
      <c r="B252" s="48"/>
      <c r="D252" s="49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2"/>
      <c r="S252" s="6"/>
      <c r="T252" s="6"/>
      <c r="U252" s="6"/>
      <c r="V252" s="6"/>
    </row>
    <row r="253" spans="1:22" x14ac:dyDescent="0.25">
      <c r="A253" s="43"/>
      <c r="B253" s="48"/>
      <c r="D253" s="49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2"/>
      <c r="S253" s="6"/>
      <c r="T253" s="6"/>
      <c r="U253" s="6"/>
      <c r="V253" s="6"/>
    </row>
    <row r="254" spans="1:22" x14ac:dyDescent="0.25">
      <c r="A254" s="43"/>
      <c r="B254" s="48"/>
      <c r="D254" s="49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2"/>
      <c r="S254" s="6"/>
      <c r="T254" s="6"/>
      <c r="U254" s="6"/>
      <c r="V254" s="6"/>
    </row>
    <row r="255" spans="1:22" x14ac:dyDescent="0.25">
      <c r="A255" s="43"/>
      <c r="B255" s="48"/>
      <c r="D255" s="49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2"/>
      <c r="S255" s="6"/>
      <c r="T255" s="6"/>
      <c r="U255" s="6"/>
      <c r="V255" s="6"/>
    </row>
    <row r="256" spans="1:22" x14ac:dyDescent="0.25">
      <c r="A256" s="43"/>
      <c r="B256" s="48"/>
      <c r="D256" s="49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2"/>
      <c r="S256" s="6"/>
      <c r="T256" s="6"/>
      <c r="U256" s="6"/>
      <c r="V256" s="6"/>
    </row>
    <row r="257" spans="1:22" x14ac:dyDescent="0.25">
      <c r="A257" s="43"/>
      <c r="B257" s="48"/>
      <c r="D257" s="49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2"/>
      <c r="S257" s="6"/>
      <c r="T257" s="6"/>
      <c r="U257" s="6"/>
      <c r="V257" s="6"/>
    </row>
    <row r="258" spans="1:22" x14ac:dyDescent="0.25">
      <c r="A258" s="43"/>
      <c r="B258" s="48"/>
      <c r="D258" s="49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2"/>
      <c r="S258" s="6"/>
      <c r="T258" s="6"/>
      <c r="U258" s="6"/>
      <c r="V258" s="6"/>
    </row>
    <row r="259" spans="1:22" x14ac:dyDescent="0.25">
      <c r="A259" s="43"/>
      <c r="B259" s="48"/>
      <c r="D259" s="49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2"/>
      <c r="S259" s="6"/>
      <c r="T259" s="6"/>
      <c r="U259" s="6"/>
      <c r="V259" s="6"/>
    </row>
    <row r="260" spans="1:22" x14ac:dyDescent="0.25">
      <c r="A260" s="43"/>
      <c r="B260" s="48"/>
      <c r="D260" s="49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</row>
    <row r="261" spans="1:22" x14ac:dyDescent="0.25">
      <c r="A261" s="43"/>
      <c r="B261" s="48"/>
      <c r="D261" s="49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</row>
    <row r="262" spans="1:22" x14ac:dyDescent="0.25">
      <c r="A262" s="43"/>
      <c r="B262" s="48"/>
      <c r="D262" s="49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</row>
    <row r="263" spans="1:22" x14ac:dyDescent="0.25">
      <c r="A263" s="43"/>
      <c r="B263" s="48"/>
      <c r="D263" s="49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</row>
    <row r="264" spans="1:22" x14ac:dyDescent="0.25">
      <c r="A264" s="43"/>
      <c r="B264" s="48"/>
      <c r="D264" s="49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</row>
  </sheetData>
  <protectedRanges>
    <protectedRange algorithmName="SHA-512" hashValue="R/ipREbn9wycHg/cWr59UHp+la9yBnF9zmE7EhcS2wLYi7u1QMRBymOcnECXN6np9gxSFb7+IpqWYf7p64HITg==" saltValue="/R4WvNOlIAhSM2Nw+bqTYQ==" spinCount="100000" sqref="D8:D119" name="Диапазон1_1"/>
    <protectedRange algorithmName="SHA-512" hashValue="R/ipREbn9wycHg/cWr59UHp+la9yBnF9zmE7EhcS2wLYi7u1QMRBymOcnECXN6np9gxSFb7+IpqWYf7p64HITg==" saltValue="/R4WvNOlIAhSM2Nw+bqTYQ==" spinCount="100000" sqref="G8:I27 G32:I43" name="Диапазон1_2_1_2_2"/>
    <protectedRange algorithmName="SHA-512" hashValue="R/ipREbn9wycHg/cWr59UHp+la9yBnF9zmE7EhcS2wLYi7u1QMRBymOcnECXN6np9gxSFb7+IpqWYf7p64HITg==" saltValue="/R4WvNOlIAhSM2Nw+bqTYQ==" spinCount="100000" sqref="G44:I47 G60:I67 G72:I79 G52:I55 G69:I69 G116:I117 G82:I110" name="Диапазон1_2_2_2_3"/>
    <protectedRange algorithmName="SHA-512" hashValue="R/ipREbn9wycHg/cWr59UHp+la9yBnF9zmE7EhcS2wLYi7u1QMRBymOcnECXN6np9gxSFb7+IpqWYf7p64HITg==" saltValue="/R4WvNOlIAhSM2Nw+bqTYQ==" spinCount="100000" sqref="G70:I71" name="Диапазон1_2_2_2_2_1"/>
    <protectedRange algorithmName="SHA-512" hashValue="R/ipREbn9wycHg/cWr59UHp+la9yBnF9zmE7EhcS2wLYi7u1QMRBymOcnECXN6np9gxSFb7+IpqWYf7p64HITg==" saltValue="/R4WvNOlIAhSM2Nw+bqTYQ==" spinCount="100000" sqref="G28:I31" name="Диапазон1_2_1_2_3_1"/>
    <protectedRange algorithmName="SHA-512" hashValue="R/ipREbn9wycHg/cWr59UHp+la9yBnF9zmE7EhcS2wLYi7u1QMRBymOcnECXN6np9gxSFb7+IpqWYf7p64HITg==" saltValue="/R4WvNOlIAhSM2Nw+bqTYQ==" spinCount="100000" sqref="G48:I51" name="Диапазон1_2_2_2_1_1_1"/>
    <protectedRange algorithmName="SHA-512" hashValue="R/ipREbn9wycHg/cWr59UHp+la9yBnF9zmE7EhcS2wLYi7u1QMRBymOcnECXN6np9gxSFb7+IpqWYf7p64HITg==" saltValue="/R4WvNOlIAhSM2Nw+bqTYQ==" spinCount="100000" sqref="G56:I57" name="Диапазон1_2_2_2_5_2"/>
    <protectedRange algorithmName="SHA-512" hashValue="R/ipREbn9wycHg/cWr59UHp+la9yBnF9zmE7EhcS2wLYi7u1QMRBymOcnECXN6np9gxSFb7+IpqWYf7p64HITg==" saltValue="/R4WvNOlIAhSM2Nw+bqTYQ==" spinCount="100000" sqref="G58:I59" name="Диапазон1_2_2_2_2_2_1"/>
    <protectedRange algorithmName="SHA-512" hashValue="R/ipREbn9wycHg/cWr59UHp+la9yBnF9zmE7EhcS2wLYi7u1QMRBymOcnECXN6np9gxSFb7+IpqWYf7p64HITg==" saltValue="/R4WvNOlIAhSM2Nw+bqTYQ==" spinCount="100000" sqref="G68:I68" name="Диапазон1_2_2_2_6_1"/>
    <protectedRange algorithmName="SHA-512" hashValue="R/ipREbn9wycHg/cWr59UHp+la9yBnF9zmE7EhcS2wLYi7u1QMRBymOcnECXN6np9gxSFb7+IpqWYf7p64HITg==" saltValue="/R4WvNOlIAhSM2Nw+bqTYQ==" spinCount="100000" sqref="G80:I81" name="Диапазон1_2_2_2_7_1"/>
    <protectedRange algorithmName="SHA-512" hashValue="R/ipREbn9wycHg/cWr59UHp+la9yBnF9zmE7EhcS2wLYi7u1QMRBymOcnECXN6np9gxSFb7+IpqWYf7p64HITg==" saltValue="/R4WvNOlIAhSM2Nw+bqTYQ==" spinCount="100000" sqref="G111:I115" name="Диапазон1_2_2_2_5_1_1"/>
    <protectedRange algorithmName="SHA-512" hashValue="R/ipREbn9wycHg/cWr59UHp+la9yBnF9zmE7EhcS2wLYi7u1QMRBymOcnECXN6np9gxSFb7+IpqWYf7p64HITg==" saltValue="/R4WvNOlIAhSM2Nw+bqTYQ==" spinCount="100000" sqref="C1:C7 C123 C125" name="Диапазон1_3"/>
    <protectedRange algorithmName="SHA-512" hashValue="R/ipREbn9wycHg/cWr59UHp+la9yBnF9zmE7EhcS2wLYi7u1QMRBymOcnECXN6np9gxSFb7+IpqWYf7p64HITg==" saltValue="/R4WvNOlIAhSM2Nw+bqTYQ==" spinCount="100000" sqref="B119 B8:B117" name="Диапазон1_1_1_1"/>
    <protectedRange algorithmName="SHA-512" hashValue="R/ipREbn9wycHg/cWr59UHp+la9yBnF9zmE7EhcS2wLYi7u1QMRBymOcnECXN6np9gxSFb7+IpqWYf7p64HITg==" saltValue="/R4WvNOlIAhSM2Nw+bqTYQ==" spinCount="100000" sqref="C8:C115" name="Диапазон1"/>
    <protectedRange algorithmName="SHA-512" hashValue="R/ipREbn9wycHg/cWr59UHp+la9yBnF9zmE7EhcS2wLYi7u1QMRBymOcnECXN6np9gxSFb7+IpqWYf7p64HITg==" saltValue="/R4WvNOlIAhSM2Nw+bqTYQ==" spinCount="100000" sqref="A8:A119" name="Диапазон1_1_1_1_1"/>
    <protectedRange algorithmName="SHA-512" hashValue="R/ipREbn9wycHg/cWr59UHp+la9yBnF9zmE7EhcS2wLYi7u1QMRBymOcnECXN6np9gxSFb7+IpqWYf7p64HITg==" saltValue="/R4WvNOlIAhSM2Nw+bqTYQ==" spinCount="100000" sqref="C116:C117" name="Диапазон1_3_1"/>
  </protectedRanges>
  <mergeCells count="116">
    <mergeCell ref="A102:A103"/>
    <mergeCell ref="B102:B103"/>
    <mergeCell ref="C102:C103"/>
    <mergeCell ref="C118:C119"/>
    <mergeCell ref="B122:D122"/>
    <mergeCell ref="B124:C124"/>
    <mergeCell ref="D124:E124"/>
    <mergeCell ref="A98:A99"/>
    <mergeCell ref="B98:B99"/>
    <mergeCell ref="C98:C99"/>
    <mergeCell ref="A100:A101"/>
    <mergeCell ref="B100:B101"/>
    <mergeCell ref="C100:C101"/>
    <mergeCell ref="E60:E61"/>
    <mergeCell ref="E62:E63"/>
    <mergeCell ref="E64:E65"/>
    <mergeCell ref="E66:E67"/>
    <mergeCell ref="E68:E69"/>
    <mergeCell ref="E70:E71"/>
    <mergeCell ref="A56:A57"/>
    <mergeCell ref="B56:B57"/>
    <mergeCell ref="C56:C57"/>
    <mergeCell ref="E56:E57"/>
    <mergeCell ref="A58:A59"/>
    <mergeCell ref="B58:B59"/>
    <mergeCell ref="C58:C59"/>
    <mergeCell ref="E58:E59"/>
    <mergeCell ref="A52:A53"/>
    <mergeCell ref="B52:B53"/>
    <mergeCell ref="C52:C53"/>
    <mergeCell ref="E52:E53"/>
    <mergeCell ref="A54:A55"/>
    <mergeCell ref="B54:B55"/>
    <mergeCell ref="C54:C55"/>
    <mergeCell ref="E54:E55"/>
    <mergeCell ref="A48:A49"/>
    <mergeCell ref="B48:B49"/>
    <mergeCell ref="C48:C51"/>
    <mergeCell ref="E48:E49"/>
    <mergeCell ref="A50:A51"/>
    <mergeCell ref="B50:B51"/>
    <mergeCell ref="E50:E51"/>
    <mergeCell ref="A44:A45"/>
    <mergeCell ref="B44:B45"/>
    <mergeCell ref="C44:C47"/>
    <mergeCell ref="E44:E45"/>
    <mergeCell ref="A46:A47"/>
    <mergeCell ref="B46:B47"/>
    <mergeCell ref="E46:E47"/>
    <mergeCell ref="A40:A41"/>
    <mergeCell ref="B40:B41"/>
    <mergeCell ref="C40:C43"/>
    <mergeCell ref="E40:E41"/>
    <mergeCell ref="A42:A43"/>
    <mergeCell ref="B42:B43"/>
    <mergeCell ref="E42:E43"/>
    <mergeCell ref="A36:A37"/>
    <mergeCell ref="B36:B37"/>
    <mergeCell ref="C36:C39"/>
    <mergeCell ref="E36:E37"/>
    <mergeCell ref="A38:A39"/>
    <mergeCell ref="B38:B39"/>
    <mergeCell ref="E38:E39"/>
    <mergeCell ref="A32:A33"/>
    <mergeCell ref="B32:B33"/>
    <mergeCell ref="C32:C35"/>
    <mergeCell ref="E32:E33"/>
    <mergeCell ref="A34:A35"/>
    <mergeCell ref="B34:B35"/>
    <mergeCell ref="E34:E35"/>
    <mergeCell ref="A28:A29"/>
    <mergeCell ref="B28:B29"/>
    <mergeCell ref="C28:C31"/>
    <mergeCell ref="E28:E29"/>
    <mergeCell ref="A30:A31"/>
    <mergeCell ref="B30:B31"/>
    <mergeCell ref="E30:E31"/>
    <mergeCell ref="A24:A25"/>
    <mergeCell ref="B24:B25"/>
    <mergeCell ref="C24:C27"/>
    <mergeCell ref="E24:E25"/>
    <mergeCell ref="A26:A27"/>
    <mergeCell ref="B26:B27"/>
    <mergeCell ref="E26:E27"/>
    <mergeCell ref="A12:A13"/>
    <mergeCell ref="B12:B13"/>
    <mergeCell ref="C12:C15"/>
    <mergeCell ref="E12:E13"/>
    <mergeCell ref="A14:A15"/>
    <mergeCell ref="B14:B15"/>
    <mergeCell ref="E14:E15"/>
    <mergeCell ref="A6:G6"/>
    <mergeCell ref="A20:A21"/>
    <mergeCell ref="B20:B21"/>
    <mergeCell ref="C20:C23"/>
    <mergeCell ref="E20:E21"/>
    <mergeCell ref="A22:A23"/>
    <mergeCell ref="B22:B23"/>
    <mergeCell ref="E22:E23"/>
    <mergeCell ref="A16:A17"/>
    <mergeCell ref="B16:B17"/>
    <mergeCell ref="C16:C19"/>
    <mergeCell ref="E16:E17"/>
    <mergeCell ref="A18:A19"/>
    <mergeCell ref="B18:B19"/>
    <mergeCell ref="E18:E19"/>
    <mergeCell ref="J6:M6"/>
    <mergeCell ref="N6:Q6"/>
    <mergeCell ref="R6:S6"/>
    <mergeCell ref="A8:A9"/>
    <mergeCell ref="B8:B9"/>
    <mergeCell ref="C8:C11"/>
    <mergeCell ref="E8:E9"/>
    <mergeCell ref="A10:A11"/>
    <mergeCell ref="B10:B11"/>
    <mergeCell ref="E10:E1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D264"/>
  <sheetViews>
    <sheetView topLeftCell="A112" workbookViewId="0">
      <selection activeCell="F124" sqref="F124"/>
    </sheetView>
  </sheetViews>
  <sheetFormatPr defaultRowHeight="15" x14ac:dyDescent="0.25"/>
  <cols>
    <col min="1" max="1" width="4.85546875" style="7" customWidth="1"/>
    <col min="2" max="2" width="25" style="7" customWidth="1"/>
    <col min="3" max="3" width="30.42578125" style="4" customWidth="1"/>
    <col min="4" max="4" width="13.140625" style="7" customWidth="1"/>
    <col min="5" max="5" width="15.5703125" style="7" customWidth="1"/>
    <col min="6" max="6" width="9.140625" style="7" customWidth="1"/>
    <col min="7" max="9" width="12.140625" style="2" customWidth="1"/>
    <col min="10" max="10" width="12.28515625" style="7" customWidth="1"/>
    <col min="11" max="11" width="14.140625" style="7" customWidth="1"/>
    <col min="12" max="12" width="14.85546875" style="7" customWidth="1"/>
    <col min="13" max="13" width="13" style="7" customWidth="1"/>
    <col min="14" max="14" width="9.140625" style="7" customWidth="1"/>
    <col min="15" max="15" width="9.140625" style="7"/>
    <col min="16" max="16" width="9.140625" style="7" customWidth="1"/>
    <col min="17" max="17" width="7.5703125" style="7" customWidth="1"/>
    <col min="18" max="18" width="13.42578125" style="7" customWidth="1"/>
    <col min="19" max="30" width="9.140625" style="7" customWidth="1"/>
    <col min="31" max="16384" width="9.140625" style="7"/>
  </cols>
  <sheetData>
    <row r="1" spans="1:30" x14ac:dyDescent="0.25">
      <c r="A1" s="2"/>
      <c r="B1" s="3"/>
      <c r="D1" s="5"/>
      <c r="E1" s="2"/>
      <c r="F1" s="2"/>
      <c r="J1" s="2"/>
      <c r="K1" s="2"/>
      <c r="L1" s="2"/>
      <c r="M1" s="2"/>
      <c r="N1" s="2"/>
      <c r="O1" s="2"/>
      <c r="P1" s="2"/>
      <c r="Q1" s="2"/>
      <c r="R1" s="2"/>
      <c r="S1" s="6"/>
      <c r="T1" s="6"/>
      <c r="U1" s="6"/>
      <c r="V1" s="6"/>
      <c r="W1" s="2"/>
      <c r="X1" s="2"/>
      <c r="Y1" s="2"/>
      <c r="Z1" s="2"/>
      <c r="AA1" s="2"/>
      <c r="AB1" s="2"/>
      <c r="AC1" s="2"/>
      <c r="AD1" s="2"/>
    </row>
    <row r="2" spans="1:30" x14ac:dyDescent="0.25">
      <c r="A2" s="2"/>
      <c r="B2" s="3"/>
      <c r="D2" s="5"/>
      <c r="E2" s="2"/>
      <c r="F2" s="8"/>
      <c r="G2" s="8"/>
      <c r="H2" s="8"/>
      <c r="I2" s="8"/>
      <c r="J2" s="8"/>
      <c r="K2" s="8"/>
      <c r="L2" s="8"/>
      <c r="M2" s="8"/>
      <c r="N2" s="8"/>
      <c r="P2" s="8"/>
      <c r="Q2" s="8"/>
      <c r="R2" s="8"/>
      <c r="S2" s="8"/>
      <c r="T2" s="8"/>
      <c r="U2" s="8"/>
      <c r="V2" s="8"/>
      <c r="W2" s="8"/>
      <c r="X2" s="8" t="s">
        <v>100</v>
      </c>
      <c r="Y2" s="8"/>
      <c r="Z2" s="8"/>
      <c r="AA2" s="8"/>
      <c r="AB2" s="8"/>
      <c r="AC2" s="8"/>
      <c r="AD2" s="8"/>
    </row>
    <row r="3" spans="1:30" ht="23.25" x14ac:dyDescent="0.35">
      <c r="A3" s="2"/>
      <c r="B3" s="3"/>
      <c r="D3" s="5"/>
      <c r="E3" s="2"/>
      <c r="F3" s="8"/>
      <c r="G3" s="8"/>
      <c r="H3" s="8"/>
      <c r="I3" s="8"/>
      <c r="J3" s="8"/>
      <c r="K3" s="8"/>
      <c r="L3" s="8"/>
      <c r="M3" s="8"/>
      <c r="N3" s="8"/>
      <c r="O3" s="51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x14ac:dyDescent="0.25">
      <c r="A4" s="2"/>
      <c r="B4" s="3"/>
      <c r="D4" s="5"/>
      <c r="E4" s="2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9"/>
      <c r="AC4" s="9"/>
      <c r="AD4" s="9"/>
    </row>
    <row r="5" spans="1:30" x14ac:dyDescent="0.25">
      <c r="A5" s="2"/>
      <c r="B5" s="3"/>
      <c r="D5" s="5"/>
      <c r="E5" s="2"/>
      <c r="F5" s="2"/>
      <c r="J5" s="2"/>
      <c r="K5" s="2"/>
      <c r="L5" s="2"/>
      <c r="M5" s="2"/>
      <c r="N5" s="2"/>
      <c r="O5" s="2"/>
      <c r="P5" s="2"/>
      <c r="Q5" s="2"/>
      <c r="R5" s="2"/>
      <c r="S5" s="6"/>
      <c r="T5" s="6"/>
      <c r="U5" s="6"/>
      <c r="V5" s="6"/>
      <c r="W5" s="2"/>
      <c r="X5" s="2"/>
      <c r="Y5" s="2"/>
      <c r="Z5" s="2"/>
      <c r="AA5" s="2"/>
      <c r="AB5" s="2"/>
      <c r="AC5" s="2"/>
      <c r="AD5" s="2"/>
    </row>
    <row r="6" spans="1:30" s="61" customFormat="1" ht="28.5" customHeight="1" x14ac:dyDescent="0.25">
      <c r="A6" s="196" t="s">
        <v>130</v>
      </c>
      <c r="B6" s="197"/>
      <c r="C6" s="197"/>
      <c r="D6" s="197"/>
      <c r="E6" s="197"/>
      <c r="F6" s="197"/>
      <c r="G6" s="198"/>
      <c r="H6" s="67"/>
      <c r="I6" s="67"/>
      <c r="J6" s="191" t="s">
        <v>132</v>
      </c>
      <c r="K6" s="192"/>
      <c r="L6" s="192"/>
      <c r="M6" s="193"/>
      <c r="N6" s="191" t="s">
        <v>131</v>
      </c>
      <c r="O6" s="192"/>
      <c r="P6" s="192"/>
      <c r="Q6" s="193"/>
      <c r="R6" s="194" t="s">
        <v>74</v>
      </c>
      <c r="S6" s="195"/>
      <c r="T6" s="59"/>
      <c r="U6" s="59"/>
      <c r="V6" s="59"/>
      <c r="W6" s="59"/>
      <c r="X6" s="59"/>
      <c r="Y6" s="59"/>
      <c r="Z6" s="59"/>
      <c r="AA6" s="59"/>
      <c r="AB6" s="59"/>
      <c r="AC6" s="59"/>
      <c r="AD6" s="60"/>
    </row>
    <row r="7" spans="1:30" ht="78.75" x14ac:dyDescent="0.25">
      <c r="A7" s="1" t="s">
        <v>0</v>
      </c>
      <c r="B7" s="1" t="s">
        <v>1</v>
      </c>
      <c r="C7" s="1" t="s">
        <v>78</v>
      </c>
      <c r="D7" s="1" t="s">
        <v>75</v>
      </c>
      <c r="E7" s="1" t="s">
        <v>76</v>
      </c>
      <c r="F7" s="1" t="s">
        <v>77</v>
      </c>
      <c r="G7" s="10" t="s">
        <v>142</v>
      </c>
      <c r="H7" s="10" t="s">
        <v>143</v>
      </c>
      <c r="I7" s="10" t="s">
        <v>144</v>
      </c>
      <c r="J7" s="1" t="s">
        <v>137</v>
      </c>
      <c r="K7" s="1" t="s">
        <v>138</v>
      </c>
      <c r="L7" s="1" t="s">
        <v>139</v>
      </c>
      <c r="M7" s="1" t="s">
        <v>140</v>
      </c>
      <c r="N7" s="1" t="s">
        <v>141</v>
      </c>
      <c r="O7" s="1">
        <v>2024</v>
      </c>
      <c r="P7" s="1">
        <v>2025</v>
      </c>
      <c r="Q7" s="1">
        <v>2026</v>
      </c>
      <c r="R7" s="1" t="s">
        <v>1</v>
      </c>
      <c r="S7" s="1" t="s">
        <v>78</v>
      </c>
      <c r="T7" s="1" t="s">
        <v>75</v>
      </c>
      <c r="U7" s="1" t="s">
        <v>76</v>
      </c>
      <c r="V7" s="1" t="s">
        <v>79</v>
      </c>
      <c r="W7" s="1" t="s">
        <v>80</v>
      </c>
      <c r="X7" s="1" t="s">
        <v>81</v>
      </c>
      <c r="Y7" s="1" t="s">
        <v>77</v>
      </c>
      <c r="Z7" s="1" t="s">
        <v>82</v>
      </c>
      <c r="AA7" s="10" t="s">
        <v>83</v>
      </c>
      <c r="AB7" s="11" t="s">
        <v>84</v>
      </c>
      <c r="AC7" s="1" t="s">
        <v>85</v>
      </c>
      <c r="AD7" s="10" t="s">
        <v>86</v>
      </c>
    </row>
    <row r="8" spans="1:30" ht="21.75" customHeight="1" x14ac:dyDescent="0.25">
      <c r="A8" s="190">
        <v>1</v>
      </c>
      <c r="B8" s="174" t="s">
        <v>2</v>
      </c>
      <c r="C8" s="174" t="s">
        <v>101</v>
      </c>
      <c r="D8" s="68" t="s">
        <v>87</v>
      </c>
      <c r="E8" s="183" t="s">
        <v>88</v>
      </c>
      <c r="F8" s="68" t="s">
        <v>89</v>
      </c>
      <c r="G8" s="13">
        <v>15911</v>
      </c>
      <c r="H8" s="13">
        <v>16707</v>
      </c>
      <c r="I8" s="13">
        <v>17542</v>
      </c>
      <c r="J8" s="68">
        <f>K8+L8+M8</f>
        <v>0</v>
      </c>
      <c r="K8" s="68">
        <f>O8*G8</f>
        <v>0</v>
      </c>
      <c r="L8" s="68">
        <f>P8*H8</f>
        <v>0</v>
      </c>
      <c r="M8" s="68">
        <f>Q8*I8</f>
        <v>0</v>
      </c>
      <c r="N8" s="68">
        <f t="shared" ref="N8:N71" si="0">O8+P8+Q8</f>
        <v>0</v>
      </c>
      <c r="O8" s="165"/>
      <c r="P8" s="165"/>
      <c r="Q8" s="165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 ht="16.5" customHeight="1" x14ac:dyDescent="0.25">
      <c r="A9" s="186"/>
      <c r="B9" s="175"/>
      <c r="C9" s="177"/>
      <c r="D9" s="68" t="s">
        <v>90</v>
      </c>
      <c r="E9" s="184"/>
      <c r="F9" s="68" t="s">
        <v>89</v>
      </c>
      <c r="G9" s="13">
        <v>15911</v>
      </c>
      <c r="H9" s="13">
        <v>16707</v>
      </c>
      <c r="I9" s="13">
        <v>17542</v>
      </c>
      <c r="J9" s="68">
        <f t="shared" ref="J9:J72" si="1">K9+L9+M9</f>
        <v>0</v>
      </c>
      <c r="K9" s="68">
        <f t="shared" ref="K9:M64" si="2">O9*G9</f>
        <v>0</v>
      </c>
      <c r="L9" s="68">
        <f t="shared" si="2"/>
        <v>0</v>
      </c>
      <c r="M9" s="68">
        <f t="shared" si="2"/>
        <v>0</v>
      </c>
      <c r="N9" s="68">
        <f t="shared" si="0"/>
        <v>0</v>
      </c>
      <c r="O9" s="165"/>
      <c r="P9" s="165"/>
      <c r="Q9" s="165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20.25" customHeight="1" x14ac:dyDescent="0.25">
      <c r="A10" s="190">
        <v>2</v>
      </c>
      <c r="B10" s="174" t="s">
        <v>3</v>
      </c>
      <c r="C10" s="177"/>
      <c r="D10" s="68" t="s">
        <v>87</v>
      </c>
      <c r="E10" s="183" t="s">
        <v>88</v>
      </c>
      <c r="F10" s="68" t="s">
        <v>89</v>
      </c>
      <c r="G10" s="13">
        <v>16433</v>
      </c>
      <c r="H10" s="13">
        <v>17255</v>
      </c>
      <c r="I10" s="13">
        <v>18118</v>
      </c>
      <c r="J10" s="68">
        <f t="shared" si="1"/>
        <v>0</v>
      </c>
      <c r="K10" s="68">
        <f t="shared" si="2"/>
        <v>0</v>
      </c>
      <c r="L10" s="68">
        <f t="shared" si="2"/>
        <v>0</v>
      </c>
      <c r="M10" s="68">
        <f t="shared" si="2"/>
        <v>0</v>
      </c>
      <c r="N10" s="68">
        <f t="shared" si="0"/>
        <v>0</v>
      </c>
      <c r="O10" s="165"/>
      <c r="P10" s="165"/>
      <c r="Q10" s="165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 ht="20.25" customHeight="1" x14ac:dyDescent="0.25">
      <c r="A11" s="186"/>
      <c r="B11" s="176"/>
      <c r="C11" s="176"/>
      <c r="D11" s="68" t="s">
        <v>90</v>
      </c>
      <c r="E11" s="184"/>
      <c r="F11" s="68" t="s">
        <v>89</v>
      </c>
      <c r="G11" s="13">
        <v>16433</v>
      </c>
      <c r="H11" s="13">
        <v>17255</v>
      </c>
      <c r="I11" s="13">
        <v>18118</v>
      </c>
      <c r="J11" s="68">
        <f t="shared" si="1"/>
        <v>0</v>
      </c>
      <c r="K11" s="68">
        <f t="shared" si="2"/>
        <v>0</v>
      </c>
      <c r="L11" s="68">
        <f t="shared" si="2"/>
        <v>0</v>
      </c>
      <c r="M11" s="68">
        <f t="shared" si="2"/>
        <v>0</v>
      </c>
      <c r="N11" s="68">
        <f t="shared" si="0"/>
        <v>0</v>
      </c>
      <c r="O11" s="165"/>
      <c r="P11" s="165"/>
      <c r="Q11" s="165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 ht="18.75" customHeight="1" x14ac:dyDescent="0.25">
      <c r="A12" s="190">
        <v>3</v>
      </c>
      <c r="B12" s="174" t="s">
        <v>2</v>
      </c>
      <c r="C12" s="174" t="s">
        <v>102</v>
      </c>
      <c r="D12" s="68" t="s">
        <v>87</v>
      </c>
      <c r="E12" s="183" t="s">
        <v>88</v>
      </c>
      <c r="F12" s="68" t="s">
        <v>89</v>
      </c>
      <c r="G12" s="13">
        <v>16521</v>
      </c>
      <c r="H12" s="13">
        <v>17347</v>
      </c>
      <c r="I12" s="13">
        <v>18214</v>
      </c>
      <c r="J12" s="68">
        <f t="shared" si="1"/>
        <v>0</v>
      </c>
      <c r="K12" s="68">
        <f t="shared" si="2"/>
        <v>0</v>
      </c>
      <c r="L12" s="68">
        <f t="shared" si="2"/>
        <v>0</v>
      </c>
      <c r="M12" s="68">
        <f t="shared" si="2"/>
        <v>0</v>
      </c>
      <c r="N12" s="68">
        <f t="shared" si="0"/>
        <v>0</v>
      </c>
      <c r="O12" s="165"/>
      <c r="P12" s="165"/>
      <c r="Q12" s="165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20.25" customHeight="1" x14ac:dyDescent="0.25">
      <c r="A13" s="186"/>
      <c r="B13" s="189"/>
      <c r="C13" s="177"/>
      <c r="D13" s="68" t="s">
        <v>90</v>
      </c>
      <c r="E13" s="184"/>
      <c r="F13" s="68" t="s">
        <v>89</v>
      </c>
      <c r="G13" s="13">
        <v>16521</v>
      </c>
      <c r="H13" s="13">
        <v>17347</v>
      </c>
      <c r="I13" s="13">
        <v>18214</v>
      </c>
      <c r="J13" s="68">
        <f t="shared" si="1"/>
        <v>0</v>
      </c>
      <c r="K13" s="68">
        <f t="shared" si="2"/>
        <v>0</v>
      </c>
      <c r="L13" s="68">
        <f t="shared" si="2"/>
        <v>0</v>
      </c>
      <c r="M13" s="68">
        <f t="shared" si="2"/>
        <v>0</v>
      </c>
      <c r="N13" s="68">
        <f t="shared" si="0"/>
        <v>0</v>
      </c>
      <c r="O13" s="165"/>
      <c r="P13" s="165"/>
      <c r="Q13" s="165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20.25" customHeight="1" x14ac:dyDescent="0.25">
      <c r="A14" s="190">
        <v>4</v>
      </c>
      <c r="B14" s="174" t="s">
        <v>3</v>
      </c>
      <c r="C14" s="177"/>
      <c r="D14" s="68" t="s">
        <v>87</v>
      </c>
      <c r="E14" s="183" t="s">
        <v>88</v>
      </c>
      <c r="F14" s="68" t="s">
        <v>89</v>
      </c>
      <c r="G14" s="13">
        <v>17362</v>
      </c>
      <c r="H14" s="13">
        <v>18230</v>
      </c>
      <c r="I14" s="13">
        <v>19142</v>
      </c>
      <c r="J14" s="68">
        <f t="shared" si="1"/>
        <v>0</v>
      </c>
      <c r="K14" s="68">
        <f t="shared" si="2"/>
        <v>0</v>
      </c>
      <c r="L14" s="68">
        <f t="shared" si="2"/>
        <v>0</v>
      </c>
      <c r="M14" s="68">
        <f t="shared" si="2"/>
        <v>0</v>
      </c>
      <c r="N14" s="68">
        <f t="shared" si="0"/>
        <v>0</v>
      </c>
      <c r="O14" s="165"/>
      <c r="P14" s="165"/>
      <c r="Q14" s="165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25.5" customHeight="1" x14ac:dyDescent="0.25">
      <c r="A15" s="186"/>
      <c r="B15" s="189"/>
      <c r="C15" s="176"/>
      <c r="D15" s="68" t="s">
        <v>90</v>
      </c>
      <c r="E15" s="184"/>
      <c r="F15" s="68" t="s">
        <v>89</v>
      </c>
      <c r="G15" s="13">
        <v>17362</v>
      </c>
      <c r="H15" s="13">
        <v>18230</v>
      </c>
      <c r="I15" s="13">
        <v>19142</v>
      </c>
      <c r="J15" s="68">
        <f t="shared" si="1"/>
        <v>0</v>
      </c>
      <c r="K15" s="68">
        <f t="shared" si="2"/>
        <v>0</v>
      </c>
      <c r="L15" s="68">
        <f t="shared" si="2"/>
        <v>0</v>
      </c>
      <c r="M15" s="68">
        <f t="shared" si="2"/>
        <v>0</v>
      </c>
      <c r="N15" s="68">
        <f t="shared" si="0"/>
        <v>0</v>
      </c>
      <c r="O15" s="165"/>
      <c r="P15" s="165"/>
      <c r="Q15" s="165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19.5" customHeight="1" x14ac:dyDescent="0.25">
      <c r="A16" s="190">
        <v>5</v>
      </c>
      <c r="B16" s="174" t="s">
        <v>2</v>
      </c>
      <c r="C16" s="174" t="s">
        <v>109</v>
      </c>
      <c r="D16" s="68" t="s">
        <v>87</v>
      </c>
      <c r="E16" s="183" t="s">
        <v>88</v>
      </c>
      <c r="F16" s="68" t="s">
        <v>89</v>
      </c>
      <c r="G16" s="13">
        <v>16521</v>
      </c>
      <c r="H16" s="13">
        <v>17347</v>
      </c>
      <c r="I16" s="13">
        <v>18214</v>
      </c>
      <c r="J16" s="68">
        <f t="shared" si="1"/>
        <v>0</v>
      </c>
      <c r="K16" s="68">
        <f t="shared" si="2"/>
        <v>0</v>
      </c>
      <c r="L16" s="68">
        <f t="shared" si="2"/>
        <v>0</v>
      </c>
      <c r="M16" s="68">
        <f t="shared" si="2"/>
        <v>0</v>
      </c>
      <c r="N16" s="68">
        <f t="shared" si="0"/>
        <v>0</v>
      </c>
      <c r="O16" s="165"/>
      <c r="P16" s="165"/>
      <c r="Q16" s="165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20.25" customHeight="1" x14ac:dyDescent="0.25">
      <c r="A17" s="186"/>
      <c r="B17" s="189"/>
      <c r="C17" s="177"/>
      <c r="D17" s="68" t="s">
        <v>90</v>
      </c>
      <c r="E17" s="184"/>
      <c r="F17" s="68" t="s">
        <v>89</v>
      </c>
      <c r="G17" s="13">
        <v>16521</v>
      </c>
      <c r="H17" s="13">
        <v>17347</v>
      </c>
      <c r="I17" s="13">
        <v>18214</v>
      </c>
      <c r="J17" s="68">
        <f t="shared" si="1"/>
        <v>0</v>
      </c>
      <c r="K17" s="68">
        <f t="shared" si="2"/>
        <v>0</v>
      </c>
      <c r="L17" s="68">
        <f t="shared" si="2"/>
        <v>0</v>
      </c>
      <c r="M17" s="68">
        <f t="shared" si="2"/>
        <v>0</v>
      </c>
      <c r="N17" s="68">
        <f t="shared" si="0"/>
        <v>0</v>
      </c>
      <c r="O17" s="165"/>
      <c r="P17" s="165"/>
      <c r="Q17" s="165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20.25" customHeight="1" x14ac:dyDescent="0.25">
      <c r="A18" s="190">
        <v>6</v>
      </c>
      <c r="B18" s="174" t="s">
        <v>4</v>
      </c>
      <c r="C18" s="177"/>
      <c r="D18" s="68" t="s">
        <v>87</v>
      </c>
      <c r="E18" s="183" t="s">
        <v>88</v>
      </c>
      <c r="F18" s="68" t="s">
        <v>89</v>
      </c>
      <c r="G18" s="13">
        <v>17362</v>
      </c>
      <c r="H18" s="13">
        <v>18230</v>
      </c>
      <c r="I18" s="13">
        <v>19142</v>
      </c>
      <c r="J18" s="68">
        <f t="shared" si="1"/>
        <v>0</v>
      </c>
      <c r="K18" s="68">
        <f t="shared" si="2"/>
        <v>0</v>
      </c>
      <c r="L18" s="68">
        <f t="shared" si="2"/>
        <v>0</v>
      </c>
      <c r="M18" s="68">
        <f t="shared" si="2"/>
        <v>0</v>
      </c>
      <c r="N18" s="68">
        <f t="shared" si="0"/>
        <v>0</v>
      </c>
      <c r="O18" s="165"/>
      <c r="P18" s="165"/>
      <c r="Q18" s="165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20.25" customHeight="1" x14ac:dyDescent="0.25">
      <c r="A19" s="186"/>
      <c r="B19" s="189"/>
      <c r="C19" s="176"/>
      <c r="D19" s="68" t="s">
        <v>90</v>
      </c>
      <c r="E19" s="184"/>
      <c r="F19" s="68" t="s">
        <v>89</v>
      </c>
      <c r="G19" s="13">
        <v>17362</v>
      </c>
      <c r="H19" s="13">
        <v>18230</v>
      </c>
      <c r="I19" s="13">
        <v>19142</v>
      </c>
      <c r="J19" s="68">
        <f t="shared" si="1"/>
        <v>0</v>
      </c>
      <c r="K19" s="68">
        <f t="shared" si="2"/>
        <v>0</v>
      </c>
      <c r="L19" s="68">
        <f t="shared" si="2"/>
        <v>0</v>
      </c>
      <c r="M19" s="68">
        <f t="shared" si="2"/>
        <v>0</v>
      </c>
      <c r="N19" s="68">
        <f t="shared" si="0"/>
        <v>0</v>
      </c>
      <c r="O19" s="165"/>
      <c r="P19" s="165"/>
      <c r="Q19" s="165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20.25" customHeight="1" x14ac:dyDescent="0.25">
      <c r="A20" s="190">
        <v>7</v>
      </c>
      <c r="B20" s="174" t="s">
        <v>2</v>
      </c>
      <c r="C20" s="174" t="s">
        <v>108</v>
      </c>
      <c r="D20" s="68" t="s">
        <v>87</v>
      </c>
      <c r="E20" s="183" t="s">
        <v>88</v>
      </c>
      <c r="F20" s="68" t="s">
        <v>89</v>
      </c>
      <c r="G20" s="13">
        <v>17530</v>
      </c>
      <c r="H20" s="13">
        <v>18407</v>
      </c>
      <c r="I20" s="13">
        <v>19326</v>
      </c>
      <c r="J20" s="68">
        <f t="shared" si="1"/>
        <v>0</v>
      </c>
      <c r="K20" s="68">
        <f t="shared" si="2"/>
        <v>0</v>
      </c>
      <c r="L20" s="68">
        <f t="shared" si="2"/>
        <v>0</v>
      </c>
      <c r="M20" s="68">
        <f t="shared" si="2"/>
        <v>0</v>
      </c>
      <c r="N20" s="68">
        <f t="shared" si="0"/>
        <v>0</v>
      </c>
      <c r="O20" s="165"/>
      <c r="P20" s="165"/>
      <c r="Q20" s="165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20.25" customHeight="1" x14ac:dyDescent="0.25">
      <c r="A21" s="186"/>
      <c r="B21" s="175"/>
      <c r="C21" s="177"/>
      <c r="D21" s="68" t="s">
        <v>90</v>
      </c>
      <c r="E21" s="184"/>
      <c r="F21" s="68" t="s">
        <v>89</v>
      </c>
      <c r="G21" s="13">
        <v>17530</v>
      </c>
      <c r="H21" s="13">
        <v>18407</v>
      </c>
      <c r="I21" s="13">
        <v>19326</v>
      </c>
      <c r="J21" s="68">
        <f t="shared" si="1"/>
        <v>0</v>
      </c>
      <c r="K21" s="68">
        <f t="shared" si="2"/>
        <v>0</v>
      </c>
      <c r="L21" s="68">
        <f t="shared" si="2"/>
        <v>0</v>
      </c>
      <c r="M21" s="68">
        <f t="shared" si="2"/>
        <v>0</v>
      </c>
      <c r="N21" s="68">
        <f t="shared" si="0"/>
        <v>0</v>
      </c>
      <c r="O21" s="165"/>
      <c r="P21" s="165"/>
      <c r="Q21" s="165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20.25" customHeight="1" x14ac:dyDescent="0.25">
      <c r="A22" s="190">
        <v>8</v>
      </c>
      <c r="B22" s="174" t="s">
        <v>3</v>
      </c>
      <c r="C22" s="177"/>
      <c r="D22" s="68" t="s">
        <v>87</v>
      </c>
      <c r="E22" s="183" t="s">
        <v>88</v>
      </c>
      <c r="F22" s="68" t="s">
        <v>89</v>
      </c>
      <c r="G22" s="13">
        <v>18118</v>
      </c>
      <c r="H22" s="13">
        <v>19024</v>
      </c>
      <c r="I22" s="13">
        <v>19975</v>
      </c>
      <c r="J22" s="68">
        <f t="shared" si="1"/>
        <v>0</v>
      </c>
      <c r="K22" s="68">
        <f t="shared" si="2"/>
        <v>0</v>
      </c>
      <c r="L22" s="68">
        <f t="shared" si="2"/>
        <v>0</v>
      </c>
      <c r="M22" s="68">
        <f t="shared" si="2"/>
        <v>0</v>
      </c>
      <c r="N22" s="68">
        <f t="shared" si="0"/>
        <v>0</v>
      </c>
      <c r="O22" s="165"/>
      <c r="P22" s="165"/>
      <c r="Q22" s="165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15.75" customHeight="1" x14ac:dyDescent="0.25">
      <c r="A23" s="186"/>
      <c r="B23" s="175"/>
      <c r="C23" s="176"/>
      <c r="D23" s="68" t="s">
        <v>90</v>
      </c>
      <c r="E23" s="184"/>
      <c r="F23" s="68" t="s">
        <v>89</v>
      </c>
      <c r="G23" s="13">
        <v>18118</v>
      </c>
      <c r="H23" s="13">
        <v>19024</v>
      </c>
      <c r="I23" s="13">
        <v>19975</v>
      </c>
      <c r="J23" s="68">
        <f t="shared" si="1"/>
        <v>0</v>
      </c>
      <c r="K23" s="68">
        <f t="shared" si="2"/>
        <v>0</v>
      </c>
      <c r="L23" s="68">
        <f t="shared" si="2"/>
        <v>0</v>
      </c>
      <c r="M23" s="68">
        <f t="shared" si="2"/>
        <v>0</v>
      </c>
      <c r="N23" s="68">
        <f t="shared" si="0"/>
        <v>0</v>
      </c>
      <c r="O23" s="165"/>
      <c r="P23" s="165"/>
      <c r="Q23" s="165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25.5" customHeight="1" x14ac:dyDescent="0.25">
      <c r="A24" s="190">
        <v>9</v>
      </c>
      <c r="B24" s="174" t="s">
        <v>2</v>
      </c>
      <c r="C24" s="174" t="s">
        <v>136</v>
      </c>
      <c r="D24" s="68" t="s">
        <v>87</v>
      </c>
      <c r="E24" s="183" t="s">
        <v>88</v>
      </c>
      <c r="F24" s="68" t="s">
        <v>89</v>
      </c>
      <c r="G24" s="13">
        <v>18713</v>
      </c>
      <c r="H24" s="13">
        <v>19649</v>
      </c>
      <c r="I24" s="13">
        <v>20631</v>
      </c>
      <c r="J24" s="68">
        <f t="shared" si="1"/>
        <v>0</v>
      </c>
      <c r="K24" s="68">
        <f t="shared" si="2"/>
        <v>0</v>
      </c>
      <c r="L24" s="68">
        <f t="shared" si="2"/>
        <v>0</v>
      </c>
      <c r="M24" s="68">
        <f t="shared" si="2"/>
        <v>0</v>
      </c>
      <c r="N24" s="68">
        <f t="shared" si="0"/>
        <v>0</v>
      </c>
      <c r="O24" s="165"/>
      <c r="P24" s="165"/>
      <c r="Q24" s="165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20.25" customHeight="1" x14ac:dyDescent="0.25">
      <c r="A25" s="186"/>
      <c r="B25" s="175"/>
      <c r="C25" s="177"/>
      <c r="D25" s="68" t="s">
        <v>90</v>
      </c>
      <c r="E25" s="184"/>
      <c r="F25" s="68" t="s">
        <v>89</v>
      </c>
      <c r="G25" s="13">
        <v>18713</v>
      </c>
      <c r="H25" s="13">
        <v>19649</v>
      </c>
      <c r="I25" s="13">
        <v>20631</v>
      </c>
      <c r="J25" s="68">
        <f t="shared" si="1"/>
        <v>0</v>
      </c>
      <c r="K25" s="68">
        <f t="shared" si="2"/>
        <v>0</v>
      </c>
      <c r="L25" s="68">
        <f t="shared" si="2"/>
        <v>0</v>
      </c>
      <c r="M25" s="68">
        <f t="shared" si="2"/>
        <v>0</v>
      </c>
      <c r="N25" s="68">
        <f t="shared" si="0"/>
        <v>0</v>
      </c>
      <c r="O25" s="165"/>
      <c r="P25" s="165"/>
      <c r="Q25" s="165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20.25" customHeight="1" x14ac:dyDescent="0.25">
      <c r="A26" s="190">
        <v>10</v>
      </c>
      <c r="B26" s="174" t="s">
        <v>3</v>
      </c>
      <c r="C26" s="177"/>
      <c r="D26" s="68" t="s">
        <v>87</v>
      </c>
      <c r="E26" s="183" t="s">
        <v>88</v>
      </c>
      <c r="F26" s="68" t="s">
        <v>89</v>
      </c>
      <c r="G26" s="13">
        <v>19576</v>
      </c>
      <c r="H26" s="13">
        <v>20555</v>
      </c>
      <c r="I26" s="13">
        <v>21583</v>
      </c>
      <c r="J26" s="68">
        <f t="shared" si="1"/>
        <v>0</v>
      </c>
      <c r="K26" s="68">
        <f t="shared" si="2"/>
        <v>0</v>
      </c>
      <c r="L26" s="68">
        <f t="shared" si="2"/>
        <v>0</v>
      </c>
      <c r="M26" s="68">
        <f t="shared" si="2"/>
        <v>0</v>
      </c>
      <c r="N26" s="68">
        <f t="shared" si="0"/>
        <v>0</v>
      </c>
      <c r="O26" s="165"/>
      <c r="P26" s="165"/>
      <c r="Q26" s="165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</row>
    <row r="27" spans="1:30" ht="20.25" customHeight="1" x14ac:dyDescent="0.25">
      <c r="A27" s="186"/>
      <c r="B27" s="175"/>
      <c r="C27" s="176"/>
      <c r="D27" s="68" t="s">
        <v>90</v>
      </c>
      <c r="E27" s="184"/>
      <c r="F27" s="68" t="s">
        <v>89</v>
      </c>
      <c r="G27" s="13">
        <v>19576</v>
      </c>
      <c r="H27" s="13">
        <v>20555</v>
      </c>
      <c r="I27" s="13">
        <v>21583</v>
      </c>
      <c r="J27" s="68">
        <f t="shared" si="1"/>
        <v>0</v>
      </c>
      <c r="K27" s="68">
        <f t="shared" si="2"/>
        <v>0</v>
      </c>
      <c r="L27" s="68">
        <f t="shared" si="2"/>
        <v>0</v>
      </c>
      <c r="M27" s="68">
        <f t="shared" si="2"/>
        <v>0</v>
      </c>
      <c r="N27" s="68">
        <f t="shared" si="0"/>
        <v>0</v>
      </c>
      <c r="O27" s="165"/>
      <c r="P27" s="165"/>
      <c r="Q27" s="165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1:30" ht="21.75" customHeight="1" x14ac:dyDescent="0.25">
      <c r="A28" s="190">
        <v>11</v>
      </c>
      <c r="B28" s="174" t="s">
        <v>2</v>
      </c>
      <c r="C28" s="174" t="s">
        <v>103</v>
      </c>
      <c r="D28" s="68" t="s">
        <v>87</v>
      </c>
      <c r="E28" s="183" t="s">
        <v>88</v>
      </c>
      <c r="F28" s="68" t="s">
        <v>89</v>
      </c>
      <c r="G28" s="13">
        <v>18536</v>
      </c>
      <c r="H28" s="13">
        <v>19463</v>
      </c>
      <c r="I28" s="13">
        <v>20436</v>
      </c>
      <c r="J28" s="68">
        <f t="shared" si="1"/>
        <v>1867092</v>
      </c>
      <c r="K28" s="68">
        <f t="shared" si="2"/>
        <v>1019480</v>
      </c>
      <c r="L28" s="68">
        <f t="shared" si="2"/>
        <v>622816</v>
      </c>
      <c r="M28" s="68">
        <f t="shared" si="2"/>
        <v>224796</v>
      </c>
      <c r="N28" s="68">
        <f t="shared" si="0"/>
        <v>98</v>
      </c>
      <c r="O28" s="165">
        <v>55</v>
      </c>
      <c r="P28" s="165">
        <v>32</v>
      </c>
      <c r="Q28" s="165">
        <v>11</v>
      </c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</row>
    <row r="29" spans="1:30" ht="20.25" customHeight="1" x14ac:dyDescent="0.25">
      <c r="A29" s="186"/>
      <c r="B29" s="175"/>
      <c r="C29" s="177"/>
      <c r="D29" s="68" t="s">
        <v>90</v>
      </c>
      <c r="E29" s="184"/>
      <c r="F29" s="68" t="s">
        <v>89</v>
      </c>
      <c r="G29" s="13">
        <v>18536</v>
      </c>
      <c r="H29" s="13">
        <v>19463</v>
      </c>
      <c r="I29" s="13">
        <v>20436</v>
      </c>
      <c r="J29" s="68">
        <f t="shared" si="1"/>
        <v>38972</v>
      </c>
      <c r="K29" s="68">
        <f t="shared" si="2"/>
        <v>18536</v>
      </c>
      <c r="L29" s="68">
        <f t="shared" si="2"/>
        <v>0</v>
      </c>
      <c r="M29" s="68">
        <f t="shared" si="2"/>
        <v>20436</v>
      </c>
      <c r="N29" s="68">
        <f t="shared" si="0"/>
        <v>2</v>
      </c>
      <c r="O29" s="165">
        <v>1</v>
      </c>
      <c r="P29" s="165">
        <v>0</v>
      </c>
      <c r="Q29" s="165">
        <v>1</v>
      </c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</row>
    <row r="30" spans="1:30" ht="20.25" customHeight="1" x14ac:dyDescent="0.25">
      <c r="A30" s="190">
        <v>12</v>
      </c>
      <c r="B30" s="174" t="s">
        <v>3</v>
      </c>
      <c r="C30" s="177"/>
      <c r="D30" s="68" t="s">
        <v>87</v>
      </c>
      <c r="E30" s="183" t="s">
        <v>88</v>
      </c>
      <c r="F30" s="68" t="s">
        <v>89</v>
      </c>
      <c r="G30" s="13">
        <v>19139</v>
      </c>
      <c r="H30" s="13">
        <v>20096</v>
      </c>
      <c r="I30" s="13">
        <v>21101</v>
      </c>
      <c r="J30" s="68">
        <f t="shared" si="1"/>
        <v>0</v>
      </c>
      <c r="K30" s="68">
        <f t="shared" si="2"/>
        <v>0</v>
      </c>
      <c r="L30" s="68">
        <f t="shared" si="2"/>
        <v>0</v>
      </c>
      <c r="M30" s="68">
        <f t="shared" si="2"/>
        <v>0</v>
      </c>
      <c r="N30" s="68">
        <f t="shared" si="0"/>
        <v>0</v>
      </c>
      <c r="O30" s="165"/>
      <c r="P30" s="165"/>
      <c r="Q30" s="165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 ht="20.25" customHeight="1" x14ac:dyDescent="0.25">
      <c r="A31" s="186"/>
      <c r="B31" s="175"/>
      <c r="C31" s="176"/>
      <c r="D31" s="68" t="s">
        <v>90</v>
      </c>
      <c r="E31" s="184"/>
      <c r="F31" s="68" t="s">
        <v>89</v>
      </c>
      <c r="G31" s="13">
        <v>19139</v>
      </c>
      <c r="H31" s="13">
        <v>20096</v>
      </c>
      <c r="I31" s="13">
        <v>21101</v>
      </c>
      <c r="J31" s="68">
        <f t="shared" si="1"/>
        <v>0</v>
      </c>
      <c r="K31" s="68">
        <f t="shared" si="2"/>
        <v>0</v>
      </c>
      <c r="L31" s="68">
        <f t="shared" si="2"/>
        <v>0</v>
      </c>
      <c r="M31" s="68">
        <f t="shared" si="2"/>
        <v>0</v>
      </c>
      <c r="N31" s="68">
        <f t="shared" si="0"/>
        <v>0</v>
      </c>
      <c r="O31" s="165"/>
      <c r="P31" s="165"/>
      <c r="Q31" s="165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</row>
    <row r="32" spans="1:30" ht="24.75" customHeight="1" x14ac:dyDescent="0.25">
      <c r="A32" s="190">
        <v>13</v>
      </c>
      <c r="B32" s="174" t="s">
        <v>2</v>
      </c>
      <c r="C32" s="174" t="s">
        <v>104</v>
      </c>
      <c r="D32" s="68" t="s">
        <v>87</v>
      </c>
      <c r="E32" s="183" t="s">
        <v>88</v>
      </c>
      <c r="F32" s="68" t="s">
        <v>89</v>
      </c>
      <c r="G32" s="13">
        <v>19820</v>
      </c>
      <c r="H32" s="13">
        <v>20811</v>
      </c>
      <c r="I32" s="13">
        <v>21852</v>
      </c>
      <c r="J32" s="68">
        <f t="shared" si="1"/>
        <v>0</v>
      </c>
      <c r="K32" s="68">
        <f t="shared" si="2"/>
        <v>0</v>
      </c>
      <c r="L32" s="68">
        <f t="shared" si="2"/>
        <v>0</v>
      </c>
      <c r="M32" s="68">
        <f t="shared" si="2"/>
        <v>0</v>
      </c>
      <c r="N32" s="68">
        <f t="shared" si="0"/>
        <v>0</v>
      </c>
      <c r="O32" s="165"/>
      <c r="P32" s="165"/>
      <c r="Q32" s="165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</row>
    <row r="33" spans="1:30" ht="20.25" customHeight="1" x14ac:dyDescent="0.25">
      <c r="A33" s="186"/>
      <c r="B33" s="175"/>
      <c r="C33" s="177"/>
      <c r="D33" s="68" t="s">
        <v>90</v>
      </c>
      <c r="E33" s="184"/>
      <c r="F33" s="68" t="s">
        <v>89</v>
      </c>
      <c r="G33" s="13">
        <v>19820</v>
      </c>
      <c r="H33" s="13">
        <v>20811</v>
      </c>
      <c r="I33" s="13">
        <v>21852</v>
      </c>
      <c r="J33" s="68">
        <f t="shared" si="1"/>
        <v>0</v>
      </c>
      <c r="K33" s="68">
        <f t="shared" si="2"/>
        <v>0</v>
      </c>
      <c r="L33" s="68">
        <f t="shared" si="2"/>
        <v>0</v>
      </c>
      <c r="M33" s="68">
        <f t="shared" si="2"/>
        <v>0</v>
      </c>
      <c r="N33" s="68">
        <f t="shared" si="0"/>
        <v>0</v>
      </c>
      <c r="O33" s="165"/>
      <c r="P33" s="165"/>
      <c r="Q33" s="165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</row>
    <row r="34" spans="1:30" ht="20.25" customHeight="1" x14ac:dyDescent="0.25">
      <c r="A34" s="190">
        <v>14</v>
      </c>
      <c r="B34" s="174" t="s">
        <v>3</v>
      </c>
      <c r="C34" s="177"/>
      <c r="D34" s="68" t="s">
        <v>87</v>
      </c>
      <c r="E34" s="183" t="s">
        <v>88</v>
      </c>
      <c r="F34" s="68" t="s">
        <v>89</v>
      </c>
      <c r="G34" s="13">
        <v>20658</v>
      </c>
      <c r="H34" s="13">
        <v>21691</v>
      </c>
      <c r="I34" s="13">
        <v>22776</v>
      </c>
      <c r="J34" s="68">
        <f t="shared" si="1"/>
        <v>0</v>
      </c>
      <c r="K34" s="68">
        <f t="shared" si="2"/>
        <v>0</v>
      </c>
      <c r="L34" s="68">
        <f t="shared" si="2"/>
        <v>0</v>
      </c>
      <c r="M34" s="68">
        <f t="shared" si="2"/>
        <v>0</v>
      </c>
      <c r="N34" s="68">
        <f t="shared" si="0"/>
        <v>0</v>
      </c>
      <c r="O34" s="165"/>
      <c r="P34" s="165"/>
      <c r="Q34" s="165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</row>
    <row r="35" spans="1:30" ht="19.5" customHeight="1" x14ac:dyDescent="0.25">
      <c r="A35" s="186"/>
      <c r="B35" s="175"/>
      <c r="C35" s="176"/>
      <c r="D35" s="68" t="s">
        <v>90</v>
      </c>
      <c r="E35" s="184"/>
      <c r="F35" s="68" t="s">
        <v>89</v>
      </c>
      <c r="G35" s="13">
        <v>20658</v>
      </c>
      <c r="H35" s="13">
        <v>21691</v>
      </c>
      <c r="I35" s="13">
        <v>22776</v>
      </c>
      <c r="J35" s="68">
        <f t="shared" si="1"/>
        <v>0</v>
      </c>
      <c r="K35" s="68">
        <f t="shared" si="2"/>
        <v>0</v>
      </c>
      <c r="L35" s="68">
        <f t="shared" si="2"/>
        <v>0</v>
      </c>
      <c r="M35" s="68">
        <f t="shared" si="2"/>
        <v>0</v>
      </c>
      <c r="N35" s="68">
        <f t="shared" si="0"/>
        <v>0</v>
      </c>
      <c r="O35" s="165"/>
      <c r="P35" s="165"/>
      <c r="Q35" s="165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</row>
    <row r="36" spans="1:30" ht="20.25" customHeight="1" x14ac:dyDescent="0.25">
      <c r="A36" s="190">
        <v>15</v>
      </c>
      <c r="B36" s="174" t="s">
        <v>106</v>
      </c>
      <c r="C36" s="174" t="s">
        <v>58</v>
      </c>
      <c r="D36" s="68" t="s">
        <v>87</v>
      </c>
      <c r="E36" s="183" t="s">
        <v>88</v>
      </c>
      <c r="F36" s="68" t="s">
        <v>89</v>
      </c>
      <c r="G36" s="13">
        <v>25128</v>
      </c>
      <c r="H36" s="13">
        <v>26384</v>
      </c>
      <c r="I36" s="13">
        <v>27703</v>
      </c>
      <c r="J36" s="68">
        <f t="shared" si="1"/>
        <v>0</v>
      </c>
      <c r="K36" s="68">
        <f t="shared" si="2"/>
        <v>0</v>
      </c>
      <c r="L36" s="68">
        <f t="shared" si="2"/>
        <v>0</v>
      </c>
      <c r="M36" s="68">
        <f t="shared" si="2"/>
        <v>0</v>
      </c>
      <c r="N36" s="68">
        <f t="shared" si="0"/>
        <v>0</v>
      </c>
      <c r="O36" s="165"/>
      <c r="P36" s="165"/>
      <c r="Q36" s="165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</row>
    <row r="37" spans="1:30" ht="20.25" customHeight="1" x14ac:dyDescent="0.25">
      <c r="A37" s="186"/>
      <c r="B37" s="175"/>
      <c r="C37" s="177"/>
      <c r="D37" s="68" t="s">
        <v>90</v>
      </c>
      <c r="E37" s="184"/>
      <c r="F37" s="68" t="s">
        <v>89</v>
      </c>
      <c r="G37" s="13">
        <v>25128</v>
      </c>
      <c r="H37" s="13">
        <v>26384</v>
      </c>
      <c r="I37" s="13">
        <v>27703</v>
      </c>
      <c r="J37" s="68">
        <f t="shared" si="1"/>
        <v>0</v>
      </c>
      <c r="K37" s="68">
        <f t="shared" si="2"/>
        <v>0</v>
      </c>
      <c r="L37" s="68">
        <f t="shared" si="2"/>
        <v>0</v>
      </c>
      <c r="M37" s="68">
        <f t="shared" si="2"/>
        <v>0</v>
      </c>
      <c r="N37" s="68">
        <f t="shared" si="0"/>
        <v>0</v>
      </c>
      <c r="O37" s="165"/>
      <c r="P37" s="165"/>
      <c r="Q37" s="165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</row>
    <row r="38" spans="1:30" ht="20.25" customHeight="1" x14ac:dyDescent="0.25">
      <c r="A38" s="190">
        <v>16</v>
      </c>
      <c r="B38" s="174" t="s">
        <v>5</v>
      </c>
      <c r="C38" s="177"/>
      <c r="D38" s="68" t="s">
        <v>87</v>
      </c>
      <c r="E38" s="183" t="s">
        <v>88</v>
      </c>
      <c r="F38" s="68" t="s">
        <v>89</v>
      </c>
      <c r="G38" s="13">
        <v>25932</v>
      </c>
      <c r="H38" s="13">
        <v>27229</v>
      </c>
      <c r="I38" s="13">
        <v>28590</v>
      </c>
      <c r="J38" s="68">
        <f t="shared" si="1"/>
        <v>0</v>
      </c>
      <c r="K38" s="68">
        <f t="shared" si="2"/>
        <v>0</v>
      </c>
      <c r="L38" s="68">
        <f t="shared" si="2"/>
        <v>0</v>
      </c>
      <c r="M38" s="68">
        <f t="shared" si="2"/>
        <v>0</v>
      </c>
      <c r="N38" s="68">
        <f t="shared" si="0"/>
        <v>0</v>
      </c>
      <c r="O38" s="165"/>
      <c r="P38" s="165"/>
      <c r="Q38" s="165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</row>
    <row r="39" spans="1:30" ht="20.25" customHeight="1" x14ac:dyDescent="0.25">
      <c r="A39" s="186"/>
      <c r="B39" s="175"/>
      <c r="C39" s="176"/>
      <c r="D39" s="68" t="s">
        <v>90</v>
      </c>
      <c r="E39" s="184"/>
      <c r="F39" s="68" t="s">
        <v>89</v>
      </c>
      <c r="G39" s="13">
        <v>25932</v>
      </c>
      <c r="H39" s="13">
        <v>27229</v>
      </c>
      <c r="I39" s="13">
        <v>28590</v>
      </c>
      <c r="J39" s="68">
        <f t="shared" si="1"/>
        <v>0</v>
      </c>
      <c r="K39" s="68">
        <f t="shared" si="2"/>
        <v>0</v>
      </c>
      <c r="L39" s="68">
        <f t="shared" si="2"/>
        <v>0</v>
      </c>
      <c r="M39" s="68">
        <f t="shared" si="2"/>
        <v>0</v>
      </c>
      <c r="N39" s="68">
        <f t="shared" si="0"/>
        <v>0</v>
      </c>
      <c r="O39" s="165"/>
      <c r="P39" s="165"/>
      <c r="Q39" s="165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</row>
    <row r="40" spans="1:30" ht="20.25" customHeight="1" x14ac:dyDescent="0.25">
      <c r="A40" s="190">
        <v>17</v>
      </c>
      <c r="B40" s="174" t="s">
        <v>107</v>
      </c>
      <c r="C40" s="174" t="s">
        <v>58</v>
      </c>
      <c r="D40" s="68" t="s">
        <v>87</v>
      </c>
      <c r="E40" s="183" t="s">
        <v>88</v>
      </c>
      <c r="F40" s="68" t="s">
        <v>89</v>
      </c>
      <c r="G40" s="13">
        <v>27156</v>
      </c>
      <c r="H40" s="13">
        <v>28514</v>
      </c>
      <c r="I40" s="13">
        <v>29940</v>
      </c>
      <c r="J40" s="68">
        <f t="shared" si="1"/>
        <v>2810944</v>
      </c>
      <c r="K40" s="68">
        <f t="shared" si="2"/>
        <v>923304</v>
      </c>
      <c r="L40" s="68">
        <f t="shared" si="2"/>
        <v>570280</v>
      </c>
      <c r="M40" s="68">
        <f t="shared" si="2"/>
        <v>1317360</v>
      </c>
      <c r="N40" s="68">
        <f t="shared" si="0"/>
        <v>98</v>
      </c>
      <c r="O40" s="165">
        <v>34</v>
      </c>
      <c r="P40" s="165">
        <v>20</v>
      </c>
      <c r="Q40" s="165">
        <v>44</v>
      </c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</row>
    <row r="41" spans="1:30" ht="20.25" customHeight="1" x14ac:dyDescent="0.25">
      <c r="A41" s="186"/>
      <c r="B41" s="189"/>
      <c r="C41" s="177"/>
      <c r="D41" s="68" t="s">
        <v>90</v>
      </c>
      <c r="E41" s="184"/>
      <c r="F41" s="68" t="s">
        <v>89</v>
      </c>
      <c r="G41" s="13">
        <v>27156</v>
      </c>
      <c r="H41" s="13">
        <v>28514</v>
      </c>
      <c r="I41" s="13">
        <v>29940</v>
      </c>
      <c r="J41" s="68">
        <f t="shared" si="1"/>
        <v>57096</v>
      </c>
      <c r="K41" s="68">
        <f t="shared" si="2"/>
        <v>27156</v>
      </c>
      <c r="L41" s="68">
        <f t="shared" si="2"/>
        <v>0</v>
      </c>
      <c r="M41" s="68">
        <f t="shared" si="2"/>
        <v>29940</v>
      </c>
      <c r="N41" s="68">
        <f t="shared" si="0"/>
        <v>2</v>
      </c>
      <c r="O41" s="165">
        <v>1</v>
      </c>
      <c r="P41" s="165">
        <v>0</v>
      </c>
      <c r="Q41" s="165">
        <v>1</v>
      </c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</row>
    <row r="42" spans="1:30" ht="20.25" customHeight="1" x14ac:dyDescent="0.25">
      <c r="A42" s="185">
        <v>18</v>
      </c>
      <c r="B42" s="174" t="s">
        <v>6</v>
      </c>
      <c r="C42" s="177"/>
      <c r="D42" s="68" t="s">
        <v>87</v>
      </c>
      <c r="E42" s="183" t="s">
        <v>88</v>
      </c>
      <c r="F42" s="68" t="s">
        <v>89</v>
      </c>
      <c r="G42" s="13">
        <v>28137</v>
      </c>
      <c r="H42" s="13">
        <v>29544</v>
      </c>
      <c r="I42" s="13">
        <v>31021</v>
      </c>
      <c r="J42" s="68">
        <f t="shared" si="1"/>
        <v>0</v>
      </c>
      <c r="K42" s="68">
        <f t="shared" si="2"/>
        <v>0</v>
      </c>
      <c r="L42" s="68">
        <f t="shared" si="2"/>
        <v>0</v>
      </c>
      <c r="M42" s="68">
        <f t="shared" si="2"/>
        <v>0</v>
      </c>
      <c r="N42" s="68">
        <f t="shared" si="0"/>
        <v>0</v>
      </c>
      <c r="O42" s="165"/>
      <c r="P42" s="165"/>
      <c r="Q42" s="165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</row>
    <row r="43" spans="1:30" ht="20.25" customHeight="1" x14ac:dyDescent="0.25">
      <c r="A43" s="186"/>
      <c r="B43" s="189"/>
      <c r="C43" s="176"/>
      <c r="D43" s="68" t="s">
        <v>90</v>
      </c>
      <c r="E43" s="184"/>
      <c r="F43" s="68" t="s">
        <v>89</v>
      </c>
      <c r="G43" s="13">
        <v>28137</v>
      </c>
      <c r="H43" s="13">
        <v>29544</v>
      </c>
      <c r="I43" s="13">
        <v>31021</v>
      </c>
      <c r="J43" s="68">
        <f t="shared" si="1"/>
        <v>0</v>
      </c>
      <c r="K43" s="68">
        <f t="shared" si="2"/>
        <v>0</v>
      </c>
      <c r="L43" s="68">
        <f t="shared" si="2"/>
        <v>0</v>
      </c>
      <c r="M43" s="68">
        <f t="shared" si="2"/>
        <v>0</v>
      </c>
      <c r="N43" s="68">
        <f t="shared" si="0"/>
        <v>0</v>
      </c>
      <c r="O43" s="165"/>
      <c r="P43" s="165"/>
      <c r="Q43" s="165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</row>
    <row r="44" spans="1:30" ht="28.5" customHeight="1" x14ac:dyDescent="0.25">
      <c r="A44" s="185">
        <v>19</v>
      </c>
      <c r="B44" s="174" t="s">
        <v>107</v>
      </c>
      <c r="C44" s="174" t="s">
        <v>59</v>
      </c>
      <c r="D44" s="68" t="s">
        <v>87</v>
      </c>
      <c r="E44" s="183" t="s">
        <v>88</v>
      </c>
      <c r="F44" s="68" t="s">
        <v>89</v>
      </c>
      <c r="G44" s="13">
        <v>29769</v>
      </c>
      <c r="H44" s="13">
        <v>31257</v>
      </c>
      <c r="I44" s="13">
        <v>32820</v>
      </c>
      <c r="J44" s="68">
        <f t="shared" si="1"/>
        <v>0</v>
      </c>
      <c r="K44" s="68">
        <f t="shared" si="2"/>
        <v>0</v>
      </c>
      <c r="L44" s="68">
        <f t="shared" si="2"/>
        <v>0</v>
      </c>
      <c r="M44" s="68">
        <f t="shared" si="2"/>
        <v>0</v>
      </c>
      <c r="N44" s="68">
        <f t="shared" si="0"/>
        <v>0</v>
      </c>
      <c r="O44" s="165"/>
      <c r="P44" s="165"/>
      <c r="Q44" s="165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</row>
    <row r="45" spans="1:30" ht="20.25" customHeight="1" x14ac:dyDescent="0.25">
      <c r="A45" s="186"/>
      <c r="B45" s="175"/>
      <c r="C45" s="177"/>
      <c r="D45" s="68" t="s">
        <v>90</v>
      </c>
      <c r="E45" s="184"/>
      <c r="F45" s="68" t="s">
        <v>89</v>
      </c>
      <c r="G45" s="13">
        <v>29769</v>
      </c>
      <c r="H45" s="13">
        <v>31257</v>
      </c>
      <c r="I45" s="13">
        <v>32820</v>
      </c>
      <c r="J45" s="68">
        <f t="shared" si="1"/>
        <v>0</v>
      </c>
      <c r="K45" s="68">
        <f t="shared" si="2"/>
        <v>0</v>
      </c>
      <c r="L45" s="68">
        <f t="shared" si="2"/>
        <v>0</v>
      </c>
      <c r="M45" s="68">
        <f t="shared" si="2"/>
        <v>0</v>
      </c>
      <c r="N45" s="68">
        <f t="shared" si="0"/>
        <v>0</v>
      </c>
      <c r="O45" s="165"/>
      <c r="P45" s="165"/>
      <c r="Q45" s="165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</row>
    <row r="46" spans="1:30" ht="20.25" customHeight="1" x14ac:dyDescent="0.25">
      <c r="A46" s="185">
        <v>20</v>
      </c>
      <c r="B46" s="174" t="s">
        <v>6</v>
      </c>
      <c r="C46" s="177"/>
      <c r="D46" s="68" t="s">
        <v>87</v>
      </c>
      <c r="E46" s="183" t="s">
        <v>88</v>
      </c>
      <c r="F46" s="68" t="s">
        <v>89</v>
      </c>
      <c r="G46" s="13">
        <v>29411</v>
      </c>
      <c r="H46" s="13">
        <v>30882</v>
      </c>
      <c r="I46" s="13">
        <v>32426</v>
      </c>
      <c r="J46" s="68">
        <f t="shared" si="1"/>
        <v>0</v>
      </c>
      <c r="K46" s="68">
        <f t="shared" si="2"/>
        <v>0</v>
      </c>
      <c r="L46" s="68">
        <f t="shared" si="2"/>
        <v>0</v>
      </c>
      <c r="M46" s="68">
        <f t="shared" si="2"/>
        <v>0</v>
      </c>
      <c r="N46" s="68">
        <f t="shared" si="0"/>
        <v>0</v>
      </c>
      <c r="O46" s="165"/>
      <c r="P46" s="165"/>
      <c r="Q46" s="165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</row>
    <row r="47" spans="1:30" ht="20.25" customHeight="1" x14ac:dyDescent="0.25">
      <c r="A47" s="186"/>
      <c r="B47" s="189"/>
      <c r="C47" s="176"/>
      <c r="D47" s="68" t="s">
        <v>90</v>
      </c>
      <c r="E47" s="184"/>
      <c r="F47" s="68" t="s">
        <v>89</v>
      </c>
      <c r="G47" s="13">
        <v>29411</v>
      </c>
      <c r="H47" s="13">
        <v>30882</v>
      </c>
      <c r="I47" s="13">
        <v>32426</v>
      </c>
      <c r="J47" s="68">
        <f t="shared" si="1"/>
        <v>0</v>
      </c>
      <c r="K47" s="68">
        <f t="shared" si="2"/>
        <v>0</v>
      </c>
      <c r="L47" s="68">
        <f t="shared" si="2"/>
        <v>0</v>
      </c>
      <c r="M47" s="68">
        <f t="shared" si="2"/>
        <v>0</v>
      </c>
      <c r="N47" s="68">
        <f t="shared" si="0"/>
        <v>0</v>
      </c>
      <c r="O47" s="165"/>
      <c r="P47" s="165"/>
      <c r="Q47" s="165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</row>
    <row r="48" spans="1:30" ht="20.25" customHeight="1" x14ac:dyDescent="0.25">
      <c r="A48" s="185">
        <v>21</v>
      </c>
      <c r="B48" s="174" t="s">
        <v>107</v>
      </c>
      <c r="C48" s="174" t="s">
        <v>60</v>
      </c>
      <c r="D48" s="68" t="s">
        <v>87</v>
      </c>
      <c r="E48" s="183" t="s">
        <v>88</v>
      </c>
      <c r="F48" s="15" t="s">
        <v>89</v>
      </c>
      <c r="G48" s="13">
        <v>32150</v>
      </c>
      <c r="H48" s="13">
        <v>33758</v>
      </c>
      <c r="I48" s="13">
        <v>35445</v>
      </c>
      <c r="J48" s="68">
        <f t="shared" si="1"/>
        <v>0</v>
      </c>
      <c r="K48" s="68">
        <f t="shared" si="2"/>
        <v>0</v>
      </c>
      <c r="L48" s="68">
        <f t="shared" si="2"/>
        <v>0</v>
      </c>
      <c r="M48" s="68">
        <f t="shared" si="2"/>
        <v>0</v>
      </c>
      <c r="N48" s="68">
        <f t="shared" si="0"/>
        <v>0</v>
      </c>
      <c r="O48" s="165"/>
      <c r="P48" s="165"/>
      <c r="Q48" s="165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</row>
    <row r="49" spans="1:30" ht="20.25" customHeight="1" x14ac:dyDescent="0.25">
      <c r="A49" s="186"/>
      <c r="B49" s="175"/>
      <c r="C49" s="177"/>
      <c r="D49" s="68" t="s">
        <v>90</v>
      </c>
      <c r="E49" s="184"/>
      <c r="F49" s="15" t="s">
        <v>89</v>
      </c>
      <c r="G49" s="13">
        <v>32150</v>
      </c>
      <c r="H49" s="13">
        <v>33758</v>
      </c>
      <c r="I49" s="13">
        <v>35445</v>
      </c>
      <c r="J49" s="68">
        <f t="shared" si="1"/>
        <v>0</v>
      </c>
      <c r="K49" s="68">
        <f t="shared" si="2"/>
        <v>0</v>
      </c>
      <c r="L49" s="68">
        <f t="shared" si="2"/>
        <v>0</v>
      </c>
      <c r="M49" s="68">
        <f t="shared" si="2"/>
        <v>0</v>
      </c>
      <c r="N49" s="68">
        <f t="shared" si="0"/>
        <v>0</v>
      </c>
      <c r="O49" s="165"/>
      <c r="P49" s="165"/>
      <c r="Q49" s="165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</row>
    <row r="50" spans="1:30" ht="20.25" customHeight="1" x14ac:dyDescent="0.25">
      <c r="A50" s="185">
        <v>22</v>
      </c>
      <c r="B50" s="174" t="s">
        <v>7</v>
      </c>
      <c r="C50" s="177"/>
      <c r="D50" s="68" t="s">
        <v>87</v>
      </c>
      <c r="E50" s="183" t="s">
        <v>88</v>
      </c>
      <c r="F50" s="15" t="s">
        <v>89</v>
      </c>
      <c r="G50" s="13">
        <v>33497</v>
      </c>
      <c r="H50" s="13">
        <v>35172</v>
      </c>
      <c r="I50" s="13">
        <v>36931</v>
      </c>
      <c r="J50" s="68">
        <f t="shared" si="1"/>
        <v>0</v>
      </c>
      <c r="K50" s="68">
        <f t="shared" si="2"/>
        <v>0</v>
      </c>
      <c r="L50" s="68">
        <f t="shared" si="2"/>
        <v>0</v>
      </c>
      <c r="M50" s="68">
        <f t="shared" si="2"/>
        <v>0</v>
      </c>
      <c r="N50" s="68">
        <f t="shared" si="0"/>
        <v>0</v>
      </c>
      <c r="O50" s="165"/>
      <c r="P50" s="165"/>
      <c r="Q50" s="165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</row>
    <row r="51" spans="1:30" ht="30.75" customHeight="1" x14ac:dyDescent="0.25">
      <c r="A51" s="186"/>
      <c r="B51" s="175"/>
      <c r="C51" s="176"/>
      <c r="D51" s="68" t="s">
        <v>90</v>
      </c>
      <c r="E51" s="184"/>
      <c r="F51" s="15" t="s">
        <v>89</v>
      </c>
      <c r="G51" s="13">
        <v>33497</v>
      </c>
      <c r="H51" s="13">
        <v>35172</v>
      </c>
      <c r="I51" s="13">
        <v>36931</v>
      </c>
      <c r="J51" s="68">
        <f t="shared" si="1"/>
        <v>0</v>
      </c>
      <c r="K51" s="68">
        <f t="shared" si="2"/>
        <v>0</v>
      </c>
      <c r="L51" s="68">
        <f t="shared" si="2"/>
        <v>0</v>
      </c>
      <c r="M51" s="68">
        <f t="shared" si="2"/>
        <v>0</v>
      </c>
      <c r="N51" s="68">
        <f t="shared" si="0"/>
        <v>0</v>
      </c>
      <c r="O51" s="165"/>
      <c r="P51" s="165"/>
      <c r="Q51" s="165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</row>
    <row r="52" spans="1:30" ht="20.25" customHeight="1" x14ac:dyDescent="0.25">
      <c r="A52" s="185">
        <v>23</v>
      </c>
      <c r="B52" s="187" t="s">
        <v>8</v>
      </c>
      <c r="C52" s="174" t="s">
        <v>61</v>
      </c>
      <c r="D52" s="68" t="s">
        <v>87</v>
      </c>
      <c r="E52" s="183" t="s">
        <v>88</v>
      </c>
      <c r="F52" s="15" t="s">
        <v>89</v>
      </c>
      <c r="G52" s="13">
        <v>6828</v>
      </c>
      <c r="H52" s="13">
        <v>7169</v>
      </c>
      <c r="I52" s="13">
        <v>7527</v>
      </c>
      <c r="J52" s="68">
        <f t="shared" si="1"/>
        <v>607692</v>
      </c>
      <c r="K52" s="68">
        <f t="shared" si="2"/>
        <v>607692</v>
      </c>
      <c r="L52" s="68">
        <f t="shared" si="2"/>
        <v>0</v>
      </c>
      <c r="M52" s="68">
        <f t="shared" si="2"/>
        <v>0</v>
      </c>
      <c r="N52" s="68">
        <f t="shared" si="0"/>
        <v>89</v>
      </c>
      <c r="O52" s="165">
        <v>89</v>
      </c>
      <c r="P52" s="165">
        <v>0</v>
      </c>
      <c r="Q52" s="165">
        <v>0</v>
      </c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</row>
    <row r="53" spans="1:30" ht="32.25" customHeight="1" x14ac:dyDescent="0.25">
      <c r="A53" s="186"/>
      <c r="B53" s="173"/>
      <c r="C53" s="176"/>
      <c r="D53" s="68" t="s">
        <v>90</v>
      </c>
      <c r="E53" s="184"/>
      <c r="F53" s="15" t="s">
        <v>89</v>
      </c>
      <c r="G53" s="13">
        <v>6828</v>
      </c>
      <c r="H53" s="13">
        <v>7169</v>
      </c>
      <c r="I53" s="13">
        <v>7527</v>
      </c>
      <c r="J53" s="68">
        <f t="shared" si="1"/>
        <v>0</v>
      </c>
      <c r="K53" s="68">
        <f t="shared" si="2"/>
        <v>0</v>
      </c>
      <c r="L53" s="68">
        <f t="shared" si="2"/>
        <v>0</v>
      </c>
      <c r="M53" s="68">
        <f t="shared" si="2"/>
        <v>0</v>
      </c>
      <c r="N53" s="68">
        <f t="shared" si="0"/>
        <v>0</v>
      </c>
      <c r="O53" s="165"/>
      <c r="P53" s="165"/>
      <c r="Q53" s="165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</row>
    <row r="54" spans="1:30" ht="20.25" customHeight="1" x14ac:dyDescent="0.25">
      <c r="A54" s="185">
        <v>24</v>
      </c>
      <c r="B54" s="187" t="s">
        <v>9</v>
      </c>
      <c r="C54" s="174" t="s">
        <v>62</v>
      </c>
      <c r="D54" s="68" t="s">
        <v>87</v>
      </c>
      <c r="E54" s="183" t="s">
        <v>88</v>
      </c>
      <c r="F54" s="15" t="s">
        <v>89</v>
      </c>
      <c r="G54" s="13">
        <v>20008</v>
      </c>
      <c r="H54" s="13">
        <v>21008</v>
      </c>
      <c r="I54" s="13">
        <v>22058</v>
      </c>
      <c r="J54" s="68">
        <f t="shared" si="1"/>
        <v>0</v>
      </c>
      <c r="K54" s="68">
        <f t="shared" si="2"/>
        <v>0</v>
      </c>
      <c r="L54" s="68">
        <f t="shared" si="2"/>
        <v>0</v>
      </c>
      <c r="M54" s="68">
        <f t="shared" si="2"/>
        <v>0</v>
      </c>
      <c r="N54" s="68">
        <f t="shared" si="0"/>
        <v>0</v>
      </c>
      <c r="O54" s="165"/>
      <c r="P54" s="165"/>
      <c r="Q54" s="165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</row>
    <row r="55" spans="1:30" ht="30.75" customHeight="1" x14ac:dyDescent="0.25">
      <c r="A55" s="186"/>
      <c r="B55" s="188"/>
      <c r="C55" s="176"/>
      <c r="D55" s="68" t="s">
        <v>90</v>
      </c>
      <c r="E55" s="184"/>
      <c r="F55" s="15" t="s">
        <v>89</v>
      </c>
      <c r="G55" s="13">
        <v>20008</v>
      </c>
      <c r="H55" s="13">
        <v>21008</v>
      </c>
      <c r="I55" s="13">
        <v>22058</v>
      </c>
      <c r="J55" s="68">
        <f t="shared" si="1"/>
        <v>0</v>
      </c>
      <c r="K55" s="68">
        <f t="shared" si="2"/>
        <v>0</v>
      </c>
      <c r="L55" s="68">
        <f t="shared" si="2"/>
        <v>0</v>
      </c>
      <c r="M55" s="68">
        <f t="shared" si="2"/>
        <v>0</v>
      </c>
      <c r="N55" s="68">
        <f t="shared" si="0"/>
        <v>0</v>
      </c>
      <c r="O55" s="165"/>
      <c r="P55" s="165"/>
      <c r="Q55" s="165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</row>
    <row r="56" spans="1:30" ht="20.25" customHeight="1" x14ac:dyDescent="0.25">
      <c r="A56" s="185">
        <v>25</v>
      </c>
      <c r="B56" s="187" t="s">
        <v>9</v>
      </c>
      <c r="C56" s="174" t="s">
        <v>63</v>
      </c>
      <c r="D56" s="68" t="s">
        <v>87</v>
      </c>
      <c r="E56" s="183" t="s">
        <v>88</v>
      </c>
      <c r="F56" s="15" t="s">
        <v>89</v>
      </c>
      <c r="G56" s="13">
        <v>21716</v>
      </c>
      <c r="H56" s="13">
        <v>22802</v>
      </c>
      <c r="I56" s="13">
        <v>23942</v>
      </c>
      <c r="J56" s="68">
        <f t="shared" si="1"/>
        <v>1932724</v>
      </c>
      <c r="K56" s="68">
        <f t="shared" si="2"/>
        <v>1932724</v>
      </c>
      <c r="L56" s="68">
        <f t="shared" si="2"/>
        <v>0</v>
      </c>
      <c r="M56" s="68">
        <f t="shared" si="2"/>
        <v>0</v>
      </c>
      <c r="N56" s="68">
        <f t="shared" si="0"/>
        <v>89</v>
      </c>
      <c r="O56" s="165">
        <v>89</v>
      </c>
      <c r="P56" s="165">
        <v>0</v>
      </c>
      <c r="Q56" s="165">
        <v>0</v>
      </c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</row>
    <row r="57" spans="1:30" ht="30" customHeight="1" x14ac:dyDescent="0.25">
      <c r="A57" s="186"/>
      <c r="B57" s="188"/>
      <c r="C57" s="176"/>
      <c r="D57" s="68" t="s">
        <v>90</v>
      </c>
      <c r="E57" s="184"/>
      <c r="F57" s="15" t="s">
        <v>89</v>
      </c>
      <c r="G57" s="13">
        <v>21716</v>
      </c>
      <c r="H57" s="13">
        <v>22802</v>
      </c>
      <c r="I57" s="13">
        <v>23942</v>
      </c>
      <c r="J57" s="68">
        <f t="shared" si="1"/>
        <v>0</v>
      </c>
      <c r="K57" s="68">
        <f t="shared" si="2"/>
        <v>0</v>
      </c>
      <c r="L57" s="68">
        <f t="shared" si="2"/>
        <v>0</v>
      </c>
      <c r="M57" s="68">
        <f t="shared" si="2"/>
        <v>0</v>
      </c>
      <c r="N57" s="68">
        <f t="shared" si="0"/>
        <v>0</v>
      </c>
      <c r="O57" s="165"/>
      <c r="P57" s="165"/>
      <c r="Q57" s="165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</row>
    <row r="58" spans="1:30" ht="20.25" customHeight="1" x14ac:dyDescent="0.25">
      <c r="A58" s="185">
        <v>26</v>
      </c>
      <c r="B58" s="174" t="s">
        <v>10</v>
      </c>
      <c r="C58" s="174" t="s">
        <v>64</v>
      </c>
      <c r="D58" s="68" t="s">
        <v>87</v>
      </c>
      <c r="E58" s="183" t="s">
        <v>88</v>
      </c>
      <c r="F58" s="15" t="s">
        <v>89</v>
      </c>
      <c r="G58" s="13">
        <v>17318</v>
      </c>
      <c r="H58" s="13">
        <v>18184</v>
      </c>
      <c r="I58" s="13">
        <v>19093</v>
      </c>
      <c r="J58" s="68">
        <f t="shared" si="1"/>
        <v>69272</v>
      </c>
      <c r="K58" s="68">
        <f t="shared" si="2"/>
        <v>69272</v>
      </c>
      <c r="L58" s="68">
        <f t="shared" si="2"/>
        <v>0</v>
      </c>
      <c r="M58" s="68">
        <f t="shared" si="2"/>
        <v>0</v>
      </c>
      <c r="N58" s="68">
        <f t="shared" si="0"/>
        <v>4</v>
      </c>
      <c r="O58" s="165">
        <v>4</v>
      </c>
      <c r="P58" s="165">
        <v>0</v>
      </c>
      <c r="Q58" s="165">
        <v>0</v>
      </c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</row>
    <row r="59" spans="1:30" ht="33" customHeight="1" x14ac:dyDescent="0.25">
      <c r="A59" s="186"/>
      <c r="B59" s="176"/>
      <c r="C59" s="176"/>
      <c r="D59" s="68" t="s">
        <v>90</v>
      </c>
      <c r="E59" s="184"/>
      <c r="F59" s="15" t="s">
        <v>89</v>
      </c>
      <c r="G59" s="13">
        <v>17318</v>
      </c>
      <c r="H59" s="13">
        <v>18184</v>
      </c>
      <c r="I59" s="13">
        <v>19093</v>
      </c>
      <c r="J59" s="68">
        <f t="shared" si="1"/>
        <v>0</v>
      </c>
      <c r="K59" s="68">
        <f t="shared" si="2"/>
        <v>0</v>
      </c>
      <c r="L59" s="68">
        <f t="shared" si="2"/>
        <v>0</v>
      </c>
      <c r="M59" s="68">
        <f t="shared" si="2"/>
        <v>0</v>
      </c>
      <c r="N59" s="68">
        <f t="shared" si="0"/>
        <v>0</v>
      </c>
      <c r="O59" s="165">
        <v>0</v>
      </c>
      <c r="P59" s="165">
        <v>0</v>
      </c>
      <c r="Q59" s="165">
        <v>0</v>
      </c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</row>
    <row r="60" spans="1:30" ht="68.25" customHeight="1" x14ac:dyDescent="0.25">
      <c r="A60" s="68">
        <v>27</v>
      </c>
      <c r="B60" s="16" t="s">
        <v>11</v>
      </c>
      <c r="C60" s="16" t="s">
        <v>111</v>
      </c>
      <c r="D60" s="68" t="s">
        <v>91</v>
      </c>
      <c r="E60" s="183" t="s">
        <v>88</v>
      </c>
      <c r="F60" s="15" t="s">
        <v>92</v>
      </c>
      <c r="G60" s="13">
        <v>2966</v>
      </c>
      <c r="H60" s="13">
        <v>3114</v>
      </c>
      <c r="I60" s="13">
        <v>3270</v>
      </c>
      <c r="J60" s="68">
        <f t="shared" si="1"/>
        <v>112200</v>
      </c>
      <c r="K60" s="68">
        <f t="shared" si="2"/>
        <v>35592</v>
      </c>
      <c r="L60" s="68">
        <f t="shared" si="2"/>
        <v>37368</v>
      </c>
      <c r="M60" s="68">
        <f t="shared" si="2"/>
        <v>39240</v>
      </c>
      <c r="N60" s="68">
        <f t="shared" si="0"/>
        <v>36</v>
      </c>
      <c r="O60" s="165">
        <v>12</v>
      </c>
      <c r="P60" s="165">
        <v>12</v>
      </c>
      <c r="Q60" s="165">
        <v>12</v>
      </c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</row>
    <row r="61" spans="1:30" ht="110.25" customHeight="1" x14ac:dyDescent="0.25">
      <c r="A61" s="68">
        <v>28</v>
      </c>
      <c r="B61" s="65" t="s">
        <v>11</v>
      </c>
      <c r="C61" s="66" t="s">
        <v>112</v>
      </c>
      <c r="D61" s="64" t="s">
        <v>91</v>
      </c>
      <c r="E61" s="184"/>
      <c r="F61" s="15" t="s">
        <v>92</v>
      </c>
      <c r="G61" s="13">
        <v>3057</v>
      </c>
      <c r="H61" s="13">
        <v>3210</v>
      </c>
      <c r="I61" s="13">
        <v>3371</v>
      </c>
      <c r="J61" s="68">
        <f t="shared" si="1"/>
        <v>403054</v>
      </c>
      <c r="K61" s="68">
        <f t="shared" si="2"/>
        <v>70311</v>
      </c>
      <c r="L61" s="68">
        <f t="shared" si="2"/>
        <v>154080</v>
      </c>
      <c r="M61" s="68">
        <f t="shared" si="2"/>
        <v>178663</v>
      </c>
      <c r="N61" s="68">
        <f t="shared" si="0"/>
        <v>124</v>
      </c>
      <c r="O61" s="165">
        <v>23</v>
      </c>
      <c r="P61" s="165">
        <v>48</v>
      </c>
      <c r="Q61" s="165">
        <v>53</v>
      </c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</row>
    <row r="62" spans="1:30" ht="51" customHeight="1" x14ac:dyDescent="0.25">
      <c r="A62" s="68">
        <v>29</v>
      </c>
      <c r="B62" s="16" t="s">
        <v>12</v>
      </c>
      <c r="C62" s="16" t="s">
        <v>113</v>
      </c>
      <c r="D62" s="68" t="s">
        <v>91</v>
      </c>
      <c r="E62" s="183" t="s">
        <v>88</v>
      </c>
      <c r="F62" s="15" t="s">
        <v>92</v>
      </c>
      <c r="G62" s="13">
        <v>3269</v>
      </c>
      <c r="H62" s="13">
        <v>3432</v>
      </c>
      <c r="I62" s="13">
        <v>3604</v>
      </c>
      <c r="J62" s="68">
        <f t="shared" si="1"/>
        <v>0</v>
      </c>
      <c r="K62" s="68">
        <f t="shared" si="2"/>
        <v>0</v>
      </c>
      <c r="L62" s="68">
        <f t="shared" si="2"/>
        <v>0</v>
      </c>
      <c r="M62" s="68">
        <f t="shared" si="2"/>
        <v>0</v>
      </c>
      <c r="N62" s="68">
        <f t="shared" si="0"/>
        <v>0</v>
      </c>
      <c r="O62" s="165"/>
      <c r="P62" s="165"/>
      <c r="Q62" s="165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</row>
    <row r="63" spans="1:30" ht="67.5" customHeight="1" x14ac:dyDescent="0.25">
      <c r="A63" s="68">
        <v>30</v>
      </c>
      <c r="B63" s="16" t="s">
        <v>12</v>
      </c>
      <c r="C63" s="16" t="s">
        <v>116</v>
      </c>
      <c r="D63" s="68" t="s">
        <v>91</v>
      </c>
      <c r="E63" s="184"/>
      <c r="F63" s="15" t="s">
        <v>92</v>
      </c>
      <c r="G63" s="13">
        <v>3378</v>
      </c>
      <c r="H63" s="13">
        <v>3547</v>
      </c>
      <c r="I63" s="13">
        <v>3724</v>
      </c>
      <c r="J63" s="68">
        <f t="shared" si="1"/>
        <v>0</v>
      </c>
      <c r="K63" s="68">
        <f t="shared" si="2"/>
        <v>0</v>
      </c>
      <c r="L63" s="68">
        <f t="shared" si="2"/>
        <v>0</v>
      </c>
      <c r="M63" s="68">
        <f t="shared" si="2"/>
        <v>0</v>
      </c>
      <c r="N63" s="68">
        <f t="shared" si="0"/>
        <v>0</v>
      </c>
      <c r="O63" s="165"/>
      <c r="P63" s="165"/>
      <c r="Q63" s="165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</row>
    <row r="64" spans="1:30" ht="44.25" customHeight="1" x14ac:dyDescent="0.25">
      <c r="A64" s="68">
        <v>31</v>
      </c>
      <c r="B64" s="16" t="s">
        <v>13</v>
      </c>
      <c r="C64" s="16" t="s">
        <v>114</v>
      </c>
      <c r="D64" s="68" t="s">
        <v>91</v>
      </c>
      <c r="E64" s="183" t="s">
        <v>88</v>
      </c>
      <c r="F64" s="15" t="s">
        <v>92</v>
      </c>
      <c r="G64" s="13">
        <v>3521</v>
      </c>
      <c r="H64" s="13">
        <v>3697</v>
      </c>
      <c r="I64" s="13">
        <v>3882</v>
      </c>
      <c r="J64" s="68">
        <f t="shared" si="1"/>
        <v>0</v>
      </c>
      <c r="K64" s="68">
        <f t="shared" si="2"/>
        <v>0</v>
      </c>
      <c r="L64" s="68">
        <f t="shared" si="2"/>
        <v>0</v>
      </c>
      <c r="M64" s="68">
        <f t="shared" si="2"/>
        <v>0</v>
      </c>
      <c r="N64" s="68">
        <f t="shared" si="0"/>
        <v>0</v>
      </c>
      <c r="O64" s="165"/>
      <c r="P64" s="165"/>
      <c r="Q64" s="165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</row>
    <row r="65" spans="1:30" ht="51" customHeight="1" x14ac:dyDescent="0.25">
      <c r="A65" s="68">
        <v>32</v>
      </c>
      <c r="B65" s="16" t="s">
        <v>13</v>
      </c>
      <c r="C65" s="16" t="s">
        <v>117</v>
      </c>
      <c r="D65" s="68" t="s">
        <v>91</v>
      </c>
      <c r="E65" s="184"/>
      <c r="F65" s="15" t="s">
        <v>92</v>
      </c>
      <c r="G65" s="13">
        <v>3768</v>
      </c>
      <c r="H65" s="13">
        <v>3956</v>
      </c>
      <c r="I65" s="13">
        <v>4154</v>
      </c>
      <c r="J65" s="68">
        <f t="shared" si="1"/>
        <v>0</v>
      </c>
      <c r="K65" s="68">
        <f t="shared" ref="K65:M119" si="3">O65*G65</f>
        <v>0</v>
      </c>
      <c r="L65" s="68">
        <f t="shared" si="3"/>
        <v>0</v>
      </c>
      <c r="M65" s="68">
        <f t="shared" si="3"/>
        <v>0</v>
      </c>
      <c r="N65" s="68">
        <f t="shared" si="0"/>
        <v>0</v>
      </c>
      <c r="O65" s="165"/>
      <c r="P65" s="165"/>
      <c r="Q65" s="165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</row>
    <row r="66" spans="1:30" ht="66.75" customHeight="1" x14ac:dyDescent="0.25">
      <c r="A66" s="68">
        <v>33</v>
      </c>
      <c r="B66" s="16" t="s">
        <v>14</v>
      </c>
      <c r="C66" s="16" t="s">
        <v>113</v>
      </c>
      <c r="D66" s="68" t="s">
        <v>91</v>
      </c>
      <c r="E66" s="183" t="s">
        <v>88</v>
      </c>
      <c r="F66" s="15" t="s">
        <v>92</v>
      </c>
      <c r="G66" s="13">
        <v>3090</v>
      </c>
      <c r="H66" s="13">
        <v>3245</v>
      </c>
      <c r="I66" s="13">
        <v>3406</v>
      </c>
      <c r="J66" s="68">
        <f t="shared" si="1"/>
        <v>0</v>
      </c>
      <c r="K66" s="68">
        <f t="shared" si="3"/>
        <v>0</v>
      </c>
      <c r="L66" s="68">
        <f t="shared" si="3"/>
        <v>0</v>
      </c>
      <c r="M66" s="68">
        <f t="shared" si="3"/>
        <v>0</v>
      </c>
      <c r="N66" s="68">
        <f t="shared" si="0"/>
        <v>0</v>
      </c>
      <c r="O66" s="165"/>
      <c r="P66" s="165"/>
      <c r="Q66" s="165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</row>
    <row r="67" spans="1:30" ht="66.75" customHeight="1" x14ac:dyDescent="0.25">
      <c r="A67" s="68">
        <v>34</v>
      </c>
      <c r="B67" s="16" t="s">
        <v>14</v>
      </c>
      <c r="C67" s="16" t="s">
        <v>116</v>
      </c>
      <c r="D67" s="68" t="s">
        <v>91</v>
      </c>
      <c r="E67" s="184"/>
      <c r="F67" s="15" t="s">
        <v>92</v>
      </c>
      <c r="G67" s="13">
        <v>3243</v>
      </c>
      <c r="H67" s="13">
        <v>3405</v>
      </c>
      <c r="I67" s="13">
        <v>3575</v>
      </c>
      <c r="J67" s="68">
        <f t="shared" si="1"/>
        <v>0</v>
      </c>
      <c r="K67" s="68">
        <f t="shared" si="3"/>
        <v>0</v>
      </c>
      <c r="L67" s="68">
        <f t="shared" si="3"/>
        <v>0</v>
      </c>
      <c r="M67" s="68">
        <f t="shared" si="3"/>
        <v>0</v>
      </c>
      <c r="N67" s="68">
        <f t="shared" si="0"/>
        <v>0</v>
      </c>
      <c r="O67" s="165"/>
      <c r="P67" s="165"/>
      <c r="Q67" s="165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</row>
    <row r="68" spans="1:30" ht="57.75" customHeight="1" x14ac:dyDescent="0.25">
      <c r="A68" s="68">
        <v>35</v>
      </c>
      <c r="B68" s="16" t="s">
        <v>15</v>
      </c>
      <c r="C68" s="16" t="s">
        <v>115</v>
      </c>
      <c r="D68" s="68" t="s">
        <v>91</v>
      </c>
      <c r="E68" s="183" t="s">
        <v>88</v>
      </c>
      <c r="F68" s="15" t="s">
        <v>92</v>
      </c>
      <c r="G68" s="13">
        <v>3018</v>
      </c>
      <c r="H68" s="13">
        <v>3169</v>
      </c>
      <c r="I68" s="13">
        <v>3327</v>
      </c>
      <c r="J68" s="68">
        <f t="shared" si="1"/>
        <v>0</v>
      </c>
      <c r="K68" s="68">
        <f t="shared" si="3"/>
        <v>0</v>
      </c>
      <c r="L68" s="68">
        <f t="shared" si="3"/>
        <v>0</v>
      </c>
      <c r="M68" s="68">
        <f t="shared" si="3"/>
        <v>0</v>
      </c>
      <c r="N68" s="68">
        <f t="shared" si="0"/>
        <v>0</v>
      </c>
      <c r="O68" s="165"/>
      <c r="P68" s="165"/>
      <c r="Q68" s="165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</row>
    <row r="69" spans="1:30" ht="90.75" customHeight="1" x14ac:dyDescent="0.25">
      <c r="A69" s="68">
        <v>36</v>
      </c>
      <c r="B69" s="16" t="s">
        <v>15</v>
      </c>
      <c r="C69" s="16" t="s">
        <v>16</v>
      </c>
      <c r="D69" s="68" t="s">
        <v>91</v>
      </c>
      <c r="E69" s="184"/>
      <c r="F69" s="15" t="s">
        <v>92</v>
      </c>
      <c r="G69" s="13">
        <v>3341</v>
      </c>
      <c r="H69" s="13">
        <v>3508</v>
      </c>
      <c r="I69" s="13">
        <v>3683</v>
      </c>
      <c r="J69" s="68">
        <f t="shared" si="1"/>
        <v>0</v>
      </c>
      <c r="K69" s="68">
        <f t="shared" si="3"/>
        <v>0</v>
      </c>
      <c r="L69" s="68">
        <f t="shared" si="3"/>
        <v>0</v>
      </c>
      <c r="M69" s="68">
        <f t="shared" si="3"/>
        <v>0</v>
      </c>
      <c r="N69" s="68">
        <f t="shared" si="0"/>
        <v>0</v>
      </c>
      <c r="O69" s="165"/>
      <c r="P69" s="165"/>
      <c r="Q69" s="165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 ht="77.25" customHeight="1" x14ac:dyDescent="0.25">
      <c r="A70" s="68">
        <v>37</v>
      </c>
      <c r="B70" s="16" t="s">
        <v>17</v>
      </c>
      <c r="C70" s="16" t="s">
        <v>118</v>
      </c>
      <c r="D70" s="68" t="s">
        <v>91</v>
      </c>
      <c r="E70" s="183" t="s">
        <v>88</v>
      </c>
      <c r="F70" s="15" t="s">
        <v>92</v>
      </c>
      <c r="G70" s="13">
        <v>4020</v>
      </c>
      <c r="H70" s="13">
        <v>4221</v>
      </c>
      <c r="I70" s="13">
        <v>4432</v>
      </c>
      <c r="J70" s="68">
        <f t="shared" si="1"/>
        <v>0</v>
      </c>
      <c r="K70" s="68">
        <f t="shared" si="3"/>
        <v>0</v>
      </c>
      <c r="L70" s="68">
        <f t="shared" si="3"/>
        <v>0</v>
      </c>
      <c r="M70" s="68">
        <f t="shared" si="3"/>
        <v>0</v>
      </c>
      <c r="N70" s="68">
        <f t="shared" si="0"/>
        <v>0</v>
      </c>
      <c r="O70" s="165"/>
      <c r="P70" s="165"/>
      <c r="Q70" s="165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 ht="64.5" customHeight="1" x14ac:dyDescent="0.25">
      <c r="A71" s="68">
        <v>38</v>
      </c>
      <c r="B71" s="16" t="s">
        <v>17</v>
      </c>
      <c r="C71" s="16" t="s">
        <v>119</v>
      </c>
      <c r="D71" s="68" t="s">
        <v>91</v>
      </c>
      <c r="E71" s="184"/>
      <c r="F71" s="15" t="s">
        <v>92</v>
      </c>
      <c r="G71" s="13">
        <v>4104</v>
      </c>
      <c r="H71" s="13">
        <v>4309</v>
      </c>
      <c r="I71" s="13">
        <v>4524</v>
      </c>
      <c r="J71" s="68">
        <f t="shared" si="1"/>
        <v>0</v>
      </c>
      <c r="K71" s="68">
        <f t="shared" si="3"/>
        <v>0</v>
      </c>
      <c r="L71" s="68">
        <f t="shared" si="3"/>
        <v>0</v>
      </c>
      <c r="M71" s="68">
        <f t="shared" si="3"/>
        <v>0</v>
      </c>
      <c r="N71" s="68">
        <f t="shared" si="0"/>
        <v>0</v>
      </c>
      <c r="O71" s="165"/>
      <c r="P71" s="165"/>
      <c r="Q71" s="165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 ht="115.5" customHeight="1" x14ac:dyDescent="0.25">
      <c r="A72" s="68">
        <v>39</v>
      </c>
      <c r="B72" s="16" t="s">
        <v>18</v>
      </c>
      <c r="C72" s="16" t="s">
        <v>120</v>
      </c>
      <c r="D72" s="68" t="s">
        <v>91</v>
      </c>
      <c r="E72" s="20" t="s">
        <v>88</v>
      </c>
      <c r="F72" s="15" t="s">
        <v>92</v>
      </c>
      <c r="G72" s="13">
        <v>4690</v>
      </c>
      <c r="H72" s="13">
        <v>4925</v>
      </c>
      <c r="I72" s="13">
        <v>5170</v>
      </c>
      <c r="J72" s="68">
        <f t="shared" si="1"/>
        <v>0</v>
      </c>
      <c r="K72" s="68">
        <f t="shared" si="3"/>
        <v>0</v>
      </c>
      <c r="L72" s="68">
        <f t="shared" si="3"/>
        <v>0</v>
      </c>
      <c r="M72" s="68">
        <f t="shared" si="3"/>
        <v>0</v>
      </c>
      <c r="N72" s="68">
        <f t="shared" ref="N72:N119" si="4">O72+P72+Q72</f>
        <v>0</v>
      </c>
      <c r="O72" s="165"/>
      <c r="P72" s="165"/>
      <c r="Q72" s="165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 ht="122.25" customHeight="1" x14ac:dyDescent="0.25">
      <c r="A73" s="68">
        <v>40</v>
      </c>
      <c r="B73" s="16" t="s">
        <v>18</v>
      </c>
      <c r="C73" s="16" t="s">
        <v>121</v>
      </c>
      <c r="D73" s="68" t="s">
        <v>91</v>
      </c>
      <c r="E73" s="20" t="s">
        <v>88</v>
      </c>
      <c r="F73" s="15" t="s">
        <v>92</v>
      </c>
      <c r="G73" s="13">
        <v>4428</v>
      </c>
      <c r="H73" s="13">
        <v>4649</v>
      </c>
      <c r="I73" s="13">
        <v>4881</v>
      </c>
      <c r="J73" s="68">
        <f t="shared" ref="J73:J119" si="5">K73+L73+M73</f>
        <v>0</v>
      </c>
      <c r="K73" s="68">
        <f t="shared" si="3"/>
        <v>0</v>
      </c>
      <c r="L73" s="68">
        <f t="shared" si="3"/>
        <v>0</v>
      </c>
      <c r="M73" s="68">
        <f t="shared" si="3"/>
        <v>0</v>
      </c>
      <c r="N73" s="68">
        <f t="shared" si="4"/>
        <v>0</v>
      </c>
      <c r="O73" s="165"/>
      <c r="P73" s="165"/>
      <c r="Q73" s="165"/>
      <c r="R73" s="14"/>
      <c r="S73" s="21"/>
      <c r="T73" s="21"/>
      <c r="U73" s="21"/>
      <c r="V73" s="14"/>
      <c r="W73" s="21"/>
      <c r="X73" s="21"/>
      <c r="Y73" s="21"/>
      <c r="Z73" s="21"/>
      <c r="AA73" s="21"/>
      <c r="AB73" s="21"/>
      <c r="AC73" s="21"/>
      <c r="AD73" s="21"/>
    </row>
    <row r="74" spans="1:30" ht="130.5" customHeight="1" x14ac:dyDescent="0.25">
      <c r="A74" s="68">
        <v>41</v>
      </c>
      <c r="B74" s="16" t="s">
        <v>18</v>
      </c>
      <c r="C74" s="16" t="s">
        <v>122</v>
      </c>
      <c r="D74" s="68" t="s">
        <v>91</v>
      </c>
      <c r="E74" s="20" t="s">
        <v>88</v>
      </c>
      <c r="F74" s="15" t="s">
        <v>92</v>
      </c>
      <c r="G74" s="13">
        <v>4840</v>
      </c>
      <c r="H74" s="13">
        <v>5082</v>
      </c>
      <c r="I74" s="13">
        <v>5336</v>
      </c>
      <c r="J74" s="68">
        <f t="shared" si="5"/>
        <v>0</v>
      </c>
      <c r="K74" s="68">
        <f t="shared" si="3"/>
        <v>0</v>
      </c>
      <c r="L74" s="68">
        <f t="shared" si="3"/>
        <v>0</v>
      </c>
      <c r="M74" s="68">
        <f t="shared" si="3"/>
        <v>0</v>
      </c>
      <c r="N74" s="68">
        <f t="shared" si="4"/>
        <v>0</v>
      </c>
      <c r="O74" s="165"/>
      <c r="P74" s="165"/>
      <c r="Q74" s="165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 ht="124.5" customHeight="1" x14ac:dyDescent="0.25">
      <c r="A75" s="68">
        <v>42</v>
      </c>
      <c r="B75" s="16" t="s">
        <v>18</v>
      </c>
      <c r="C75" s="16" t="s">
        <v>123</v>
      </c>
      <c r="D75" s="68" t="s">
        <v>91</v>
      </c>
      <c r="E75" s="20" t="s">
        <v>88</v>
      </c>
      <c r="F75" s="15" t="s">
        <v>92</v>
      </c>
      <c r="G75" s="13">
        <v>4583</v>
      </c>
      <c r="H75" s="13">
        <v>4812</v>
      </c>
      <c r="I75" s="13">
        <v>5053</v>
      </c>
      <c r="J75" s="68">
        <f t="shared" si="5"/>
        <v>0</v>
      </c>
      <c r="K75" s="68">
        <f t="shared" si="3"/>
        <v>0</v>
      </c>
      <c r="L75" s="68">
        <f t="shared" si="3"/>
        <v>0</v>
      </c>
      <c r="M75" s="68">
        <f t="shared" si="3"/>
        <v>0</v>
      </c>
      <c r="N75" s="68">
        <f t="shared" si="4"/>
        <v>0</v>
      </c>
      <c r="O75" s="165"/>
      <c r="P75" s="165"/>
      <c r="Q75" s="165"/>
      <c r="R75" s="14"/>
      <c r="S75" s="22"/>
      <c r="T75" s="22"/>
      <c r="U75" s="22"/>
      <c r="V75" s="14"/>
      <c r="W75" s="22"/>
      <c r="X75" s="22"/>
      <c r="Y75" s="22"/>
      <c r="Z75" s="22"/>
      <c r="AA75" s="22"/>
      <c r="AB75" s="22"/>
      <c r="AC75" s="22"/>
      <c r="AD75" s="22"/>
    </row>
    <row r="76" spans="1:30" ht="92.25" customHeight="1" x14ac:dyDescent="0.25">
      <c r="A76" s="68">
        <v>43</v>
      </c>
      <c r="B76" s="16" t="s">
        <v>19</v>
      </c>
      <c r="C76" s="16" t="s">
        <v>118</v>
      </c>
      <c r="D76" s="68" t="s">
        <v>91</v>
      </c>
      <c r="E76" s="20" t="s">
        <v>93</v>
      </c>
      <c r="F76" s="15" t="s">
        <v>92</v>
      </c>
      <c r="G76" s="13">
        <v>4196</v>
      </c>
      <c r="H76" s="13">
        <v>4406</v>
      </c>
      <c r="I76" s="13">
        <v>4626</v>
      </c>
      <c r="J76" s="68">
        <f t="shared" si="5"/>
        <v>0</v>
      </c>
      <c r="K76" s="68">
        <f t="shared" si="3"/>
        <v>0</v>
      </c>
      <c r="L76" s="68">
        <f t="shared" si="3"/>
        <v>0</v>
      </c>
      <c r="M76" s="68">
        <f t="shared" si="3"/>
        <v>0</v>
      </c>
      <c r="N76" s="68">
        <f t="shared" si="4"/>
        <v>0</v>
      </c>
      <c r="O76" s="165"/>
      <c r="P76" s="165"/>
      <c r="Q76" s="165"/>
      <c r="R76" s="14"/>
      <c r="S76" s="22"/>
      <c r="T76" s="22"/>
      <c r="U76" s="22"/>
      <c r="V76" s="14"/>
      <c r="W76" s="22"/>
      <c r="X76" s="22"/>
      <c r="Y76" s="22"/>
      <c r="Z76" s="22"/>
      <c r="AA76" s="22"/>
      <c r="AB76" s="22"/>
      <c r="AC76" s="22"/>
      <c r="AD76" s="22"/>
    </row>
    <row r="77" spans="1:30" ht="64.5" customHeight="1" x14ac:dyDescent="0.25">
      <c r="A77" s="68">
        <v>44</v>
      </c>
      <c r="B77" s="16" t="s">
        <v>19</v>
      </c>
      <c r="C77" s="16" t="s">
        <v>124</v>
      </c>
      <c r="D77" s="68" t="s">
        <v>91</v>
      </c>
      <c r="E77" s="20" t="s">
        <v>88</v>
      </c>
      <c r="F77" s="15" t="s">
        <v>92</v>
      </c>
      <c r="G77" s="13">
        <v>3554</v>
      </c>
      <c r="H77" s="13">
        <v>3732</v>
      </c>
      <c r="I77" s="13">
        <v>3919</v>
      </c>
      <c r="J77" s="68">
        <f t="shared" si="5"/>
        <v>0</v>
      </c>
      <c r="K77" s="68">
        <f t="shared" si="3"/>
        <v>0</v>
      </c>
      <c r="L77" s="68">
        <f t="shared" si="3"/>
        <v>0</v>
      </c>
      <c r="M77" s="68">
        <f t="shared" si="3"/>
        <v>0</v>
      </c>
      <c r="N77" s="68">
        <f t="shared" si="4"/>
        <v>0</v>
      </c>
      <c r="O77" s="165"/>
      <c r="P77" s="165"/>
      <c r="Q77" s="165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 ht="66.75" customHeight="1" x14ac:dyDescent="0.25">
      <c r="A78" s="68">
        <v>45</v>
      </c>
      <c r="B78" s="16" t="s">
        <v>19</v>
      </c>
      <c r="C78" s="16" t="s">
        <v>126</v>
      </c>
      <c r="D78" s="68" t="s">
        <v>91</v>
      </c>
      <c r="E78" s="20" t="s">
        <v>88</v>
      </c>
      <c r="F78" s="15" t="s">
        <v>92</v>
      </c>
      <c r="G78" s="13">
        <v>4400</v>
      </c>
      <c r="H78" s="13">
        <v>4620</v>
      </c>
      <c r="I78" s="13">
        <v>4851</v>
      </c>
      <c r="J78" s="68">
        <f t="shared" si="5"/>
        <v>0</v>
      </c>
      <c r="K78" s="68">
        <f t="shared" si="3"/>
        <v>0</v>
      </c>
      <c r="L78" s="68">
        <f t="shared" si="3"/>
        <v>0</v>
      </c>
      <c r="M78" s="68">
        <f t="shared" si="3"/>
        <v>0</v>
      </c>
      <c r="N78" s="68">
        <f t="shared" si="4"/>
        <v>0</v>
      </c>
      <c r="O78" s="165"/>
      <c r="P78" s="165"/>
      <c r="Q78" s="165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 ht="66.75" customHeight="1" x14ac:dyDescent="0.25">
      <c r="A79" s="68">
        <v>46</v>
      </c>
      <c r="B79" s="16" t="s">
        <v>19</v>
      </c>
      <c r="C79" s="16" t="s">
        <v>127</v>
      </c>
      <c r="D79" s="68" t="s">
        <v>91</v>
      </c>
      <c r="E79" s="20" t="s">
        <v>88</v>
      </c>
      <c r="F79" s="15" t="s">
        <v>92</v>
      </c>
      <c r="G79" s="13">
        <v>3813</v>
      </c>
      <c r="H79" s="13">
        <v>4004</v>
      </c>
      <c r="I79" s="13">
        <v>4204</v>
      </c>
      <c r="J79" s="68">
        <f t="shared" si="5"/>
        <v>0</v>
      </c>
      <c r="K79" s="68">
        <f t="shared" si="3"/>
        <v>0</v>
      </c>
      <c r="L79" s="68">
        <f t="shared" si="3"/>
        <v>0</v>
      </c>
      <c r="M79" s="68">
        <f t="shared" si="3"/>
        <v>0</v>
      </c>
      <c r="N79" s="68">
        <f t="shared" si="4"/>
        <v>0</v>
      </c>
      <c r="O79" s="165"/>
      <c r="P79" s="165"/>
      <c r="Q79" s="165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 ht="57.75" customHeight="1" x14ac:dyDescent="0.25">
      <c r="A80" s="68">
        <v>47</v>
      </c>
      <c r="B80" s="16" t="s">
        <v>20</v>
      </c>
      <c r="C80" s="16" t="s">
        <v>125</v>
      </c>
      <c r="D80" s="68" t="s">
        <v>91</v>
      </c>
      <c r="E80" s="20" t="s">
        <v>88</v>
      </c>
      <c r="F80" s="15" t="s">
        <v>92</v>
      </c>
      <c r="G80" s="13">
        <v>4760</v>
      </c>
      <c r="H80" s="13">
        <v>4998</v>
      </c>
      <c r="I80" s="13">
        <v>5248</v>
      </c>
      <c r="J80" s="68">
        <f t="shared" si="5"/>
        <v>0</v>
      </c>
      <c r="K80" s="68">
        <f t="shared" si="3"/>
        <v>0</v>
      </c>
      <c r="L80" s="68">
        <f t="shared" si="3"/>
        <v>0</v>
      </c>
      <c r="M80" s="68">
        <f t="shared" si="3"/>
        <v>0</v>
      </c>
      <c r="N80" s="68">
        <f t="shared" si="4"/>
        <v>0</v>
      </c>
      <c r="O80" s="165"/>
      <c r="P80" s="165"/>
      <c r="Q80" s="165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 ht="57.75" customHeight="1" x14ac:dyDescent="0.25">
      <c r="A81" s="68">
        <v>48</v>
      </c>
      <c r="B81" s="16" t="s">
        <v>20</v>
      </c>
      <c r="C81" s="16" t="s">
        <v>135</v>
      </c>
      <c r="D81" s="68" t="s">
        <v>91</v>
      </c>
      <c r="E81" s="20" t="s">
        <v>88</v>
      </c>
      <c r="F81" s="15" t="s">
        <v>92</v>
      </c>
      <c r="G81" s="13">
        <v>3563</v>
      </c>
      <c r="H81" s="13">
        <v>3741</v>
      </c>
      <c r="I81" s="13">
        <v>3928</v>
      </c>
      <c r="J81" s="68">
        <f t="shared" si="5"/>
        <v>0</v>
      </c>
      <c r="K81" s="68">
        <f t="shared" si="3"/>
        <v>0</v>
      </c>
      <c r="L81" s="68">
        <f t="shared" si="3"/>
        <v>0</v>
      </c>
      <c r="M81" s="68">
        <f t="shared" si="3"/>
        <v>0</v>
      </c>
      <c r="N81" s="68">
        <f t="shared" si="4"/>
        <v>0</v>
      </c>
      <c r="O81" s="165"/>
      <c r="P81" s="165"/>
      <c r="Q81" s="165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 ht="68.25" customHeight="1" x14ac:dyDescent="0.25">
      <c r="A82" s="68">
        <v>49</v>
      </c>
      <c r="B82" s="16" t="s">
        <v>20</v>
      </c>
      <c r="C82" s="16" t="s">
        <v>126</v>
      </c>
      <c r="D82" s="68" t="s">
        <v>91</v>
      </c>
      <c r="E82" s="20" t="s">
        <v>88</v>
      </c>
      <c r="F82" s="15" t="s">
        <v>92</v>
      </c>
      <c r="G82" s="13">
        <v>4910</v>
      </c>
      <c r="H82" s="13">
        <v>5156</v>
      </c>
      <c r="I82" s="13">
        <v>5413</v>
      </c>
      <c r="J82" s="68">
        <f t="shared" si="5"/>
        <v>0</v>
      </c>
      <c r="K82" s="68">
        <f t="shared" si="3"/>
        <v>0</v>
      </c>
      <c r="L82" s="68">
        <f t="shared" si="3"/>
        <v>0</v>
      </c>
      <c r="M82" s="68">
        <f t="shared" si="3"/>
        <v>0</v>
      </c>
      <c r="N82" s="68">
        <f t="shared" si="4"/>
        <v>0</v>
      </c>
      <c r="O82" s="165"/>
      <c r="P82" s="165"/>
      <c r="Q82" s="165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 ht="79.5" customHeight="1" x14ac:dyDescent="0.25">
      <c r="A83" s="68">
        <v>50</v>
      </c>
      <c r="B83" s="16" t="s">
        <v>20</v>
      </c>
      <c r="C83" s="16" t="s">
        <v>127</v>
      </c>
      <c r="D83" s="68" t="s">
        <v>91</v>
      </c>
      <c r="E83" s="20" t="s">
        <v>88</v>
      </c>
      <c r="F83" s="15" t="s">
        <v>92</v>
      </c>
      <c r="G83" s="13">
        <v>3842</v>
      </c>
      <c r="H83" s="13">
        <v>4034</v>
      </c>
      <c r="I83" s="13">
        <v>4236</v>
      </c>
      <c r="J83" s="68">
        <f t="shared" si="5"/>
        <v>748860</v>
      </c>
      <c r="K83" s="68">
        <f t="shared" si="3"/>
        <v>211310</v>
      </c>
      <c r="L83" s="68">
        <f t="shared" si="3"/>
        <v>262210</v>
      </c>
      <c r="M83" s="68">
        <f t="shared" si="3"/>
        <v>275340</v>
      </c>
      <c r="N83" s="68">
        <f t="shared" si="4"/>
        <v>185</v>
      </c>
      <c r="O83" s="165">
        <v>55</v>
      </c>
      <c r="P83" s="165">
        <v>65</v>
      </c>
      <c r="Q83" s="165">
        <v>65</v>
      </c>
      <c r="R83" s="14"/>
      <c r="S83" s="14"/>
      <c r="T83" s="14"/>
      <c r="U83" s="14"/>
      <c r="V83" s="22"/>
      <c r="W83" s="14"/>
      <c r="X83" s="14"/>
      <c r="Y83" s="14"/>
      <c r="Z83" s="14"/>
      <c r="AA83" s="14"/>
      <c r="AB83" s="14"/>
      <c r="AC83" s="14"/>
      <c r="AD83" s="14"/>
    </row>
    <row r="84" spans="1:30" ht="109.5" customHeight="1" x14ac:dyDescent="0.25">
      <c r="A84" s="68">
        <v>51</v>
      </c>
      <c r="B84" s="16" t="s">
        <v>21</v>
      </c>
      <c r="C84" s="23" t="s">
        <v>128</v>
      </c>
      <c r="D84" s="68" t="s">
        <v>91</v>
      </c>
      <c r="E84" s="20" t="s">
        <v>88</v>
      </c>
      <c r="F84" s="15" t="s">
        <v>92</v>
      </c>
      <c r="G84" s="13">
        <v>5832</v>
      </c>
      <c r="H84" s="13">
        <v>6124</v>
      </c>
      <c r="I84" s="13">
        <v>6430</v>
      </c>
      <c r="J84" s="68">
        <f t="shared" si="5"/>
        <v>0</v>
      </c>
      <c r="K84" s="68">
        <f t="shared" si="3"/>
        <v>0</v>
      </c>
      <c r="L84" s="68">
        <f t="shared" si="3"/>
        <v>0</v>
      </c>
      <c r="M84" s="68">
        <f t="shared" si="3"/>
        <v>0</v>
      </c>
      <c r="N84" s="68">
        <f t="shared" si="4"/>
        <v>0</v>
      </c>
      <c r="O84" s="165"/>
      <c r="P84" s="165"/>
      <c r="Q84" s="165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 ht="107.25" customHeight="1" x14ac:dyDescent="0.25">
      <c r="A85" s="68">
        <v>52</v>
      </c>
      <c r="B85" s="16" t="s">
        <v>21</v>
      </c>
      <c r="C85" s="23" t="s">
        <v>129</v>
      </c>
      <c r="D85" s="68" t="s">
        <v>91</v>
      </c>
      <c r="E85" s="20" t="s">
        <v>88</v>
      </c>
      <c r="F85" s="15" t="s">
        <v>92</v>
      </c>
      <c r="G85" s="13">
        <v>5208</v>
      </c>
      <c r="H85" s="13">
        <v>5468</v>
      </c>
      <c r="I85" s="13">
        <v>5741</v>
      </c>
      <c r="J85" s="68">
        <f t="shared" si="5"/>
        <v>0</v>
      </c>
      <c r="K85" s="68">
        <f t="shared" si="3"/>
        <v>0</v>
      </c>
      <c r="L85" s="68">
        <f t="shared" si="3"/>
        <v>0</v>
      </c>
      <c r="M85" s="68">
        <f t="shared" si="3"/>
        <v>0</v>
      </c>
      <c r="N85" s="68">
        <f t="shared" si="4"/>
        <v>0</v>
      </c>
      <c r="O85" s="165"/>
      <c r="P85" s="165"/>
      <c r="Q85" s="165"/>
      <c r="R85" s="14"/>
      <c r="S85" s="14"/>
      <c r="T85" s="14"/>
      <c r="U85" s="14"/>
      <c r="V85" s="22"/>
      <c r="W85" s="14"/>
      <c r="X85" s="14"/>
      <c r="Y85" s="14"/>
      <c r="Z85" s="14"/>
      <c r="AA85" s="14"/>
      <c r="AB85" s="14"/>
      <c r="AC85" s="14"/>
      <c r="AD85" s="14"/>
    </row>
    <row r="86" spans="1:30" ht="47.25" customHeight="1" x14ac:dyDescent="0.25">
      <c r="A86" s="68">
        <v>53</v>
      </c>
      <c r="B86" s="16" t="s">
        <v>22</v>
      </c>
      <c r="C86" s="23" t="s">
        <v>23</v>
      </c>
      <c r="D86" s="68" t="s">
        <v>91</v>
      </c>
      <c r="E86" s="20" t="s">
        <v>88</v>
      </c>
      <c r="F86" s="15" t="s">
        <v>92</v>
      </c>
      <c r="G86" s="13">
        <v>1260</v>
      </c>
      <c r="H86" s="13">
        <v>1323</v>
      </c>
      <c r="I86" s="13">
        <v>1389</v>
      </c>
      <c r="J86" s="68">
        <f t="shared" si="5"/>
        <v>0</v>
      </c>
      <c r="K86" s="68">
        <f t="shared" si="3"/>
        <v>0</v>
      </c>
      <c r="L86" s="68">
        <f t="shared" si="3"/>
        <v>0</v>
      </c>
      <c r="M86" s="68">
        <f t="shared" si="3"/>
        <v>0</v>
      </c>
      <c r="N86" s="68">
        <f t="shared" si="4"/>
        <v>0</v>
      </c>
      <c r="O86" s="165"/>
      <c r="P86" s="165"/>
      <c r="Q86" s="165"/>
      <c r="R86" s="14"/>
      <c r="S86" s="14"/>
      <c r="T86" s="14"/>
      <c r="U86" s="14"/>
      <c r="V86" s="22"/>
      <c r="W86" s="14"/>
      <c r="X86" s="14"/>
      <c r="Y86" s="14"/>
      <c r="Z86" s="14"/>
      <c r="AA86" s="14"/>
      <c r="AB86" s="14"/>
      <c r="AC86" s="14"/>
      <c r="AD86" s="14"/>
    </row>
    <row r="87" spans="1:30" ht="57.75" customHeight="1" x14ac:dyDescent="0.25">
      <c r="A87" s="68">
        <v>54</v>
      </c>
      <c r="B87" s="16" t="s">
        <v>24</v>
      </c>
      <c r="C87" s="23" t="s">
        <v>25</v>
      </c>
      <c r="D87" s="68" t="s">
        <v>91</v>
      </c>
      <c r="E87" s="20" t="s">
        <v>88</v>
      </c>
      <c r="F87" s="15" t="s">
        <v>92</v>
      </c>
      <c r="G87" s="13">
        <v>1962</v>
      </c>
      <c r="H87" s="13">
        <v>2060</v>
      </c>
      <c r="I87" s="13">
        <v>2163</v>
      </c>
      <c r="J87" s="68">
        <f t="shared" si="5"/>
        <v>0</v>
      </c>
      <c r="K87" s="68">
        <f t="shared" si="3"/>
        <v>0</v>
      </c>
      <c r="L87" s="68">
        <f t="shared" si="3"/>
        <v>0</v>
      </c>
      <c r="M87" s="68">
        <f t="shared" si="3"/>
        <v>0</v>
      </c>
      <c r="N87" s="68">
        <f t="shared" si="4"/>
        <v>0</v>
      </c>
      <c r="O87" s="165"/>
      <c r="P87" s="165"/>
      <c r="Q87" s="165"/>
      <c r="R87" s="14"/>
      <c r="S87" s="14"/>
      <c r="T87" s="14"/>
      <c r="U87" s="14"/>
      <c r="V87" s="22"/>
      <c r="W87" s="14"/>
      <c r="X87" s="14"/>
      <c r="Y87" s="14"/>
      <c r="Z87" s="14"/>
      <c r="AA87" s="14"/>
      <c r="AB87" s="14"/>
      <c r="AC87" s="14"/>
      <c r="AD87" s="14"/>
    </row>
    <row r="88" spans="1:30" ht="48.75" customHeight="1" x14ac:dyDescent="0.25">
      <c r="A88" s="68">
        <v>55</v>
      </c>
      <c r="B88" s="16" t="s">
        <v>26</v>
      </c>
      <c r="C88" s="16" t="s">
        <v>65</v>
      </c>
      <c r="D88" s="68" t="s">
        <v>91</v>
      </c>
      <c r="E88" s="20" t="s">
        <v>88</v>
      </c>
      <c r="F88" s="68" t="s">
        <v>89</v>
      </c>
      <c r="G88" s="13">
        <v>5762</v>
      </c>
      <c r="H88" s="13">
        <v>6050</v>
      </c>
      <c r="I88" s="13">
        <v>6353</v>
      </c>
      <c r="J88" s="68">
        <f t="shared" si="5"/>
        <v>0</v>
      </c>
      <c r="K88" s="68">
        <f t="shared" si="3"/>
        <v>0</v>
      </c>
      <c r="L88" s="68">
        <f t="shared" si="3"/>
        <v>0</v>
      </c>
      <c r="M88" s="68">
        <f t="shared" si="3"/>
        <v>0</v>
      </c>
      <c r="N88" s="68">
        <f t="shared" si="4"/>
        <v>0</v>
      </c>
      <c r="O88" s="165"/>
      <c r="P88" s="165"/>
      <c r="Q88" s="165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 ht="54" customHeight="1" x14ac:dyDescent="0.25">
      <c r="A89" s="68">
        <v>56</v>
      </c>
      <c r="B89" s="16" t="s">
        <v>26</v>
      </c>
      <c r="C89" s="16" t="s">
        <v>66</v>
      </c>
      <c r="D89" s="68" t="s">
        <v>91</v>
      </c>
      <c r="E89" s="20" t="s">
        <v>88</v>
      </c>
      <c r="F89" s="68" t="s">
        <v>89</v>
      </c>
      <c r="G89" s="13">
        <v>5762</v>
      </c>
      <c r="H89" s="13">
        <v>6050</v>
      </c>
      <c r="I89" s="13">
        <v>6353</v>
      </c>
      <c r="J89" s="68">
        <f t="shared" si="5"/>
        <v>461475</v>
      </c>
      <c r="K89" s="68">
        <f t="shared" si="3"/>
        <v>57620</v>
      </c>
      <c r="L89" s="68">
        <f t="shared" si="3"/>
        <v>181500</v>
      </c>
      <c r="M89" s="68">
        <f t="shared" si="3"/>
        <v>222355</v>
      </c>
      <c r="N89" s="68">
        <f t="shared" si="4"/>
        <v>75</v>
      </c>
      <c r="O89" s="165">
        <v>10</v>
      </c>
      <c r="P89" s="165">
        <v>30</v>
      </c>
      <c r="Q89" s="165">
        <v>35</v>
      </c>
      <c r="R89" s="14"/>
      <c r="S89" s="14"/>
      <c r="T89" s="14"/>
      <c r="U89" s="14"/>
      <c r="V89" s="22"/>
      <c r="W89" s="14"/>
      <c r="X89" s="14"/>
      <c r="Y89" s="14"/>
      <c r="Z89" s="14"/>
      <c r="AA89" s="14"/>
      <c r="AB89" s="14"/>
      <c r="AC89" s="14"/>
      <c r="AD89" s="14"/>
    </row>
    <row r="90" spans="1:30" ht="66" customHeight="1" x14ac:dyDescent="0.25">
      <c r="A90" s="68">
        <v>57</v>
      </c>
      <c r="B90" s="16" t="s">
        <v>27</v>
      </c>
      <c r="C90" s="16" t="s">
        <v>61</v>
      </c>
      <c r="D90" s="68" t="s">
        <v>91</v>
      </c>
      <c r="E90" s="20" t="s">
        <v>88</v>
      </c>
      <c r="F90" s="68" t="s">
        <v>89</v>
      </c>
      <c r="G90" s="13">
        <v>1083</v>
      </c>
      <c r="H90" s="13">
        <v>1137</v>
      </c>
      <c r="I90" s="13">
        <v>1194</v>
      </c>
      <c r="J90" s="68">
        <f t="shared" si="5"/>
        <v>189420</v>
      </c>
      <c r="K90" s="68">
        <f t="shared" si="3"/>
        <v>37905</v>
      </c>
      <c r="L90" s="68">
        <f t="shared" si="3"/>
        <v>73905</v>
      </c>
      <c r="M90" s="68">
        <f t="shared" si="3"/>
        <v>77610</v>
      </c>
      <c r="N90" s="68">
        <f t="shared" si="4"/>
        <v>165</v>
      </c>
      <c r="O90" s="165">
        <v>35</v>
      </c>
      <c r="P90" s="165">
        <v>65</v>
      </c>
      <c r="Q90" s="165">
        <v>65</v>
      </c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 ht="66" customHeight="1" x14ac:dyDescent="0.25">
      <c r="A91" s="68">
        <v>58</v>
      </c>
      <c r="B91" s="16" t="s">
        <v>28</v>
      </c>
      <c r="C91" s="16" t="s">
        <v>61</v>
      </c>
      <c r="D91" s="68" t="s">
        <v>91</v>
      </c>
      <c r="E91" s="20" t="s">
        <v>88</v>
      </c>
      <c r="F91" s="68" t="s">
        <v>89</v>
      </c>
      <c r="G91" s="13">
        <v>1542</v>
      </c>
      <c r="H91" s="13">
        <v>1619</v>
      </c>
      <c r="I91" s="13">
        <v>1700</v>
      </c>
      <c r="J91" s="68">
        <f t="shared" si="5"/>
        <v>191993</v>
      </c>
      <c r="K91" s="68">
        <f t="shared" si="3"/>
        <v>53970</v>
      </c>
      <c r="L91" s="68">
        <f t="shared" si="3"/>
        <v>27523</v>
      </c>
      <c r="M91" s="68">
        <f t="shared" si="3"/>
        <v>110500</v>
      </c>
      <c r="N91" s="68">
        <f t="shared" si="4"/>
        <v>117</v>
      </c>
      <c r="O91" s="165">
        <v>35</v>
      </c>
      <c r="P91" s="165">
        <v>17</v>
      </c>
      <c r="Q91" s="165">
        <v>65</v>
      </c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 ht="66" customHeight="1" x14ac:dyDescent="0.25">
      <c r="A92" s="68">
        <v>59</v>
      </c>
      <c r="B92" s="16" t="s">
        <v>28</v>
      </c>
      <c r="C92" s="16" t="s">
        <v>67</v>
      </c>
      <c r="D92" s="68" t="s">
        <v>91</v>
      </c>
      <c r="E92" s="20" t="s">
        <v>88</v>
      </c>
      <c r="F92" s="68" t="s">
        <v>89</v>
      </c>
      <c r="G92" s="13">
        <v>2171</v>
      </c>
      <c r="H92" s="13">
        <v>2280</v>
      </c>
      <c r="I92" s="13">
        <v>2394</v>
      </c>
      <c r="J92" s="68">
        <f t="shared" si="5"/>
        <v>0</v>
      </c>
      <c r="K92" s="68">
        <f t="shared" si="3"/>
        <v>0</v>
      </c>
      <c r="L92" s="68">
        <f t="shared" si="3"/>
        <v>0</v>
      </c>
      <c r="M92" s="68">
        <f t="shared" si="3"/>
        <v>0</v>
      </c>
      <c r="N92" s="68">
        <f t="shared" si="4"/>
        <v>0</v>
      </c>
      <c r="O92" s="165"/>
      <c r="P92" s="165"/>
      <c r="Q92" s="165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 ht="66" customHeight="1" x14ac:dyDescent="0.25">
      <c r="A93" s="68">
        <v>60</v>
      </c>
      <c r="B93" s="16" t="s">
        <v>28</v>
      </c>
      <c r="C93" s="16" t="s">
        <v>68</v>
      </c>
      <c r="D93" s="68" t="s">
        <v>91</v>
      </c>
      <c r="E93" s="20" t="s">
        <v>88</v>
      </c>
      <c r="F93" s="68" t="s">
        <v>89</v>
      </c>
      <c r="G93" s="13">
        <v>3345</v>
      </c>
      <c r="H93" s="13">
        <v>3512</v>
      </c>
      <c r="I93" s="13">
        <v>3688</v>
      </c>
      <c r="J93" s="68">
        <f t="shared" si="5"/>
        <v>0</v>
      </c>
      <c r="K93" s="68">
        <f t="shared" si="3"/>
        <v>0</v>
      </c>
      <c r="L93" s="68">
        <f t="shared" si="3"/>
        <v>0</v>
      </c>
      <c r="M93" s="68">
        <f t="shared" si="3"/>
        <v>0</v>
      </c>
      <c r="N93" s="68">
        <f t="shared" si="4"/>
        <v>0</v>
      </c>
      <c r="O93" s="165"/>
      <c r="P93" s="165"/>
      <c r="Q93" s="165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 ht="66" customHeight="1" x14ac:dyDescent="0.25">
      <c r="A94" s="68">
        <v>61</v>
      </c>
      <c r="B94" s="16" t="s">
        <v>29</v>
      </c>
      <c r="C94" s="16" t="s">
        <v>61</v>
      </c>
      <c r="D94" s="68" t="s">
        <v>91</v>
      </c>
      <c r="E94" s="20" t="s">
        <v>88</v>
      </c>
      <c r="F94" s="68" t="s">
        <v>92</v>
      </c>
      <c r="G94" s="13">
        <v>1295</v>
      </c>
      <c r="H94" s="13">
        <v>1360</v>
      </c>
      <c r="I94" s="13">
        <v>1428</v>
      </c>
      <c r="J94" s="68">
        <f t="shared" si="5"/>
        <v>0</v>
      </c>
      <c r="K94" s="68">
        <f t="shared" si="3"/>
        <v>0</v>
      </c>
      <c r="L94" s="68">
        <f t="shared" si="3"/>
        <v>0</v>
      </c>
      <c r="M94" s="68">
        <f t="shared" si="3"/>
        <v>0</v>
      </c>
      <c r="N94" s="68">
        <f t="shared" si="4"/>
        <v>0</v>
      </c>
      <c r="O94" s="165"/>
      <c r="P94" s="165"/>
      <c r="Q94" s="165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 ht="66" customHeight="1" x14ac:dyDescent="0.25">
      <c r="A95" s="68">
        <v>62</v>
      </c>
      <c r="B95" s="16" t="s">
        <v>30</v>
      </c>
      <c r="C95" s="16" t="s">
        <v>69</v>
      </c>
      <c r="D95" s="68" t="s">
        <v>91</v>
      </c>
      <c r="E95" s="20" t="s">
        <v>88</v>
      </c>
      <c r="F95" s="68" t="s">
        <v>92</v>
      </c>
      <c r="G95" s="13">
        <v>1295</v>
      </c>
      <c r="H95" s="13">
        <v>1360</v>
      </c>
      <c r="I95" s="13">
        <v>1428</v>
      </c>
      <c r="J95" s="68">
        <f t="shared" si="5"/>
        <v>1429050</v>
      </c>
      <c r="K95" s="68">
        <f t="shared" si="3"/>
        <v>453250</v>
      </c>
      <c r="L95" s="68">
        <f t="shared" si="3"/>
        <v>476000</v>
      </c>
      <c r="M95" s="68">
        <f t="shared" si="3"/>
        <v>499800</v>
      </c>
      <c r="N95" s="68">
        <f t="shared" si="4"/>
        <v>1050</v>
      </c>
      <c r="O95" s="165">
        <v>350</v>
      </c>
      <c r="P95" s="165">
        <v>350</v>
      </c>
      <c r="Q95" s="165">
        <v>350</v>
      </c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 ht="66" customHeight="1" x14ac:dyDescent="0.25">
      <c r="A96" s="68">
        <v>63</v>
      </c>
      <c r="B96" s="16" t="s">
        <v>30</v>
      </c>
      <c r="C96" s="16" t="s">
        <v>70</v>
      </c>
      <c r="D96" s="68" t="s">
        <v>91</v>
      </c>
      <c r="E96" s="20" t="s">
        <v>88</v>
      </c>
      <c r="F96" s="68" t="s">
        <v>92</v>
      </c>
      <c r="G96" s="13">
        <v>1413</v>
      </c>
      <c r="H96" s="13">
        <v>1484</v>
      </c>
      <c r="I96" s="13">
        <v>1558</v>
      </c>
      <c r="J96" s="68">
        <f t="shared" si="5"/>
        <v>0</v>
      </c>
      <c r="K96" s="68">
        <f t="shared" si="3"/>
        <v>0</v>
      </c>
      <c r="L96" s="68">
        <f t="shared" si="3"/>
        <v>0</v>
      </c>
      <c r="M96" s="68">
        <f t="shared" si="3"/>
        <v>0</v>
      </c>
      <c r="N96" s="68">
        <f t="shared" si="4"/>
        <v>0</v>
      </c>
      <c r="O96" s="165"/>
      <c r="P96" s="165"/>
      <c r="Q96" s="165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 ht="66" customHeight="1" x14ac:dyDescent="0.25">
      <c r="A97" s="68">
        <v>64</v>
      </c>
      <c r="B97" s="16" t="s">
        <v>31</v>
      </c>
      <c r="C97" s="16" t="s">
        <v>71</v>
      </c>
      <c r="D97" s="68" t="s">
        <v>91</v>
      </c>
      <c r="E97" s="20" t="s">
        <v>88</v>
      </c>
      <c r="F97" s="68" t="s">
        <v>89</v>
      </c>
      <c r="G97" s="13">
        <v>7469</v>
      </c>
      <c r="H97" s="13">
        <v>7842</v>
      </c>
      <c r="I97" s="13">
        <v>8234</v>
      </c>
      <c r="J97" s="68">
        <f t="shared" si="5"/>
        <v>1966700</v>
      </c>
      <c r="K97" s="68">
        <f t="shared" si="3"/>
        <v>896280</v>
      </c>
      <c r="L97" s="68">
        <f t="shared" si="3"/>
        <v>0</v>
      </c>
      <c r="M97" s="68">
        <f t="shared" si="3"/>
        <v>1070420</v>
      </c>
      <c r="N97" s="68">
        <f t="shared" si="4"/>
        <v>250</v>
      </c>
      <c r="O97" s="165">
        <v>120</v>
      </c>
      <c r="P97" s="165">
        <v>0</v>
      </c>
      <c r="Q97" s="165">
        <v>130</v>
      </c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 ht="35.25" customHeight="1" x14ac:dyDescent="0.25">
      <c r="A98" s="172">
        <v>65</v>
      </c>
      <c r="B98" s="174" t="s">
        <v>32</v>
      </c>
      <c r="C98" s="174" t="s">
        <v>98</v>
      </c>
      <c r="D98" s="24" t="s">
        <v>94</v>
      </c>
      <c r="E98" s="20" t="s">
        <v>88</v>
      </c>
      <c r="F98" s="68" t="s">
        <v>89</v>
      </c>
      <c r="G98" s="13">
        <v>7415</v>
      </c>
      <c r="H98" s="13">
        <v>7786</v>
      </c>
      <c r="I98" s="13">
        <v>8175</v>
      </c>
      <c r="J98" s="68">
        <f t="shared" si="5"/>
        <v>0</v>
      </c>
      <c r="K98" s="68">
        <f t="shared" si="3"/>
        <v>0</v>
      </c>
      <c r="L98" s="68">
        <f t="shared" si="3"/>
        <v>0</v>
      </c>
      <c r="M98" s="68">
        <f t="shared" si="3"/>
        <v>0</v>
      </c>
      <c r="N98" s="68">
        <f t="shared" si="4"/>
        <v>0</v>
      </c>
      <c r="O98" s="165"/>
      <c r="P98" s="165"/>
      <c r="Q98" s="165"/>
      <c r="R98" s="14"/>
      <c r="S98" s="14"/>
      <c r="T98" s="14"/>
      <c r="U98" s="14"/>
      <c r="V98" s="22"/>
      <c r="W98" s="14"/>
      <c r="X98" s="14"/>
      <c r="Y98" s="14"/>
      <c r="Z98" s="14"/>
      <c r="AA98" s="14"/>
      <c r="AB98" s="14"/>
      <c r="AC98" s="14"/>
      <c r="AD98" s="14"/>
    </row>
    <row r="99" spans="1:30" ht="30" customHeight="1" x14ac:dyDescent="0.25">
      <c r="A99" s="173"/>
      <c r="B99" s="175"/>
      <c r="C99" s="176"/>
      <c r="D99" s="24" t="s">
        <v>95</v>
      </c>
      <c r="E99" s="20" t="s">
        <v>88</v>
      </c>
      <c r="F99" s="68" t="s">
        <v>89</v>
      </c>
      <c r="G99" s="13">
        <v>7415</v>
      </c>
      <c r="H99" s="13">
        <v>7786</v>
      </c>
      <c r="I99" s="13">
        <v>8175</v>
      </c>
      <c r="J99" s="68">
        <f t="shared" si="5"/>
        <v>0</v>
      </c>
      <c r="K99" s="68">
        <f t="shared" si="3"/>
        <v>0</v>
      </c>
      <c r="L99" s="68">
        <f t="shared" si="3"/>
        <v>0</v>
      </c>
      <c r="M99" s="68">
        <f t="shared" si="3"/>
        <v>0</v>
      </c>
      <c r="N99" s="68">
        <f t="shared" si="4"/>
        <v>0</v>
      </c>
      <c r="O99" s="165"/>
      <c r="P99" s="165"/>
      <c r="Q99" s="165"/>
      <c r="R99" s="14"/>
      <c r="S99" s="14"/>
      <c r="T99" s="14"/>
      <c r="U99" s="14"/>
      <c r="V99" s="22"/>
      <c r="W99" s="14"/>
      <c r="X99" s="14"/>
      <c r="Y99" s="14"/>
      <c r="Z99" s="14"/>
      <c r="AA99" s="14"/>
      <c r="AB99" s="14"/>
      <c r="AC99" s="14"/>
      <c r="AD99" s="14"/>
    </row>
    <row r="100" spans="1:30" ht="30" customHeight="1" x14ac:dyDescent="0.25">
      <c r="A100" s="172">
        <v>66</v>
      </c>
      <c r="B100" s="174" t="s">
        <v>32</v>
      </c>
      <c r="C100" s="174" t="s">
        <v>99</v>
      </c>
      <c r="D100" s="24" t="s">
        <v>94</v>
      </c>
      <c r="E100" s="20" t="s">
        <v>88</v>
      </c>
      <c r="F100" s="68" t="s">
        <v>89</v>
      </c>
      <c r="G100" s="13">
        <v>7415</v>
      </c>
      <c r="H100" s="13">
        <v>7786</v>
      </c>
      <c r="I100" s="13">
        <v>8175</v>
      </c>
      <c r="J100" s="68">
        <f t="shared" si="5"/>
        <v>0</v>
      </c>
      <c r="K100" s="68">
        <f t="shared" si="3"/>
        <v>0</v>
      </c>
      <c r="L100" s="68">
        <f t="shared" si="3"/>
        <v>0</v>
      </c>
      <c r="M100" s="68">
        <f t="shared" si="3"/>
        <v>0</v>
      </c>
      <c r="N100" s="68">
        <f t="shared" si="4"/>
        <v>0</v>
      </c>
      <c r="O100" s="165"/>
      <c r="P100" s="165"/>
      <c r="Q100" s="165"/>
      <c r="R100" s="14"/>
      <c r="S100" s="14"/>
      <c r="T100" s="14"/>
      <c r="U100" s="14"/>
      <c r="V100" s="22"/>
      <c r="W100" s="14"/>
      <c r="X100" s="14"/>
      <c r="Y100" s="14"/>
      <c r="Z100" s="14"/>
      <c r="AA100" s="14"/>
      <c r="AB100" s="14"/>
      <c r="AC100" s="14"/>
      <c r="AD100" s="14"/>
    </row>
    <row r="101" spans="1:30" ht="54" customHeight="1" x14ac:dyDescent="0.25">
      <c r="A101" s="173"/>
      <c r="B101" s="175"/>
      <c r="C101" s="176"/>
      <c r="D101" s="24" t="s">
        <v>95</v>
      </c>
      <c r="E101" s="20" t="s">
        <v>88</v>
      </c>
      <c r="F101" s="68" t="s">
        <v>89</v>
      </c>
      <c r="G101" s="13">
        <v>7415</v>
      </c>
      <c r="H101" s="13">
        <v>7786</v>
      </c>
      <c r="I101" s="13">
        <v>8175</v>
      </c>
      <c r="J101" s="68">
        <f t="shared" si="5"/>
        <v>0</v>
      </c>
      <c r="K101" s="68">
        <f t="shared" si="3"/>
        <v>0</v>
      </c>
      <c r="L101" s="68">
        <f t="shared" si="3"/>
        <v>0</v>
      </c>
      <c r="M101" s="68">
        <f t="shared" si="3"/>
        <v>0</v>
      </c>
      <c r="N101" s="68">
        <f t="shared" si="4"/>
        <v>0</v>
      </c>
      <c r="O101" s="165"/>
      <c r="P101" s="165"/>
      <c r="Q101" s="165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 ht="38.25" customHeight="1" x14ac:dyDescent="0.25">
      <c r="A102" s="172">
        <v>67</v>
      </c>
      <c r="B102" s="174" t="s">
        <v>33</v>
      </c>
      <c r="C102" s="174" t="s">
        <v>72</v>
      </c>
      <c r="D102" s="24" t="s">
        <v>94</v>
      </c>
      <c r="E102" s="20" t="s">
        <v>134</v>
      </c>
      <c r="F102" s="68" t="s">
        <v>89</v>
      </c>
      <c r="G102" s="13">
        <v>737</v>
      </c>
      <c r="H102" s="13">
        <v>774</v>
      </c>
      <c r="I102" s="13">
        <v>813</v>
      </c>
      <c r="J102" s="68">
        <f t="shared" si="5"/>
        <v>0</v>
      </c>
      <c r="K102" s="68">
        <f t="shared" si="3"/>
        <v>0</v>
      </c>
      <c r="L102" s="68">
        <f t="shared" si="3"/>
        <v>0</v>
      </c>
      <c r="M102" s="68">
        <f t="shared" si="3"/>
        <v>0</v>
      </c>
      <c r="N102" s="68">
        <f t="shared" si="4"/>
        <v>0</v>
      </c>
      <c r="O102" s="165"/>
      <c r="P102" s="165"/>
      <c r="Q102" s="165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 ht="30" customHeight="1" x14ac:dyDescent="0.25">
      <c r="A103" s="173"/>
      <c r="B103" s="175"/>
      <c r="C103" s="176"/>
      <c r="D103" s="24" t="s">
        <v>95</v>
      </c>
      <c r="E103" s="20" t="s">
        <v>88</v>
      </c>
      <c r="F103" s="68" t="s">
        <v>89</v>
      </c>
      <c r="G103" s="13">
        <v>737</v>
      </c>
      <c r="H103" s="13">
        <v>774</v>
      </c>
      <c r="I103" s="13">
        <v>813</v>
      </c>
      <c r="J103" s="68">
        <f t="shared" si="5"/>
        <v>0</v>
      </c>
      <c r="K103" s="68">
        <f t="shared" si="3"/>
        <v>0</v>
      </c>
      <c r="L103" s="68">
        <f t="shared" si="3"/>
        <v>0</v>
      </c>
      <c r="M103" s="68">
        <f t="shared" si="3"/>
        <v>0</v>
      </c>
      <c r="N103" s="68">
        <f t="shared" si="4"/>
        <v>0</v>
      </c>
      <c r="O103" s="165"/>
      <c r="P103" s="165"/>
      <c r="Q103" s="165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 ht="30" customHeight="1" x14ac:dyDescent="0.25">
      <c r="A104" s="68">
        <v>68</v>
      </c>
      <c r="B104" s="16" t="s">
        <v>34</v>
      </c>
      <c r="C104" s="16" t="s">
        <v>35</v>
      </c>
      <c r="D104" s="68" t="s">
        <v>87</v>
      </c>
      <c r="E104" s="20" t="s">
        <v>88</v>
      </c>
      <c r="F104" s="68" t="s">
        <v>89</v>
      </c>
      <c r="G104" s="13">
        <v>48239</v>
      </c>
      <c r="H104" s="13">
        <v>50651</v>
      </c>
      <c r="I104" s="13">
        <v>53184</v>
      </c>
      <c r="J104" s="68">
        <f t="shared" si="5"/>
        <v>0</v>
      </c>
      <c r="K104" s="68">
        <f t="shared" si="3"/>
        <v>0</v>
      </c>
      <c r="L104" s="68">
        <f t="shared" si="3"/>
        <v>0</v>
      </c>
      <c r="M104" s="68">
        <f t="shared" si="3"/>
        <v>0</v>
      </c>
      <c r="N104" s="68">
        <f t="shared" si="4"/>
        <v>0</v>
      </c>
      <c r="O104" s="165"/>
      <c r="P104" s="165"/>
      <c r="Q104" s="165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 ht="30" customHeight="1" x14ac:dyDescent="0.25">
      <c r="A105" s="68">
        <v>69</v>
      </c>
      <c r="B105" s="16" t="s">
        <v>36</v>
      </c>
      <c r="C105" s="16" t="s">
        <v>37</v>
      </c>
      <c r="D105" s="68" t="s">
        <v>91</v>
      </c>
      <c r="E105" s="20" t="s">
        <v>88</v>
      </c>
      <c r="F105" s="68" t="s">
        <v>92</v>
      </c>
      <c r="G105" s="13">
        <v>3036</v>
      </c>
      <c r="H105" s="13">
        <v>3188</v>
      </c>
      <c r="I105" s="13">
        <v>3347</v>
      </c>
      <c r="J105" s="68">
        <f t="shared" si="5"/>
        <v>0</v>
      </c>
      <c r="K105" s="68">
        <f t="shared" si="3"/>
        <v>0</v>
      </c>
      <c r="L105" s="68">
        <f t="shared" si="3"/>
        <v>0</v>
      </c>
      <c r="M105" s="68">
        <f t="shared" si="3"/>
        <v>0</v>
      </c>
      <c r="N105" s="68">
        <f t="shared" si="4"/>
        <v>0</v>
      </c>
      <c r="O105" s="165"/>
      <c r="P105" s="165"/>
      <c r="Q105" s="165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 ht="30" customHeight="1" x14ac:dyDescent="0.25">
      <c r="A106" s="68">
        <v>70</v>
      </c>
      <c r="B106" s="16" t="s">
        <v>38</v>
      </c>
      <c r="C106" s="16" t="s">
        <v>37</v>
      </c>
      <c r="D106" s="68" t="s">
        <v>91</v>
      </c>
      <c r="E106" s="20" t="s">
        <v>88</v>
      </c>
      <c r="F106" s="68" t="s">
        <v>92</v>
      </c>
      <c r="G106" s="13">
        <v>9074</v>
      </c>
      <c r="H106" s="13">
        <v>9528</v>
      </c>
      <c r="I106" s="13">
        <v>10004</v>
      </c>
      <c r="J106" s="68">
        <f t="shared" si="5"/>
        <v>0</v>
      </c>
      <c r="K106" s="68">
        <f t="shared" si="3"/>
        <v>0</v>
      </c>
      <c r="L106" s="68">
        <f t="shared" si="3"/>
        <v>0</v>
      </c>
      <c r="M106" s="68">
        <f t="shared" si="3"/>
        <v>0</v>
      </c>
      <c r="N106" s="68">
        <f t="shared" si="4"/>
        <v>0</v>
      </c>
      <c r="O106" s="165"/>
      <c r="P106" s="165"/>
      <c r="Q106" s="165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 ht="30" customHeight="1" x14ac:dyDescent="0.25">
      <c r="A107" s="68">
        <v>71</v>
      </c>
      <c r="B107" s="16" t="s">
        <v>39</v>
      </c>
      <c r="C107" s="16" t="s">
        <v>40</v>
      </c>
      <c r="D107" s="68" t="s">
        <v>87</v>
      </c>
      <c r="E107" s="20" t="s">
        <v>88</v>
      </c>
      <c r="F107" s="68" t="s">
        <v>89</v>
      </c>
      <c r="G107" s="13">
        <v>46148</v>
      </c>
      <c r="H107" s="13">
        <v>48455</v>
      </c>
      <c r="I107" s="13">
        <v>50878</v>
      </c>
      <c r="J107" s="68">
        <f t="shared" si="5"/>
        <v>0</v>
      </c>
      <c r="K107" s="68">
        <f t="shared" si="3"/>
        <v>0</v>
      </c>
      <c r="L107" s="68">
        <f t="shared" si="3"/>
        <v>0</v>
      </c>
      <c r="M107" s="68">
        <f t="shared" si="3"/>
        <v>0</v>
      </c>
      <c r="N107" s="68">
        <f t="shared" si="4"/>
        <v>0</v>
      </c>
      <c r="O107" s="165"/>
      <c r="P107" s="165"/>
      <c r="Q107" s="165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 ht="30" customHeight="1" x14ac:dyDescent="0.25">
      <c r="A108" s="68">
        <v>72</v>
      </c>
      <c r="B108" s="16" t="s">
        <v>41</v>
      </c>
      <c r="C108" s="16" t="s">
        <v>42</v>
      </c>
      <c r="D108" s="68" t="s">
        <v>91</v>
      </c>
      <c r="E108" s="20" t="s">
        <v>88</v>
      </c>
      <c r="F108" s="68" t="s">
        <v>92</v>
      </c>
      <c r="G108" s="13">
        <v>3198</v>
      </c>
      <c r="H108" s="13">
        <v>3358</v>
      </c>
      <c r="I108" s="13">
        <v>3526</v>
      </c>
      <c r="J108" s="68">
        <f t="shared" si="5"/>
        <v>0</v>
      </c>
      <c r="K108" s="68">
        <f t="shared" si="3"/>
        <v>0</v>
      </c>
      <c r="L108" s="68">
        <f t="shared" si="3"/>
        <v>0</v>
      </c>
      <c r="M108" s="68">
        <f t="shared" si="3"/>
        <v>0</v>
      </c>
      <c r="N108" s="68">
        <f t="shared" si="4"/>
        <v>0</v>
      </c>
      <c r="O108" s="165"/>
      <c r="P108" s="165"/>
      <c r="Q108" s="165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 ht="42" customHeight="1" x14ac:dyDescent="0.25">
      <c r="A109" s="68">
        <v>73</v>
      </c>
      <c r="B109" s="16" t="s">
        <v>43</v>
      </c>
      <c r="C109" s="16" t="s">
        <v>42</v>
      </c>
      <c r="D109" s="68" t="s">
        <v>91</v>
      </c>
      <c r="E109" s="20" t="s">
        <v>88</v>
      </c>
      <c r="F109" s="68" t="s">
        <v>92</v>
      </c>
      <c r="G109" s="13">
        <v>9478</v>
      </c>
      <c r="H109" s="13">
        <v>9952</v>
      </c>
      <c r="I109" s="13">
        <v>10450</v>
      </c>
      <c r="J109" s="68">
        <f t="shared" si="5"/>
        <v>0</v>
      </c>
      <c r="K109" s="68">
        <f t="shared" si="3"/>
        <v>0</v>
      </c>
      <c r="L109" s="68">
        <f t="shared" si="3"/>
        <v>0</v>
      </c>
      <c r="M109" s="68">
        <f t="shared" si="3"/>
        <v>0</v>
      </c>
      <c r="N109" s="68">
        <f t="shared" si="4"/>
        <v>0</v>
      </c>
      <c r="O109" s="165"/>
      <c r="P109" s="165"/>
      <c r="Q109" s="165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 ht="30" customHeight="1" x14ac:dyDescent="0.25">
      <c r="A110" s="68">
        <v>74</v>
      </c>
      <c r="B110" s="16" t="s">
        <v>44</v>
      </c>
      <c r="C110" s="16" t="s">
        <v>45</v>
      </c>
      <c r="D110" s="25" t="s">
        <v>87</v>
      </c>
      <c r="E110" s="20" t="s">
        <v>88</v>
      </c>
      <c r="F110" s="68" t="s">
        <v>89</v>
      </c>
      <c r="G110" s="13">
        <v>56392</v>
      </c>
      <c r="H110" s="13">
        <v>59212</v>
      </c>
      <c r="I110" s="13">
        <v>62173</v>
      </c>
      <c r="J110" s="68">
        <f t="shared" si="5"/>
        <v>0</v>
      </c>
      <c r="K110" s="68">
        <f t="shared" si="3"/>
        <v>0</v>
      </c>
      <c r="L110" s="68">
        <f t="shared" si="3"/>
        <v>0</v>
      </c>
      <c r="M110" s="68">
        <f t="shared" si="3"/>
        <v>0</v>
      </c>
      <c r="N110" s="68">
        <f t="shared" si="4"/>
        <v>0</v>
      </c>
      <c r="O110" s="165"/>
      <c r="P110" s="165"/>
      <c r="Q110" s="165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 ht="30" customHeight="1" x14ac:dyDescent="0.25">
      <c r="A111" s="68">
        <v>75</v>
      </c>
      <c r="B111" s="16" t="s">
        <v>46</v>
      </c>
      <c r="C111" s="16" t="s">
        <v>47</v>
      </c>
      <c r="D111" s="25" t="s">
        <v>91</v>
      </c>
      <c r="E111" s="20" t="s">
        <v>88</v>
      </c>
      <c r="F111" s="68" t="s">
        <v>92</v>
      </c>
      <c r="G111" s="13">
        <v>2736</v>
      </c>
      <c r="H111" s="13">
        <v>2873</v>
      </c>
      <c r="I111" s="13">
        <v>3017</v>
      </c>
      <c r="J111" s="68">
        <f t="shared" si="5"/>
        <v>0</v>
      </c>
      <c r="K111" s="68">
        <f t="shared" si="3"/>
        <v>0</v>
      </c>
      <c r="L111" s="68">
        <f t="shared" si="3"/>
        <v>0</v>
      </c>
      <c r="M111" s="68">
        <f t="shared" si="3"/>
        <v>0</v>
      </c>
      <c r="N111" s="68">
        <f t="shared" si="4"/>
        <v>0</v>
      </c>
      <c r="O111" s="165"/>
      <c r="P111" s="165"/>
      <c r="Q111" s="165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 ht="30" customHeight="1" x14ac:dyDescent="0.25">
      <c r="A112" s="68">
        <v>76</v>
      </c>
      <c r="B112" s="16" t="s">
        <v>48</v>
      </c>
      <c r="C112" s="16" t="s">
        <v>47</v>
      </c>
      <c r="D112" s="68" t="s">
        <v>91</v>
      </c>
      <c r="E112" s="20" t="s">
        <v>88</v>
      </c>
      <c r="F112" s="68" t="s">
        <v>92</v>
      </c>
      <c r="G112" s="13">
        <v>9185</v>
      </c>
      <c r="H112" s="13">
        <v>9644</v>
      </c>
      <c r="I112" s="13">
        <v>10126</v>
      </c>
      <c r="J112" s="68">
        <f t="shared" si="5"/>
        <v>0</v>
      </c>
      <c r="K112" s="68">
        <f t="shared" si="3"/>
        <v>0</v>
      </c>
      <c r="L112" s="68">
        <f t="shared" si="3"/>
        <v>0</v>
      </c>
      <c r="M112" s="68">
        <f t="shared" si="3"/>
        <v>0</v>
      </c>
      <c r="N112" s="68">
        <f t="shared" si="4"/>
        <v>0</v>
      </c>
      <c r="O112" s="165"/>
      <c r="P112" s="165"/>
      <c r="Q112" s="165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1:30" ht="45" customHeight="1" x14ac:dyDescent="0.25">
      <c r="A113" s="68">
        <v>77</v>
      </c>
      <c r="B113" s="16" t="s">
        <v>49</v>
      </c>
      <c r="C113" s="16" t="s">
        <v>50</v>
      </c>
      <c r="D113" s="25" t="s">
        <v>87</v>
      </c>
      <c r="E113" s="20" t="s">
        <v>134</v>
      </c>
      <c r="F113" s="68" t="s">
        <v>89</v>
      </c>
      <c r="G113" s="13">
        <v>58918</v>
      </c>
      <c r="H113" s="13">
        <v>61864</v>
      </c>
      <c r="I113" s="13">
        <v>64957</v>
      </c>
      <c r="J113" s="68">
        <f t="shared" si="5"/>
        <v>0</v>
      </c>
      <c r="K113" s="68">
        <f t="shared" si="3"/>
        <v>0</v>
      </c>
      <c r="L113" s="68">
        <f t="shared" si="3"/>
        <v>0</v>
      </c>
      <c r="M113" s="68">
        <f t="shared" si="3"/>
        <v>0</v>
      </c>
      <c r="N113" s="68">
        <f t="shared" si="4"/>
        <v>0</v>
      </c>
      <c r="O113" s="165"/>
      <c r="P113" s="165"/>
      <c r="Q113" s="165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1:30" ht="40.5" customHeight="1" x14ac:dyDescent="0.25">
      <c r="A114" s="68">
        <v>78</v>
      </c>
      <c r="B114" s="16" t="s">
        <v>51</v>
      </c>
      <c r="C114" s="16" t="s">
        <v>52</v>
      </c>
      <c r="D114" s="68" t="s">
        <v>91</v>
      </c>
      <c r="E114" s="20" t="s">
        <v>134</v>
      </c>
      <c r="F114" s="68" t="s">
        <v>92</v>
      </c>
      <c r="G114" s="13">
        <v>2736</v>
      </c>
      <c r="H114" s="13">
        <v>2873</v>
      </c>
      <c r="I114" s="13">
        <v>3017</v>
      </c>
      <c r="J114" s="68">
        <f t="shared" si="5"/>
        <v>0</v>
      </c>
      <c r="K114" s="68">
        <f t="shared" si="3"/>
        <v>0</v>
      </c>
      <c r="L114" s="68">
        <f t="shared" si="3"/>
        <v>0</v>
      </c>
      <c r="M114" s="68">
        <f t="shared" si="3"/>
        <v>0</v>
      </c>
      <c r="N114" s="68">
        <f t="shared" si="4"/>
        <v>0</v>
      </c>
      <c r="O114" s="165"/>
      <c r="P114" s="165"/>
      <c r="Q114" s="165"/>
      <c r="R114" s="14"/>
      <c r="S114" s="14"/>
      <c r="T114" s="14"/>
      <c r="U114" s="14"/>
      <c r="V114" s="26"/>
      <c r="W114" s="14"/>
      <c r="X114" s="14"/>
      <c r="Y114" s="14"/>
      <c r="Z114" s="14"/>
      <c r="AA114" s="14"/>
      <c r="AB114" s="14"/>
      <c r="AC114" s="14"/>
      <c r="AD114" s="14"/>
    </row>
    <row r="115" spans="1:30" ht="48" customHeight="1" x14ac:dyDescent="0.25">
      <c r="A115" s="68">
        <v>79</v>
      </c>
      <c r="B115" s="16" t="s">
        <v>53</v>
      </c>
      <c r="C115" s="16" t="s">
        <v>52</v>
      </c>
      <c r="D115" s="68" t="s">
        <v>91</v>
      </c>
      <c r="E115" s="20" t="s">
        <v>134</v>
      </c>
      <c r="F115" s="68" t="s">
        <v>92</v>
      </c>
      <c r="G115" s="13">
        <v>9494</v>
      </c>
      <c r="H115" s="13">
        <v>9969</v>
      </c>
      <c r="I115" s="13">
        <v>10467</v>
      </c>
      <c r="J115" s="68">
        <f t="shared" si="5"/>
        <v>0</v>
      </c>
      <c r="K115" s="68">
        <f t="shared" si="3"/>
        <v>0</v>
      </c>
      <c r="L115" s="68">
        <f t="shared" si="3"/>
        <v>0</v>
      </c>
      <c r="M115" s="68">
        <f t="shared" si="3"/>
        <v>0</v>
      </c>
      <c r="N115" s="68">
        <f t="shared" si="4"/>
        <v>0</v>
      </c>
      <c r="O115" s="165"/>
      <c r="P115" s="165"/>
      <c r="Q115" s="165"/>
      <c r="R115" s="14"/>
      <c r="S115" s="14"/>
      <c r="T115" s="14"/>
      <c r="U115" s="14"/>
      <c r="V115" s="26"/>
      <c r="W115" s="14"/>
      <c r="X115" s="14"/>
      <c r="Y115" s="14"/>
      <c r="Z115" s="14"/>
      <c r="AA115" s="14"/>
      <c r="AB115" s="14"/>
      <c r="AC115" s="14"/>
      <c r="AD115" s="14"/>
    </row>
    <row r="116" spans="1:30" ht="22.5" customHeight="1" x14ac:dyDescent="0.25">
      <c r="A116" s="68">
        <v>80</v>
      </c>
      <c r="B116" s="16" t="s">
        <v>54</v>
      </c>
      <c r="C116" s="27" t="s">
        <v>73</v>
      </c>
      <c r="D116" s="68" t="s">
        <v>96</v>
      </c>
      <c r="E116" s="20" t="s">
        <v>133</v>
      </c>
      <c r="F116" s="68" t="s">
        <v>89</v>
      </c>
      <c r="G116" s="13">
        <v>3063</v>
      </c>
      <c r="H116" s="13">
        <v>3216</v>
      </c>
      <c r="I116" s="13">
        <v>3377</v>
      </c>
      <c r="J116" s="68">
        <f t="shared" si="5"/>
        <v>0</v>
      </c>
      <c r="K116" s="68">
        <f t="shared" si="3"/>
        <v>0</v>
      </c>
      <c r="L116" s="68">
        <f t="shared" si="3"/>
        <v>0</v>
      </c>
      <c r="M116" s="68">
        <f t="shared" si="3"/>
        <v>0</v>
      </c>
      <c r="N116" s="68">
        <f t="shared" si="4"/>
        <v>0</v>
      </c>
      <c r="O116" s="165"/>
      <c r="P116" s="165"/>
      <c r="Q116" s="165"/>
      <c r="R116" s="14"/>
      <c r="S116" s="14"/>
      <c r="T116" s="14"/>
      <c r="U116" s="14"/>
      <c r="V116" s="26"/>
      <c r="W116" s="14"/>
      <c r="X116" s="14"/>
      <c r="Y116" s="14"/>
      <c r="Z116" s="14"/>
      <c r="AA116" s="14"/>
      <c r="AB116" s="14"/>
      <c r="AC116" s="14"/>
      <c r="AD116" s="14"/>
    </row>
    <row r="117" spans="1:30" ht="21.75" customHeight="1" x14ac:dyDescent="0.25">
      <c r="A117" s="68">
        <v>81</v>
      </c>
      <c r="B117" s="16" t="s">
        <v>54</v>
      </c>
      <c r="C117" s="27" t="s">
        <v>55</v>
      </c>
      <c r="D117" s="68" t="s">
        <v>96</v>
      </c>
      <c r="E117" s="20" t="s">
        <v>88</v>
      </c>
      <c r="F117" s="68" t="s">
        <v>89</v>
      </c>
      <c r="G117" s="13">
        <v>3088</v>
      </c>
      <c r="H117" s="13">
        <v>3242</v>
      </c>
      <c r="I117" s="13">
        <v>3404</v>
      </c>
      <c r="J117" s="68">
        <f t="shared" si="5"/>
        <v>0</v>
      </c>
      <c r="K117" s="68">
        <f t="shared" si="3"/>
        <v>0</v>
      </c>
      <c r="L117" s="68">
        <f t="shared" si="3"/>
        <v>0</v>
      </c>
      <c r="M117" s="68">
        <f t="shared" si="3"/>
        <v>0</v>
      </c>
      <c r="N117" s="68">
        <f t="shared" si="4"/>
        <v>0</v>
      </c>
      <c r="O117" s="165"/>
      <c r="P117" s="165"/>
      <c r="Q117" s="165"/>
      <c r="R117" s="14"/>
      <c r="S117" s="2"/>
      <c r="T117" s="14"/>
      <c r="U117" s="14"/>
      <c r="V117" s="26"/>
      <c r="W117" s="14"/>
      <c r="X117" s="14"/>
      <c r="Y117" s="14"/>
      <c r="Z117" s="14"/>
      <c r="AA117" s="14"/>
      <c r="AB117" s="14"/>
      <c r="AC117" s="14"/>
      <c r="AD117" s="14"/>
    </row>
    <row r="118" spans="1:30" ht="85.5" customHeight="1" x14ac:dyDescent="0.25">
      <c r="A118" s="68">
        <v>82</v>
      </c>
      <c r="B118" s="65" t="s">
        <v>56</v>
      </c>
      <c r="C118" s="177" t="s">
        <v>105</v>
      </c>
      <c r="D118" s="68" t="s">
        <v>96</v>
      </c>
      <c r="E118" s="20" t="s">
        <v>88</v>
      </c>
      <c r="F118" s="68" t="s">
        <v>89</v>
      </c>
      <c r="G118" s="13">
        <v>11795</v>
      </c>
      <c r="H118" s="13">
        <v>12385</v>
      </c>
      <c r="I118" s="13">
        <v>13004</v>
      </c>
      <c r="J118" s="68">
        <f t="shared" si="5"/>
        <v>0</v>
      </c>
      <c r="K118" s="68">
        <f t="shared" si="3"/>
        <v>0</v>
      </c>
      <c r="L118" s="68">
        <f t="shared" si="3"/>
        <v>0</v>
      </c>
      <c r="M118" s="68">
        <f t="shared" si="3"/>
        <v>0</v>
      </c>
      <c r="N118" s="68">
        <f t="shared" si="4"/>
        <v>0</v>
      </c>
      <c r="O118" s="165"/>
      <c r="P118" s="165"/>
      <c r="Q118" s="165"/>
      <c r="R118" s="14"/>
      <c r="S118" s="14"/>
      <c r="T118" s="14"/>
      <c r="U118" s="14"/>
      <c r="V118" s="29"/>
      <c r="W118" s="14"/>
      <c r="X118" s="14"/>
      <c r="Y118" s="14"/>
      <c r="Z118" s="14"/>
      <c r="AA118" s="14"/>
      <c r="AB118" s="14"/>
      <c r="AC118" s="14"/>
      <c r="AD118" s="14"/>
    </row>
    <row r="119" spans="1:30" ht="87" customHeight="1" x14ac:dyDescent="0.25">
      <c r="A119" s="68">
        <v>83</v>
      </c>
      <c r="B119" s="16" t="s">
        <v>57</v>
      </c>
      <c r="C119" s="176"/>
      <c r="D119" s="68" t="s">
        <v>96</v>
      </c>
      <c r="E119" s="20" t="s">
        <v>88</v>
      </c>
      <c r="F119" s="68" t="s">
        <v>89</v>
      </c>
      <c r="G119" s="13">
        <v>12394</v>
      </c>
      <c r="H119" s="13">
        <v>13014</v>
      </c>
      <c r="I119" s="13">
        <v>13665</v>
      </c>
      <c r="J119" s="68">
        <f t="shared" si="5"/>
        <v>0</v>
      </c>
      <c r="K119" s="68">
        <f t="shared" si="3"/>
        <v>0</v>
      </c>
      <c r="L119" s="68">
        <f t="shared" si="3"/>
        <v>0</v>
      </c>
      <c r="M119" s="68">
        <f t="shared" si="3"/>
        <v>0</v>
      </c>
      <c r="N119" s="68">
        <f t="shared" si="4"/>
        <v>0</v>
      </c>
      <c r="O119" s="165"/>
      <c r="P119" s="165"/>
      <c r="Q119" s="165"/>
      <c r="R119" s="14"/>
      <c r="S119" s="14"/>
      <c r="T119" s="14"/>
      <c r="U119" s="14"/>
      <c r="V119" s="30"/>
      <c r="W119" s="14"/>
      <c r="X119" s="14"/>
      <c r="Y119" s="14"/>
      <c r="Z119" s="14"/>
      <c r="AA119" s="14"/>
      <c r="AB119" s="14"/>
      <c r="AC119" s="14"/>
      <c r="AD119" s="14"/>
    </row>
    <row r="120" spans="1:30" x14ac:dyDescent="0.25">
      <c r="A120" s="31"/>
      <c r="B120" s="32"/>
      <c r="C120" s="33"/>
      <c r="D120" s="34"/>
      <c r="E120" s="35"/>
      <c r="F120" s="36"/>
      <c r="G120" s="37"/>
      <c r="H120" s="37"/>
      <c r="I120" s="37"/>
      <c r="J120" s="38">
        <f t="shared" ref="J120:Q120" si="6">SUM(J8:J119)</f>
        <v>12886544</v>
      </c>
      <c r="K120" s="38">
        <f t="shared" si="6"/>
        <v>6414402</v>
      </c>
      <c r="L120" s="38">
        <f t="shared" si="6"/>
        <v>2405682</v>
      </c>
      <c r="M120" s="38">
        <f t="shared" si="6"/>
        <v>4066460</v>
      </c>
      <c r="N120" s="39">
        <f t="shared" si="6"/>
        <v>2384</v>
      </c>
      <c r="O120" s="39">
        <f t="shared" si="6"/>
        <v>913</v>
      </c>
      <c r="P120" s="39">
        <f t="shared" si="6"/>
        <v>639</v>
      </c>
      <c r="Q120" s="39">
        <f t="shared" si="6"/>
        <v>832</v>
      </c>
      <c r="R120" s="26"/>
      <c r="S120" s="26"/>
      <c r="T120" s="26"/>
      <c r="U120" s="26"/>
      <c r="V120" s="6"/>
      <c r="W120" s="40"/>
      <c r="X120" s="40"/>
      <c r="Y120" s="2"/>
      <c r="Z120" s="2"/>
      <c r="AA120" s="2"/>
      <c r="AB120" s="2"/>
      <c r="AC120" s="2"/>
      <c r="AD120" s="2"/>
    </row>
    <row r="121" spans="1:30" ht="17.25" customHeight="1" x14ac:dyDescent="0.25">
      <c r="A121" s="31"/>
      <c r="C121" s="7"/>
      <c r="E121" s="35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41"/>
      <c r="S121" s="26"/>
      <c r="T121" s="26"/>
      <c r="U121" s="26"/>
      <c r="V121" s="6"/>
      <c r="W121" s="40"/>
      <c r="X121" s="40"/>
    </row>
    <row r="122" spans="1:30" ht="26.25" customHeight="1" x14ac:dyDescent="0.25">
      <c r="A122" s="31"/>
      <c r="B122" s="178" t="s">
        <v>97</v>
      </c>
      <c r="C122" s="179"/>
      <c r="D122" s="180"/>
      <c r="E122" s="35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41"/>
      <c r="S122" s="26"/>
      <c r="T122" s="26"/>
      <c r="U122" s="26"/>
      <c r="V122" s="6"/>
      <c r="W122" s="40"/>
      <c r="X122" s="40"/>
    </row>
    <row r="123" spans="1:30" x14ac:dyDescent="0.25">
      <c r="A123" s="31"/>
      <c r="B123" s="32"/>
      <c r="C123" s="33"/>
      <c r="D123" s="34"/>
      <c r="E123" s="35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41"/>
      <c r="S123" s="26"/>
      <c r="T123" s="26"/>
      <c r="U123" s="26"/>
      <c r="V123" s="6"/>
      <c r="W123" s="40"/>
      <c r="X123" s="40"/>
    </row>
    <row r="124" spans="1:30" ht="18.75" x14ac:dyDescent="0.3">
      <c r="A124" s="31"/>
      <c r="B124" s="182" t="s">
        <v>110</v>
      </c>
      <c r="C124" s="182"/>
      <c r="D124" s="181"/>
      <c r="E124" s="181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41"/>
      <c r="S124" s="26"/>
      <c r="T124" s="26"/>
      <c r="U124" s="26"/>
      <c r="V124" s="6"/>
      <c r="W124" s="40"/>
      <c r="X124" s="40"/>
    </row>
    <row r="125" spans="1:30" ht="18.75" x14ac:dyDescent="0.3">
      <c r="A125" s="43"/>
      <c r="B125" s="42"/>
      <c r="C125" s="33"/>
      <c r="D125" s="44"/>
      <c r="E125" s="45"/>
      <c r="F125" s="43"/>
      <c r="G125" s="43"/>
      <c r="H125" s="43"/>
      <c r="I125" s="43"/>
      <c r="J125" s="43"/>
      <c r="K125" s="43"/>
      <c r="L125" s="43"/>
      <c r="M125" s="43"/>
      <c r="N125" s="43"/>
      <c r="O125" s="53"/>
      <c r="P125" s="53"/>
      <c r="Q125" s="53"/>
      <c r="R125" s="40"/>
      <c r="S125" s="28"/>
      <c r="T125" s="28"/>
      <c r="U125" s="28"/>
      <c r="V125" s="6"/>
      <c r="W125" s="40"/>
      <c r="X125" s="40"/>
    </row>
    <row r="126" spans="1:30" ht="18.75" x14ac:dyDescent="0.3">
      <c r="A126" s="43"/>
      <c r="B126" s="42"/>
      <c r="C126" s="46"/>
      <c r="D126" s="44"/>
      <c r="E126" s="45"/>
      <c r="F126" s="43"/>
      <c r="G126" s="43"/>
      <c r="H126" s="43"/>
      <c r="I126" s="43"/>
      <c r="J126" s="43"/>
      <c r="K126" s="43"/>
      <c r="L126" s="43"/>
      <c r="M126" s="43"/>
      <c r="N126" s="43"/>
      <c r="O126" s="54"/>
      <c r="P126" s="54"/>
      <c r="Q126" s="54"/>
      <c r="R126" s="47"/>
      <c r="S126" s="47"/>
      <c r="T126" s="47"/>
      <c r="U126" s="47"/>
      <c r="V126" s="6"/>
      <c r="W126" s="40"/>
      <c r="X126" s="40"/>
    </row>
    <row r="127" spans="1:30" ht="18.75" x14ac:dyDescent="0.3">
      <c r="A127" s="43"/>
      <c r="B127" s="42"/>
      <c r="C127" s="46"/>
      <c r="D127" s="44"/>
      <c r="E127" s="45"/>
      <c r="F127" s="43"/>
      <c r="G127" s="43"/>
      <c r="H127" s="43"/>
      <c r="I127" s="43"/>
      <c r="J127" s="43"/>
      <c r="K127" s="43"/>
      <c r="L127" s="43"/>
      <c r="M127" s="43"/>
      <c r="N127" s="43"/>
      <c r="O127" s="55"/>
      <c r="P127" s="55"/>
      <c r="Q127" s="55"/>
      <c r="R127" s="29"/>
      <c r="S127" s="29"/>
      <c r="T127" s="29"/>
      <c r="U127" s="29"/>
      <c r="V127" s="6"/>
      <c r="W127" s="40"/>
      <c r="X127" s="40"/>
    </row>
    <row r="128" spans="1:30" ht="18.75" x14ac:dyDescent="0.3">
      <c r="A128" s="43"/>
      <c r="B128" s="42"/>
      <c r="C128" s="46"/>
      <c r="D128" s="44"/>
      <c r="E128" s="45"/>
      <c r="F128" s="43"/>
      <c r="G128" s="43"/>
      <c r="H128" s="43"/>
      <c r="I128" s="43"/>
      <c r="J128" s="43"/>
      <c r="K128" s="43"/>
      <c r="L128" s="43"/>
      <c r="M128" s="43"/>
      <c r="N128" s="43"/>
      <c r="O128" s="56"/>
      <c r="P128" s="56"/>
      <c r="Q128" s="56"/>
      <c r="R128" s="30"/>
      <c r="S128" s="30"/>
      <c r="T128" s="30"/>
      <c r="U128" s="30"/>
      <c r="V128" s="6"/>
      <c r="W128" s="2"/>
      <c r="X128" s="2"/>
    </row>
    <row r="129" spans="1:24" x14ac:dyDescent="0.25">
      <c r="A129" s="43"/>
      <c r="B129" s="48"/>
      <c r="C129" s="46"/>
      <c r="D129" s="49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2"/>
      <c r="S129" s="6"/>
      <c r="T129" s="6"/>
      <c r="U129" s="6"/>
      <c r="V129" s="6"/>
      <c r="W129" s="2"/>
      <c r="X129" s="2"/>
    </row>
    <row r="130" spans="1:24" x14ac:dyDescent="0.25">
      <c r="A130" s="43"/>
      <c r="B130" s="48"/>
      <c r="C130" s="46"/>
      <c r="D130" s="49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2"/>
      <c r="S130" s="6"/>
      <c r="T130" s="6"/>
      <c r="U130" s="6"/>
      <c r="V130" s="6"/>
      <c r="W130" s="2"/>
      <c r="X130" s="2"/>
    </row>
    <row r="131" spans="1:24" x14ac:dyDescent="0.25">
      <c r="A131" s="43"/>
      <c r="B131" s="48"/>
      <c r="C131" s="46"/>
      <c r="D131" s="49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2"/>
      <c r="S131" s="6"/>
      <c r="T131" s="6"/>
      <c r="U131" s="6"/>
      <c r="V131" s="6"/>
      <c r="W131" s="2"/>
      <c r="X131" s="2"/>
    </row>
    <row r="132" spans="1:24" x14ac:dyDescent="0.25">
      <c r="A132" s="43"/>
      <c r="B132" s="48"/>
      <c r="C132" s="46"/>
      <c r="D132" s="49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2"/>
      <c r="S132" s="6"/>
      <c r="T132" s="6"/>
      <c r="U132" s="6"/>
      <c r="V132" s="6"/>
      <c r="W132" s="2"/>
      <c r="X132" s="2"/>
    </row>
    <row r="133" spans="1:24" x14ac:dyDescent="0.25">
      <c r="A133" s="43"/>
      <c r="B133" s="48"/>
      <c r="C133" s="46"/>
      <c r="D133" s="49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2"/>
      <c r="S133" s="6"/>
      <c r="T133" s="6"/>
      <c r="U133" s="6"/>
      <c r="V133" s="6"/>
      <c r="W133" s="2"/>
      <c r="X133" s="2"/>
    </row>
    <row r="134" spans="1:24" x14ac:dyDescent="0.25">
      <c r="A134" s="43"/>
      <c r="B134" s="48"/>
      <c r="C134" s="46"/>
      <c r="D134" s="49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2"/>
      <c r="S134" s="6"/>
      <c r="T134" s="6"/>
      <c r="U134" s="6"/>
      <c r="V134" s="6"/>
      <c r="W134" s="2"/>
      <c r="X134" s="2"/>
    </row>
    <row r="135" spans="1:24" x14ac:dyDescent="0.25">
      <c r="A135" s="43"/>
      <c r="B135" s="48"/>
      <c r="C135" s="46"/>
      <c r="D135" s="49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2"/>
      <c r="S135" s="6"/>
      <c r="T135" s="6"/>
      <c r="U135" s="6"/>
      <c r="V135" s="6"/>
      <c r="W135" s="2"/>
      <c r="X135" s="2"/>
    </row>
    <row r="136" spans="1:24" x14ac:dyDescent="0.25">
      <c r="A136" s="43"/>
      <c r="B136" s="48"/>
      <c r="C136" s="46"/>
      <c r="D136" s="49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2"/>
      <c r="S136" s="6"/>
      <c r="T136" s="6"/>
      <c r="U136" s="6"/>
      <c r="V136" s="6"/>
      <c r="W136" s="2"/>
      <c r="X136" s="2"/>
    </row>
    <row r="137" spans="1:24" x14ac:dyDescent="0.25">
      <c r="A137" s="43"/>
      <c r="B137" s="48"/>
      <c r="C137" s="46"/>
      <c r="D137" s="49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2"/>
      <c r="S137" s="6"/>
      <c r="T137" s="6"/>
      <c r="U137" s="6"/>
      <c r="V137" s="6"/>
    </row>
    <row r="138" spans="1:24" x14ac:dyDescent="0.25">
      <c r="A138" s="43"/>
      <c r="B138" s="48"/>
      <c r="C138" s="46"/>
      <c r="D138" s="49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2"/>
      <c r="S138" s="6"/>
      <c r="T138" s="6"/>
      <c r="U138" s="6"/>
      <c r="V138" s="6"/>
    </row>
    <row r="139" spans="1:24" x14ac:dyDescent="0.25">
      <c r="A139" s="43"/>
      <c r="B139" s="48"/>
      <c r="C139" s="46"/>
      <c r="D139" s="49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2"/>
      <c r="S139" s="6"/>
      <c r="T139" s="6"/>
      <c r="U139" s="6"/>
      <c r="V139" s="6"/>
    </row>
    <row r="140" spans="1:24" x14ac:dyDescent="0.25">
      <c r="A140" s="43"/>
      <c r="B140" s="48"/>
      <c r="C140" s="46"/>
      <c r="D140" s="49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2"/>
      <c r="S140" s="6"/>
      <c r="T140" s="6"/>
      <c r="U140" s="6"/>
      <c r="V140" s="6"/>
    </row>
    <row r="141" spans="1:24" x14ac:dyDescent="0.25">
      <c r="A141" s="43"/>
      <c r="B141" s="48"/>
      <c r="C141" s="46"/>
      <c r="D141" s="49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2"/>
      <c r="S141" s="6"/>
      <c r="T141" s="6"/>
      <c r="U141" s="6"/>
      <c r="V141" s="6"/>
    </row>
    <row r="142" spans="1:24" x14ac:dyDescent="0.25">
      <c r="A142" s="43"/>
      <c r="B142" s="48"/>
      <c r="C142" s="46"/>
      <c r="D142" s="49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2"/>
      <c r="S142" s="6"/>
      <c r="T142" s="6"/>
      <c r="U142" s="6"/>
      <c r="V142" s="6"/>
    </row>
    <row r="143" spans="1:24" x14ac:dyDescent="0.25">
      <c r="A143" s="43"/>
      <c r="B143" s="48"/>
      <c r="C143" s="46"/>
      <c r="D143" s="49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2"/>
      <c r="S143" s="6"/>
      <c r="T143" s="6"/>
      <c r="U143" s="6"/>
      <c r="V143" s="6"/>
    </row>
    <row r="144" spans="1:24" x14ac:dyDescent="0.25">
      <c r="A144" s="43"/>
      <c r="B144" s="48"/>
      <c r="C144" s="46"/>
      <c r="D144" s="49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2"/>
      <c r="S144" s="6"/>
      <c r="T144" s="6"/>
      <c r="U144" s="6"/>
      <c r="V144" s="6"/>
    </row>
    <row r="145" spans="1:22" x14ac:dyDescent="0.25">
      <c r="A145" s="43"/>
      <c r="B145" s="48"/>
      <c r="C145" s="46"/>
      <c r="D145" s="49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2"/>
      <c r="S145" s="6"/>
      <c r="T145" s="6"/>
      <c r="U145" s="6"/>
      <c r="V145" s="6"/>
    </row>
    <row r="146" spans="1:22" x14ac:dyDescent="0.25">
      <c r="A146" s="43"/>
      <c r="B146" s="48"/>
      <c r="C146" s="46"/>
      <c r="D146" s="49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2"/>
      <c r="S146" s="6"/>
      <c r="T146" s="6"/>
      <c r="U146" s="6"/>
      <c r="V146" s="6"/>
    </row>
    <row r="147" spans="1:22" x14ac:dyDescent="0.25">
      <c r="A147" s="43"/>
      <c r="B147" s="48"/>
      <c r="C147" s="46"/>
      <c r="D147" s="49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2"/>
      <c r="S147" s="6"/>
      <c r="T147" s="6"/>
      <c r="U147" s="6"/>
      <c r="V147" s="6"/>
    </row>
    <row r="148" spans="1:22" x14ac:dyDescent="0.25">
      <c r="A148" s="43"/>
      <c r="B148" s="48"/>
      <c r="C148" s="46"/>
      <c r="D148" s="49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2"/>
      <c r="S148" s="6"/>
      <c r="T148" s="6"/>
      <c r="U148" s="6"/>
      <c r="V148" s="6"/>
    </row>
    <row r="149" spans="1:22" x14ac:dyDescent="0.25">
      <c r="A149" s="43"/>
      <c r="B149" s="48"/>
      <c r="C149" s="46"/>
      <c r="D149" s="49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2"/>
      <c r="S149" s="6"/>
      <c r="T149" s="6"/>
      <c r="U149" s="6"/>
      <c r="V149" s="6"/>
    </row>
    <row r="150" spans="1:22" x14ac:dyDescent="0.25">
      <c r="A150" s="43"/>
      <c r="B150" s="48"/>
      <c r="C150" s="46"/>
      <c r="D150" s="49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2"/>
      <c r="S150" s="6"/>
      <c r="T150" s="6"/>
      <c r="U150" s="6"/>
      <c r="V150" s="6"/>
    </row>
    <row r="151" spans="1:22" x14ac:dyDescent="0.25">
      <c r="A151" s="43"/>
      <c r="B151" s="48"/>
      <c r="C151" s="46"/>
      <c r="D151" s="49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2"/>
      <c r="S151" s="6"/>
      <c r="T151" s="6"/>
      <c r="U151" s="6"/>
      <c r="V151" s="6"/>
    </row>
    <row r="152" spans="1:22" x14ac:dyDescent="0.25">
      <c r="A152" s="43"/>
      <c r="B152" s="48"/>
      <c r="C152" s="46"/>
      <c r="D152" s="50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2"/>
      <c r="S152" s="6"/>
      <c r="T152" s="6"/>
      <c r="U152" s="6"/>
      <c r="V152" s="6"/>
    </row>
    <row r="153" spans="1:22" x14ac:dyDescent="0.25">
      <c r="A153" s="43"/>
      <c r="B153" s="48"/>
      <c r="C153" s="46"/>
      <c r="D153" s="49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2"/>
      <c r="S153" s="6"/>
      <c r="T153" s="6"/>
      <c r="U153" s="6"/>
      <c r="V153" s="6"/>
    </row>
    <row r="154" spans="1:22" x14ac:dyDescent="0.25">
      <c r="A154" s="43"/>
      <c r="B154" s="48"/>
      <c r="C154" s="46"/>
      <c r="D154" s="49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2"/>
      <c r="S154" s="6"/>
      <c r="T154" s="6"/>
      <c r="U154" s="6"/>
      <c r="V154" s="6"/>
    </row>
    <row r="155" spans="1:22" x14ac:dyDescent="0.25">
      <c r="A155" s="43"/>
      <c r="B155" s="48"/>
      <c r="C155" s="46"/>
      <c r="D155" s="49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2"/>
      <c r="S155" s="6"/>
      <c r="T155" s="6"/>
      <c r="U155" s="6"/>
      <c r="V155" s="6"/>
    </row>
    <row r="156" spans="1:22" x14ac:dyDescent="0.25">
      <c r="A156" s="43"/>
      <c r="B156" s="48"/>
      <c r="C156" s="46"/>
      <c r="D156" s="49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2"/>
      <c r="S156" s="6"/>
      <c r="T156" s="6"/>
      <c r="U156" s="6"/>
      <c r="V156" s="6"/>
    </row>
    <row r="157" spans="1:22" x14ac:dyDescent="0.25">
      <c r="A157" s="43"/>
      <c r="B157" s="48"/>
      <c r="C157" s="46"/>
      <c r="D157" s="49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2"/>
      <c r="S157" s="6"/>
      <c r="T157" s="6"/>
      <c r="U157" s="6"/>
      <c r="V157" s="6"/>
    </row>
    <row r="158" spans="1:22" x14ac:dyDescent="0.25">
      <c r="A158" s="43"/>
      <c r="B158" s="48"/>
      <c r="C158" s="46"/>
      <c r="D158" s="49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2"/>
      <c r="S158" s="6"/>
      <c r="T158" s="6"/>
      <c r="U158" s="6"/>
      <c r="V158" s="6"/>
    </row>
    <row r="159" spans="1:22" x14ac:dyDescent="0.25">
      <c r="A159" s="43"/>
      <c r="B159" s="48"/>
      <c r="C159" s="46"/>
      <c r="D159" s="49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2"/>
      <c r="S159" s="6"/>
      <c r="T159" s="6"/>
      <c r="U159" s="6"/>
      <c r="V159" s="6"/>
    </row>
    <row r="160" spans="1:22" x14ac:dyDescent="0.25">
      <c r="A160" s="43"/>
      <c r="B160" s="48"/>
      <c r="C160" s="46"/>
      <c r="D160" s="49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2"/>
      <c r="S160" s="6"/>
      <c r="T160" s="6"/>
      <c r="U160" s="6"/>
      <c r="V160" s="6"/>
    </row>
    <row r="161" spans="1:22" x14ac:dyDescent="0.25">
      <c r="A161" s="43"/>
      <c r="B161" s="48"/>
      <c r="C161" s="46"/>
      <c r="D161" s="49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2"/>
      <c r="S161" s="6"/>
      <c r="T161" s="6"/>
      <c r="U161" s="6"/>
      <c r="V161" s="6"/>
    </row>
    <row r="162" spans="1:22" x14ac:dyDescent="0.25">
      <c r="A162" s="43"/>
      <c r="B162" s="48"/>
      <c r="C162" s="46"/>
      <c r="D162" s="49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2"/>
      <c r="S162" s="6"/>
      <c r="T162" s="6"/>
      <c r="U162" s="6"/>
      <c r="V162" s="6"/>
    </row>
    <row r="163" spans="1:22" x14ac:dyDescent="0.25">
      <c r="A163" s="43"/>
      <c r="B163" s="48"/>
      <c r="C163" s="46"/>
      <c r="D163" s="49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2"/>
      <c r="S163" s="6"/>
      <c r="T163" s="6"/>
      <c r="U163" s="6"/>
      <c r="V163" s="6"/>
    </row>
    <row r="164" spans="1:22" x14ac:dyDescent="0.25">
      <c r="A164" s="43"/>
      <c r="B164" s="48"/>
      <c r="C164" s="46"/>
      <c r="D164" s="49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2"/>
      <c r="S164" s="6"/>
      <c r="T164" s="6"/>
      <c r="U164" s="6"/>
      <c r="V164" s="6"/>
    </row>
    <row r="165" spans="1:22" x14ac:dyDescent="0.25">
      <c r="A165" s="43"/>
      <c r="B165" s="48"/>
      <c r="C165" s="46"/>
      <c r="D165" s="49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2"/>
      <c r="S165" s="6"/>
      <c r="T165" s="6"/>
      <c r="U165" s="6"/>
      <c r="V165" s="6"/>
    </row>
    <row r="166" spans="1:22" x14ac:dyDescent="0.25">
      <c r="A166" s="43"/>
      <c r="B166" s="48"/>
      <c r="C166" s="46"/>
      <c r="D166" s="49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2"/>
      <c r="S166" s="6"/>
      <c r="T166" s="6"/>
      <c r="U166" s="6"/>
      <c r="V166" s="6"/>
    </row>
    <row r="167" spans="1:22" x14ac:dyDescent="0.25">
      <c r="A167" s="43"/>
      <c r="B167" s="48"/>
      <c r="C167" s="46"/>
      <c r="D167" s="49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2"/>
      <c r="S167" s="6"/>
      <c r="T167" s="6"/>
      <c r="U167" s="6"/>
      <c r="V167" s="6"/>
    </row>
    <row r="168" spans="1:22" x14ac:dyDescent="0.25">
      <c r="A168" s="43"/>
      <c r="B168" s="48"/>
      <c r="C168" s="46"/>
      <c r="D168" s="49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2"/>
      <c r="S168" s="6"/>
      <c r="T168" s="6"/>
      <c r="U168" s="6"/>
      <c r="V168" s="6"/>
    </row>
    <row r="169" spans="1:22" x14ac:dyDescent="0.25">
      <c r="A169" s="43"/>
      <c r="B169" s="48"/>
      <c r="C169" s="46"/>
      <c r="D169" s="49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2"/>
      <c r="S169" s="6"/>
      <c r="T169" s="6"/>
      <c r="U169" s="6"/>
      <c r="V169" s="6"/>
    </row>
    <row r="170" spans="1:22" x14ac:dyDescent="0.25">
      <c r="A170" s="43"/>
      <c r="B170" s="48"/>
      <c r="C170" s="46"/>
      <c r="D170" s="49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2"/>
      <c r="S170" s="6"/>
      <c r="T170" s="6"/>
      <c r="U170" s="6"/>
      <c r="V170" s="6"/>
    </row>
    <row r="171" spans="1:22" x14ac:dyDescent="0.25">
      <c r="A171" s="43"/>
      <c r="B171" s="48"/>
      <c r="C171" s="46"/>
      <c r="D171" s="49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2"/>
      <c r="S171" s="6"/>
      <c r="T171" s="6"/>
      <c r="U171" s="6"/>
      <c r="V171" s="6"/>
    </row>
    <row r="172" spans="1:22" x14ac:dyDescent="0.25">
      <c r="A172" s="43"/>
      <c r="B172" s="48"/>
      <c r="C172" s="46"/>
      <c r="D172" s="49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2"/>
      <c r="S172" s="6"/>
      <c r="T172" s="6"/>
      <c r="U172" s="6"/>
      <c r="V172" s="6"/>
    </row>
    <row r="173" spans="1:22" x14ac:dyDescent="0.25">
      <c r="A173" s="43"/>
      <c r="B173" s="48"/>
      <c r="C173" s="46"/>
      <c r="D173" s="49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2"/>
      <c r="S173" s="6"/>
      <c r="T173" s="6"/>
      <c r="U173" s="6"/>
      <c r="V173" s="6"/>
    </row>
    <row r="174" spans="1:22" x14ac:dyDescent="0.25">
      <c r="A174" s="43"/>
      <c r="B174" s="48"/>
      <c r="C174" s="46"/>
      <c r="D174" s="49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2"/>
      <c r="S174" s="6"/>
      <c r="T174" s="6"/>
      <c r="U174" s="6"/>
      <c r="V174" s="6"/>
    </row>
    <row r="175" spans="1:22" x14ac:dyDescent="0.25">
      <c r="A175" s="43"/>
      <c r="B175" s="48"/>
      <c r="C175" s="46"/>
      <c r="D175" s="49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2"/>
      <c r="S175" s="6"/>
      <c r="T175" s="6"/>
      <c r="U175" s="6"/>
      <c r="V175" s="6"/>
    </row>
    <row r="176" spans="1:22" x14ac:dyDescent="0.25">
      <c r="A176" s="43"/>
      <c r="B176" s="48"/>
      <c r="C176" s="46"/>
      <c r="D176" s="49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2"/>
      <c r="S176" s="6"/>
      <c r="T176" s="6"/>
      <c r="U176" s="6"/>
      <c r="V176" s="6"/>
    </row>
    <row r="177" spans="1:22" x14ac:dyDescent="0.25">
      <c r="A177" s="43"/>
      <c r="B177" s="48"/>
      <c r="C177" s="46"/>
      <c r="D177" s="49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2"/>
      <c r="S177" s="6"/>
      <c r="T177" s="6"/>
      <c r="U177" s="6"/>
      <c r="V177" s="6"/>
    </row>
    <row r="178" spans="1:22" x14ac:dyDescent="0.25">
      <c r="A178" s="43"/>
      <c r="B178" s="48"/>
      <c r="C178" s="46"/>
      <c r="D178" s="49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2"/>
      <c r="S178" s="6"/>
      <c r="T178" s="6"/>
      <c r="U178" s="6"/>
      <c r="V178" s="6"/>
    </row>
    <row r="179" spans="1:22" x14ac:dyDescent="0.25">
      <c r="A179" s="43"/>
      <c r="B179" s="48"/>
      <c r="C179" s="46"/>
      <c r="D179" s="49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2"/>
      <c r="S179" s="6"/>
      <c r="T179" s="6"/>
      <c r="U179" s="6"/>
      <c r="V179" s="6"/>
    </row>
    <row r="180" spans="1:22" x14ac:dyDescent="0.25">
      <c r="A180" s="43"/>
      <c r="B180" s="48"/>
      <c r="C180" s="46"/>
      <c r="D180" s="49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2"/>
      <c r="S180" s="6"/>
      <c r="T180" s="6"/>
      <c r="U180" s="6"/>
      <c r="V180" s="6"/>
    </row>
    <row r="181" spans="1:22" x14ac:dyDescent="0.25">
      <c r="A181" s="43"/>
      <c r="B181" s="48"/>
      <c r="C181" s="46"/>
      <c r="D181" s="49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2"/>
      <c r="S181" s="6"/>
      <c r="T181" s="6"/>
      <c r="U181" s="6"/>
      <c r="V181" s="6"/>
    </row>
    <row r="182" spans="1:22" x14ac:dyDescent="0.25">
      <c r="A182" s="43"/>
      <c r="B182" s="48"/>
      <c r="C182" s="46"/>
      <c r="D182" s="49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2"/>
      <c r="S182" s="6"/>
      <c r="T182" s="6"/>
      <c r="U182" s="6"/>
      <c r="V182" s="6"/>
    </row>
    <row r="183" spans="1:22" x14ac:dyDescent="0.25">
      <c r="A183" s="43"/>
      <c r="B183" s="48"/>
      <c r="C183" s="46"/>
      <c r="D183" s="49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2"/>
      <c r="S183" s="6"/>
      <c r="T183" s="6"/>
      <c r="U183" s="6"/>
      <c r="V183" s="6"/>
    </row>
    <row r="184" spans="1:22" x14ac:dyDescent="0.25">
      <c r="A184" s="43"/>
      <c r="B184" s="48"/>
      <c r="C184" s="46"/>
      <c r="D184" s="49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2"/>
      <c r="S184" s="6"/>
      <c r="T184" s="6"/>
      <c r="U184" s="6"/>
      <c r="V184" s="6"/>
    </row>
    <row r="185" spans="1:22" x14ac:dyDescent="0.25">
      <c r="A185" s="43"/>
      <c r="B185" s="48"/>
      <c r="C185" s="46"/>
      <c r="D185" s="49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2"/>
      <c r="S185" s="6"/>
      <c r="T185" s="6"/>
      <c r="U185" s="6"/>
      <c r="V185" s="6"/>
    </row>
    <row r="186" spans="1:22" x14ac:dyDescent="0.25">
      <c r="A186" s="43"/>
      <c r="B186" s="48"/>
      <c r="C186" s="46"/>
      <c r="D186" s="49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2"/>
      <c r="S186" s="6"/>
      <c r="T186" s="6"/>
      <c r="U186" s="6"/>
      <c r="V186" s="6"/>
    </row>
    <row r="187" spans="1:22" x14ac:dyDescent="0.25">
      <c r="A187" s="43"/>
      <c r="B187" s="48"/>
      <c r="C187" s="46"/>
      <c r="D187" s="49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2"/>
      <c r="S187" s="6"/>
      <c r="T187" s="6"/>
      <c r="U187" s="6"/>
      <c r="V187" s="6"/>
    </row>
    <row r="188" spans="1:22" x14ac:dyDescent="0.25">
      <c r="A188" s="43"/>
      <c r="B188" s="48"/>
      <c r="C188" s="46"/>
      <c r="D188" s="49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2"/>
      <c r="S188" s="6"/>
      <c r="T188" s="6"/>
      <c r="U188" s="6"/>
      <c r="V188" s="6"/>
    </row>
    <row r="189" spans="1:22" x14ac:dyDescent="0.25">
      <c r="A189" s="43"/>
      <c r="B189" s="48"/>
      <c r="C189" s="46"/>
      <c r="D189" s="49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2"/>
      <c r="S189" s="6"/>
      <c r="T189" s="6"/>
      <c r="U189" s="6"/>
      <c r="V189" s="6"/>
    </row>
    <row r="190" spans="1:22" x14ac:dyDescent="0.25">
      <c r="A190" s="43"/>
      <c r="B190" s="48"/>
      <c r="C190" s="46"/>
      <c r="D190" s="49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2"/>
      <c r="S190" s="6"/>
      <c r="T190" s="6"/>
      <c r="U190" s="6"/>
      <c r="V190" s="6"/>
    </row>
    <row r="191" spans="1:22" x14ac:dyDescent="0.25">
      <c r="A191" s="43"/>
      <c r="B191" s="48"/>
      <c r="C191" s="46"/>
      <c r="D191" s="49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2"/>
      <c r="S191" s="6"/>
      <c r="T191" s="6"/>
      <c r="U191" s="6"/>
      <c r="V191" s="6"/>
    </row>
    <row r="192" spans="1:22" x14ac:dyDescent="0.25">
      <c r="A192" s="43"/>
      <c r="B192" s="48"/>
      <c r="C192" s="46"/>
      <c r="D192" s="49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2"/>
      <c r="S192" s="6"/>
      <c r="T192" s="6"/>
      <c r="U192" s="6"/>
      <c r="V192" s="6"/>
    </row>
    <row r="193" spans="1:22" x14ac:dyDescent="0.25">
      <c r="A193" s="43"/>
      <c r="B193" s="48"/>
      <c r="C193" s="46"/>
      <c r="D193" s="49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2"/>
      <c r="S193" s="6"/>
      <c r="T193" s="6"/>
      <c r="U193" s="6"/>
      <c r="V193" s="6"/>
    </row>
    <row r="194" spans="1:22" x14ac:dyDescent="0.25">
      <c r="A194" s="43"/>
      <c r="B194" s="48"/>
      <c r="C194" s="46"/>
      <c r="D194" s="49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2"/>
      <c r="S194" s="6"/>
      <c r="T194" s="6"/>
      <c r="U194" s="6"/>
      <c r="V194" s="6"/>
    </row>
    <row r="195" spans="1:22" x14ac:dyDescent="0.25">
      <c r="A195" s="43"/>
      <c r="B195" s="48"/>
      <c r="C195" s="46"/>
      <c r="D195" s="49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2"/>
      <c r="S195" s="6"/>
      <c r="T195" s="6"/>
      <c r="U195" s="6"/>
      <c r="V195" s="6"/>
    </row>
    <row r="196" spans="1:22" x14ac:dyDescent="0.25">
      <c r="A196" s="43"/>
      <c r="B196" s="48"/>
      <c r="C196" s="46"/>
      <c r="D196" s="49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2"/>
      <c r="S196" s="6"/>
      <c r="T196" s="6"/>
      <c r="U196" s="6"/>
      <c r="V196" s="6"/>
    </row>
    <row r="197" spans="1:22" x14ac:dyDescent="0.25">
      <c r="A197" s="43"/>
      <c r="B197" s="48"/>
      <c r="C197" s="46"/>
      <c r="D197" s="49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2"/>
      <c r="S197" s="6"/>
      <c r="T197" s="6"/>
      <c r="U197" s="6"/>
      <c r="V197" s="6"/>
    </row>
    <row r="198" spans="1:22" x14ac:dyDescent="0.25">
      <c r="A198" s="43"/>
      <c r="B198" s="48"/>
      <c r="C198" s="46"/>
      <c r="D198" s="49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2"/>
      <c r="S198" s="6"/>
      <c r="T198" s="6"/>
      <c r="U198" s="6"/>
      <c r="V198" s="6"/>
    </row>
    <row r="199" spans="1:22" x14ac:dyDescent="0.25">
      <c r="A199" s="43"/>
      <c r="B199" s="48"/>
      <c r="C199" s="46"/>
      <c r="D199" s="49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2"/>
      <c r="S199" s="6"/>
      <c r="T199" s="6"/>
      <c r="U199" s="6"/>
      <c r="V199" s="6"/>
    </row>
    <row r="200" spans="1:22" x14ac:dyDescent="0.25">
      <c r="A200" s="43"/>
      <c r="B200" s="48"/>
      <c r="C200" s="46"/>
      <c r="D200" s="49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2"/>
      <c r="S200" s="6"/>
      <c r="T200" s="6"/>
      <c r="U200" s="6"/>
      <c r="V200" s="6"/>
    </row>
    <row r="201" spans="1:22" x14ac:dyDescent="0.25">
      <c r="A201" s="43"/>
      <c r="B201" s="48"/>
      <c r="C201" s="46"/>
      <c r="D201" s="49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2"/>
      <c r="S201" s="6"/>
      <c r="T201" s="6"/>
      <c r="U201" s="6"/>
      <c r="V201" s="6"/>
    </row>
    <row r="202" spans="1:22" x14ac:dyDescent="0.25">
      <c r="A202" s="43"/>
      <c r="B202" s="48"/>
      <c r="C202" s="46"/>
      <c r="D202" s="49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2"/>
      <c r="S202" s="6"/>
      <c r="T202" s="6"/>
      <c r="U202" s="6"/>
      <c r="V202" s="6"/>
    </row>
    <row r="203" spans="1:22" x14ac:dyDescent="0.25">
      <c r="A203" s="43"/>
      <c r="B203" s="48"/>
      <c r="C203" s="46"/>
      <c r="D203" s="49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2"/>
      <c r="S203" s="6"/>
      <c r="T203" s="6"/>
      <c r="U203" s="6"/>
      <c r="V203" s="6"/>
    </row>
    <row r="204" spans="1:22" x14ac:dyDescent="0.25">
      <c r="A204" s="43"/>
      <c r="B204" s="48"/>
      <c r="C204" s="46"/>
      <c r="D204" s="49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2"/>
      <c r="S204" s="6"/>
      <c r="T204" s="6"/>
      <c r="U204" s="6"/>
      <c r="V204" s="6"/>
    </row>
    <row r="205" spans="1:22" x14ac:dyDescent="0.25">
      <c r="A205" s="43"/>
      <c r="B205" s="48"/>
      <c r="C205" s="46"/>
      <c r="D205" s="49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2"/>
      <c r="S205" s="6"/>
      <c r="T205" s="6"/>
      <c r="U205" s="6"/>
      <c r="V205" s="6"/>
    </row>
    <row r="206" spans="1:22" x14ac:dyDescent="0.25">
      <c r="A206" s="43"/>
      <c r="B206" s="48"/>
      <c r="C206" s="46"/>
      <c r="D206" s="49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2"/>
      <c r="S206" s="6"/>
      <c r="T206" s="6"/>
      <c r="U206" s="6"/>
      <c r="V206" s="6"/>
    </row>
    <row r="207" spans="1:22" x14ac:dyDescent="0.25">
      <c r="A207" s="43"/>
      <c r="B207" s="48"/>
      <c r="C207" s="46"/>
      <c r="D207" s="49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2"/>
      <c r="S207" s="6"/>
      <c r="T207" s="6"/>
      <c r="U207" s="6"/>
      <c r="V207" s="6"/>
    </row>
    <row r="208" spans="1:22" x14ac:dyDescent="0.25">
      <c r="A208" s="43"/>
      <c r="B208" s="48"/>
      <c r="C208" s="46"/>
      <c r="D208" s="49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2"/>
      <c r="S208" s="6"/>
      <c r="T208" s="6"/>
      <c r="U208" s="6"/>
      <c r="V208" s="6"/>
    </row>
    <row r="209" spans="1:22" x14ac:dyDescent="0.25">
      <c r="A209" s="43"/>
      <c r="B209" s="48"/>
      <c r="C209" s="46"/>
      <c r="D209" s="49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2"/>
      <c r="S209" s="6"/>
      <c r="T209" s="6"/>
      <c r="U209" s="6"/>
      <c r="V209" s="6"/>
    </row>
    <row r="210" spans="1:22" x14ac:dyDescent="0.25">
      <c r="A210" s="43"/>
      <c r="B210" s="48"/>
      <c r="C210" s="46"/>
      <c r="D210" s="49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2"/>
      <c r="S210" s="6"/>
      <c r="T210" s="6"/>
      <c r="U210" s="6"/>
      <c r="V210" s="6"/>
    </row>
    <row r="211" spans="1:22" x14ac:dyDescent="0.25">
      <c r="A211" s="43"/>
      <c r="B211" s="48"/>
      <c r="C211" s="46"/>
      <c r="D211" s="49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2"/>
      <c r="S211" s="6"/>
      <c r="T211" s="6"/>
      <c r="U211" s="6"/>
      <c r="V211" s="6"/>
    </row>
    <row r="212" spans="1:22" x14ac:dyDescent="0.25">
      <c r="A212" s="43"/>
      <c r="B212" s="48"/>
      <c r="C212" s="46"/>
      <c r="D212" s="49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2"/>
      <c r="S212" s="6"/>
      <c r="T212" s="6"/>
      <c r="U212" s="6"/>
      <c r="V212" s="6"/>
    </row>
    <row r="213" spans="1:22" x14ac:dyDescent="0.25">
      <c r="A213" s="43"/>
      <c r="B213" s="48"/>
      <c r="D213" s="49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2"/>
      <c r="S213" s="6"/>
      <c r="T213" s="6"/>
      <c r="U213" s="6"/>
      <c r="V213" s="6"/>
    </row>
    <row r="214" spans="1:22" x14ac:dyDescent="0.25">
      <c r="A214" s="43"/>
      <c r="B214" s="48"/>
      <c r="D214" s="49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2"/>
      <c r="S214" s="6"/>
      <c r="T214" s="6"/>
      <c r="U214" s="6"/>
      <c r="V214" s="6"/>
    </row>
    <row r="215" spans="1:22" x14ac:dyDescent="0.25">
      <c r="A215" s="43"/>
      <c r="B215" s="48"/>
      <c r="D215" s="49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2"/>
      <c r="S215" s="6"/>
      <c r="T215" s="6"/>
      <c r="U215" s="6"/>
      <c r="V215" s="6"/>
    </row>
    <row r="216" spans="1:22" x14ac:dyDescent="0.25">
      <c r="A216" s="43"/>
      <c r="B216" s="48"/>
      <c r="D216" s="49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2"/>
      <c r="S216" s="6"/>
      <c r="T216" s="6"/>
      <c r="U216" s="6"/>
      <c r="V216" s="6"/>
    </row>
    <row r="217" spans="1:22" x14ac:dyDescent="0.25">
      <c r="A217" s="43"/>
      <c r="B217" s="48"/>
      <c r="D217" s="49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2"/>
      <c r="S217" s="6"/>
      <c r="T217" s="6"/>
      <c r="U217" s="6"/>
      <c r="V217" s="6"/>
    </row>
    <row r="218" spans="1:22" x14ac:dyDescent="0.25">
      <c r="A218" s="43"/>
      <c r="B218" s="48"/>
      <c r="D218" s="49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2"/>
      <c r="S218" s="6"/>
      <c r="T218" s="6"/>
      <c r="U218" s="6"/>
      <c r="V218" s="6"/>
    </row>
    <row r="219" spans="1:22" x14ac:dyDescent="0.25">
      <c r="A219" s="43"/>
      <c r="B219" s="48"/>
      <c r="D219" s="49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2"/>
      <c r="S219" s="6"/>
      <c r="T219" s="6"/>
      <c r="U219" s="6"/>
      <c r="V219" s="6"/>
    </row>
    <row r="220" spans="1:22" x14ac:dyDescent="0.25">
      <c r="A220" s="43"/>
      <c r="B220" s="48"/>
      <c r="D220" s="49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2"/>
      <c r="S220" s="6"/>
      <c r="T220" s="6"/>
      <c r="U220" s="6"/>
      <c r="V220" s="6"/>
    </row>
    <row r="221" spans="1:22" x14ac:dyDescent="0.25">
      <c r="A221" s="43"/>
      <c r="B221" s="48"/>
      <c r="D221" s="49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2"/>
      <c r="S221" s="6"/>
      <c r="T221" s="6"/>
      <c r="U221" s="6"/>
      <c r="V221" s="6"/>
    </row>
    <row r="222" spans="1:22" x14ac:dyDescent="0.25">
      <c r="A222" s="43"/>
      <c r="B222" s="48"/>
      <c r="D222" s="49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2"/>
      <c r="S222" s="6"/>
      <c r="T222" s="6"/>
      <c r="U222" s="6"/>
      <c r="V222" s="6"/>
    </row>
    <row r="223" spans="1:22" x14ac:dyDescent="0.25">
      <c r="A223" s="43"/>
      <c r="B223" s="48"/>
      <c r="D223" s="49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2"/>
      <c r="S223" s="6"/>
      <c r="T223" s="6"/>
      <c r="U223" s="6"/>
      <c r="V223" s="6"/>
    </row>
    <row r="224" spans="1:22" x14ac:dyDescent="0.25">
      <c r="A224" s="43"/>
      <c r="B224" s="48"/>
      <c r="D224" s="49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2"/>
      <c r="S224" s="6"/>
      <c r="T224" s="6"/>
      <c r="U224" s="6"/>
      <c r="V224" s="6"/>
    </row>
    <row r="225" spans="1:22" x14ac:dyDescent="0.25">
      <c r="A225" s="43"/>
      <c r="B225" s="48"/>
      <c r="D225" s="49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2"/>
      <c r="S225" s="6"/>
      <c r="T225" s="6"/>
      <c r="U225" s="6"/>
      <c r="V225" s="6"/>
    </row>
    <row r="226" spans="1:22" x14ac:dyDescent="0.25">
      <c r="A226" s="43"/>
      <c r="B226" s="48"/>
      <c r="D226" s="49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2"/>
      <c r="S226" s="6"/>
      <c r="T226" s="6"/>
      <c r="U226" s="6"/>
      <c r="V226" s="6"/>
    </row>
    <row r="227" spans="1:22" x14ac:dyDescent="0.25">
      <c r="A227" s="43"/>
      <c r="B227" s="48"/>
      <c r="D227" s="49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2"/>
      <c r="S227" s="6"/>
      <c r="T227" s="6"/>
      <c r="U227" s="6"/>
      <c r="V227" s="6"/>
    </row>
    <row r="228" spans="1:22" x14ac:dyDescent="0.25">
      <c r="A228" s="43"/>
      <c r="B228" s="48"/>
      <c r="D228" s="49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2"/>
      <c r="S228" s="6"/>
      <c r="T228" s="6"/>
      <c r="U228" s="6"/>
      <c r="V228" s="6"/>
    </row>
    <row r="229" spans="1:22" x14ac:dyDescent="0.25">
      <c r="A229" s="43"/>
      <c r="B229" s="48"/>
      <c r="D229" s="49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2"/>
      <c r="S229" s="6"/>
      <c r="T229" s="6"/>
      <c r="U229" s="6"/>
      <c r="V229" s="6"/>
    </row>
    <row r="230" spans="1:22" x14ac:dyDescent="0.25">
      <c r="A230" s="43"/>
      <c r="B230" s="48"/>
      <c r="D230" s="49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2"/>
      <c r="S230" s="6"/>
      <c r="T230" s="6"/>
      <c r="U230" s="6"/>
      <c r="V230" s="6"/>
    </row>
    <row r="231" spans="1:22" x14ac:dyDescent="0.25">
      <c r="A231" s="43"/>
      <c r="B231" s="48"/>
      <c r="D231" s="49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2"/>
      <c r="S231" s="6"/>
      <c r="T231" s="6"/>
      <c r="U231" s="6"/>
      <c r="V231" s="6"/>
    </row>
    <row r="232" spans="1:22" x14ac:dyDescent="0.25">
      <c r="A232" s="43"/>
      <c r="B232" s="48"/>
      <c r="D232" s="49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2"/>
      <c r="S232" s="6"/>
      <c r="T232" s="6"/>
      <c r="U232" s="6"/>
      <c r="V232" s="6"/>
    </row>
    <row r="233" spans="1:22" x14ac:dyDescent="0.25">
      <c r="A233" s="43"/>
      <c r="B233" s="48"/>
      <c r="D233" s="49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2"/>
      <c r="S233" s="6"/>
      <c r="T233" s="6"/>
      <c r="U233" s="6"/>
      <c r="V233" s="6"/>
    </row>
    <row r="234" spans="1:22" x14ac:dyDescent="0.25">
      <c r="A234" s="43"/>
      <c r="B234" s="48"/>
      <c r="D234" s="49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2"/>
      <c r="S234" s="6"/>
      <c r="T234" s="6"/>
      <c r="U234" s="6"/>
      <c r="V234" s="6"/>
    </row>
    <row r="235" spans="1:22" x14ac:dyDescent="0.25">
      <c r="A235" s="43"/>
      <c r="B235" s="48"/>
      <c r="D235" s="49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2"/>
      <c r="S235" s="6"/>
      <c r="T235" s="6"/>
      <c r="U235" s="6"/>
      <c r="V235" s="6"/>
    </row>
    <row r="236" spans="1:22" x14ac:dyDescent="0.25">
      <c r="A236" s="43"/>
      <c r="B236" s="48"/>
      <c r="D236" s="49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2"/>
      <c r="S236" s="6"/>
      <c r="T236" s="6"/>
      <c r="U236" s="6"/>
      <c r="V236" s="6"/>
    </row>
    <row r="237" spans="1:22" x14ac:dyDescent="0.25">
      <c r="A237" s="43"/>
      <c r="B237" s="48"/>
      <c r="D237" s="49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2"/>
      <c r="S237" s="6"/>
      <c r="T237" s="6"/>
      <c r="U237" s="6"/>
      <c r="V237" s="6"/>
    </row>
    <row r="238" spans="1:22" x14ac:dyDescent="0.25">
      <c r="A238" s="43"/>
      <c r="B238" s="48"/>
      <c r="D238" s="49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2"/>
      <c r="S238" s="6"/>
      <c r="T238" s="6"/>
      <c r="U238" s="6"/>
      <c r="V238" s="6"/>
    </row>
    <row r="239" spans="1:22" x14ac:dyDescent="0.25">
      <c r="A239" s="43"/>
      <c r="B239" s="48"/>
      <c r="D239" s="49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2"/>
      <c r="S239" s="6"/>
      <c r="T239" s="6"/>
      <c r="U239" s="6"/>
      <c r="V239" s="6"/>
    </row>
    <row r="240" spans="1:22" x14ac:dyDescent="0.25">
      <c r="A240" s="43"/>
      <c r="B240" s="48"/>
      <c r="D240" s="49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2"/>
      <c r="S240" s="6"/>
      <c r="T240" s="6"/>
      <c r="U240" s="6"/>
      <c r="V240" s="6"/>
    </row>
    <row r="241" spans="1:22" x14ac:dyDescent="0.25">
      <c r="A241" s="43"/>
      <c r="B241" s="48"/>
      <c r="D241" s="49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2"/>
      <c r="S241" s="6"/>
      <c r="T241" s="6"/>
      <c r="U241" s="6"/>
      <c r="V241" s="6"/>
    </row>
    <row r="242" spans="1:22" x14ac:dyDescent="0.25">
      <c r="A242" s="43"/>
      <c r="B242" s="48"/>
      <c r="D242" s="49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2"/>
      <c r="S242" s="6"/>
      <c r="T242" s="6"/>
      <c r="U242" s="6"/>
      <c r="V242" s="6"/>
    </row>
    <row r="243" spans="1:22" x14ac:dyDescent="0.25">
      <c r="A243" s="43"/>
      <c r="B243" s="48"/>
      <c r="D243" s="49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2"/>
      <c r="S243" s="6"/>
      <c r="T243" s="6"/>
      <c r="U243" s="6"/>
      <c r="V243" s="6"/>
    </row>
    <row r="244" spans="1:22" x14ac:dyDescent="0.25">
      <c r="A244" s="43"/>
      <c r="B244" s="48"/>
      <c r="D244" s="49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2"/>
      <c r="S244" s="6"/>
      <c r="T244" s="6"/>
      <c r="U244" s="6"/>
      <c r="V244" s="6"/>
    </row>
    <row r="245" spans="1:22" x14ac:dyDescent="0.25">
      <c r="A245" s="43"/>
      <c r="B245" s="48"/>
      <c r="D245" s="49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2"/>
      <c r="S245" s="6"/>
      <c r="T245" s="6"/>
      <c r="U245" s="6"/>
      <c r="V245" s="6"/>
    </row>
    <row r="246" spans="1:22" x14ac:dyDescent="0.25">
      <c r="A246" s="43"/>
      <c r="B246" s="48"/>
      <c r="D246" s="49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2"/>
      <c r="S246" s="6"/>
      <c r="T246" s="6"/>
      <c r="U246" s="6"/>
      <c r="V246" s="6"/>
    </row>
    <row r="247" spans="1:22" x14ac:dyDescent="0.25">
      <c r="A247" s="43"/>
      <c r="B247" s="48"/>
      <c r="D247" s="49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2"/>
      <c r="S247" s="6"/>
      <c r="T247" s="6"/>
      <c r="U247" s="6"/>
      <c r="V247" s="6"/>
    </row>
    <row r="248" spans="1:22" x14ac:dyDescent="0.25">
      <c r="A248" s="43"/>
      <c r="B248" s="48"/>
      <c r="D248" s="49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2"/>
      <c r="S248" s="6"/>
      <c r="T248" s="6"/>
      <c r="U248" s="6"/>
      <c r="V248" s="6"/>
    </row>
    <row r="249" spans="1:22" x14ac:dyDescent="0.25">
      <c r="A249" s="43"/>
      <c r="B249" s="48"/>
      <c r="D249" s="49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2"/>
      <c r="S249" s="6"/>
      <c r="T249" s="6"/>
      <c r="U249" s="6"/>
      <c r="V249" s="6"/>
    </row>
    <row r="250" spans="1:22" x14ac:dyDescent="0.25">
      <c r="A250" s="43"/>
      <c r="B250" s="48"/>
      <c r="D250" s="49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2"/>
      <c r="S250" s="6"/>
      <c r="T250" s="6"/>
      <c r="U250" s="6"/>
      <c r="V250" s="6"/>
    </row>
    <row r="251" spans="1:22" x14ac:dyDescent="0.25">
      <c r="A251" s="43"/>
      <c r="B251" s="48"/>
      <c r="D251" s="49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2"/>
      <c r="S251" s="6"/>
      <c r="T251" s="6"/>
      <c r="U251" s="6"/>
      <c r="V251" s="6"/>
    </row>
    <row r="252" spans="1:22" x14ac:dyDescent="0.25">
      <c r="A252" s="43"/>
      <c r="B252" s="48"/>
      <c r="D252" s="49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2"/>
      <c r="S252" s="6"/>
      <c r="T252" s="6"/>
      <c r="U252" s="6"/>
      <c r="V252" s="6"/>
    </row>
    <row r="253" spans="1:22" x14ac:dyDescent="0.25">
      <c r="A253" s="43"/>
      <c r="B253" s="48"/>
      <c r="D253" s="49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2"/>
      <c r="S253" s="6"/>
      <c r="T253" s="6"/>
      <c r="U253" s="6"/>
      <c r="V253" s="6"/>
    </row>
    <row r="254" spans="1:22" x14ac:dyDescent="0.25">
      <c r="A254" s="43"/>
      <c r="B254" s="48"/>
      <c r="D254" s="49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2"/>
      <c r="S254" s="6"/>
      <c r="T254" s="6"/>
      <c r="U254" s="6"/>
      <c r="V254" s="6"/>
    </row>
    <row r="255" spans="1:22" x14ac:dyDescent="0.25">
      <c r="A255" s="43"/>
      <c r="B255" s="48"/>
      <c r="D255" s="49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2"/>
      <c r="S255" s="6"/>
      <c r="T255" s="6"/>
      <c r="U255" s="6"/>
      <c r="V255" s="6"/>
    </row>
    <row r="256" spans="1:22" x14ac:dyDescent="0.25">
      <c r="A256" s="43"/>
      <c r="B256" s="48"/>
      <c r="D256" s="49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2"/>
      <c r="S256" s="6"/>
      <c r="T256" s="6"/>
      <c r="U256" s="6"/>
      <c r="V256" s="6"/>
    </row>
    <row r="257" spans="1:22" x14ac:dyDescent="0.25">
      <c r="A257" s="43"/>
      <c r="B257" s="48"/>
      <c r="D257" s="49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2"/>
      <c r="S257" s="6"/>
      <c r="T257" s="6"/>
      <c r="U257" s="6"/>
      <c r="V257" s="6"/>
    </row>
    <row r="258" spans="1:22" x14ac:dyDescent="0.25">
      <c r="A258" s="43"/>
      <c r="B258" s="48"/>
      <c r="D258" s="49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2"/>
      <c r="S258" s="6"/>
      <c r="T258" s="6"/>
      <c r="U258" s="6"/>
      <c r="V258" s="6"/>
    </row>
    <row r="259" spans="1:22" x14ac:dyDescent="0.25">
      <c r="A259" s="43"/>
      <c r="B259" s="48"/>
      <c r="D259" s="49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2"/>
      <c r="S259" s="6"/>
      <c r="T259" s="6"/>
      <c r="U259" s="6"/>
      <c r="V259" s="6"/>
    </row>
    <row r="260" spans="1:22" x14ac:dyDescent="0.25">
      <c r="A260" s="43"/>
      <c r="B260" s="48"/>
      <c r="D260" s="49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</row>
    <row r="261" spans="1:22" x14ac:dyDescent="0.25">
      <c r="A261" s="43"/>
      <c r="B261" s="48"/>
      <c r="D261" s="49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</row>
    <row r="262" spans="1:22" x14ac:dyDescent="0.25">
      <c r="A262" s="43"/>
      <c r="B262" s="48"/>
      <c r="D262" s="49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</row>
    <row r="263" spans="1:22" x14ac:dyDescent="0.25">
      <c r="A263" s="43"/>
      <c r="B263" s="48"/>
      <c r="D263" s="49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</row>
    <row r="264" spans="1:22" x14ac:dyDescent="0.25">
      <c r="A264" s="43"/>
      <c r="B264" s="48"/>
      <c r="D264" s="49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</row>
  </sheetData>
  <protectedRanges>
    <protectedRange algorithmName="SHA-512" hashValue="R/ipREbn9wycHg/cWr59UHp+la9yBnF9zmE7EhcS2wLYi7u1QMRBymOcnECXN6np9gxSFb7+IpqWYf7p64HITg==" saltValue="/R4WvNOlIAhSM2Nw+bqTYQ==" spinCount="100000" sqref="D8:D119" name="Диапазон1_1"/>
    <protectedRange algorithmName="SHA-512" hashValue="R/ipREbn9wycHg/cWr59UHp+la9yBnF9zmE7EhcS2wLYi7u1QMRBymOcnECXN6np9gxSFb7+IpqWYf7p64HITg==" saltValue="/R4WvNOlIAhSM2Nw+bqTYQ==" spinCount="100000" sqref="G8:I27 G32:I43" name="Диапазон1_2_1_2_2"/>
    <protectedRange algorithmName="SHA-512" hashValue="R/ipREbn9wycHg/cWr59UHp+la9yBnF9zmE7EhcS2wLYi7u1QMRBymOcnECXN6np9gxSFb7+IpqWYf7p64HITg==" saltValue="/R4WvNOlIAhSM2Nw+bqTYQ==" spinCount="100000" sqref="G44:I47 G60:I67 G72:I79 G52:I55 G69:I69 G116:I117 G82:I110" name="Диапазон1_2_2_2_3"/>
    <protectedRange algorithmName="SHA-512" hashValue="R/ipREbn9wycHg/cWr59UHp+la9yBnF9zmE7EhcS2wLYi7u1QMRBymOcnECXN6np9gxSFb7+IpqWYf7p64HITg==" saltValue="/R4WvNOlIAhSM2Nw+bqTYQ==" spinCount="100000" sqref="G70:I71" name="Диапазон1_2_2_2_2_1"/>
    <protectedRange algorithmName="SHA-512" hashValue="R/ipREbn9wycHg/cWr59UHp+la9yBnF9zmE7EhcS2wLYi7u1QMRBymOcnECXN6np9gxSFb7+IpqWYf7p64HITg==" saltValue="/R4WvNOlIAhSM2Nw+bqTYQ==" spinCount="100000" sqref="G28:I31" name="Диапазон1_2_1_2_3_1"/>
    <protectedRange algorithmName="SHA-512" hashValue="R/ipREbn9wycHg/cWr59UHp+la9yBnF9zmE7EhcS2wLYi7u1QMRBymOcnECXN6np9gxSFb7+IpqWYf7p64HITg==" saltValue="/R4WvNOlIAhSM2Nw+bqTYQ==" spinCount="100000" sqref="G48:I51" name="Диапазон1_2_2_2_1_1_1"/>
    <protectedRange algorithmName="SHA-512" hashValue="R/ipREbn9wycHg/cWr59UHp+la9yBnF9zmE7EhcS2wLYi7u1QMRBymOcnECXN6np9gxSFb7+IpqWYf7p64HITg==" saltValue="/R4WvNOlIAhSM2Nw+bqTYQ==" spinCount="100000" sqref="G56:I57" name="Диапазон1_2_2_2_5_2"/>
    <protectedRange algorithmName="SHA-512" hashValue="R/ipREbn9wycHg/cWr59UHp+la9yBnF9zmE7EhcS2wLYi7u1QMRBymOcnECXN6np9gxSFb7+IpqWYf7p64HITg==" saltValue="/R4WvNOlIAhSM2Nw+bqTYQ==" spinCount="100000" sqref="G58:I59" name="Диапазон1_2_2_2_2_2_1"/>
    <protectedRange algorithmName="SHA-512" hashValue="R/ipREbn9wycHg/cWr59UHp+la9yBnF9zmE7EhcS2wLYi7u1QMRBymOcnECXN6np9gxSFb7+IpqWYf7p64HITg==" saltValue="/R4WvNOlIAhSM2Nw+bqTYQ==" spinCount="100000" sqref="G68:I68" name="Диапазон1_2_2_2_6_1"/>
    <protectedRange algorithmName="SHA-512" hashValue="R/ipREbn9wycHg/cWr59UHp+la9yBnF9zmE7EhcS2wLYi7u1QMRBymOcnECXN6np9gxSFb7+IpqWYf7p64HITg==" saltValue="/R4WvNOlIAhSM2Nw+bqTYQ==" spinCount="100000" sqref="G80:I81" name="Диапазон1_2_2_2_7_1"/>
    <protectedRange algorithmName="SHA-512" hashValue="R/ipREbn9wycHg/cWr59UHp+la9yBnF9zmE7EhcS2wLYi7u1QMRBymOcnECXN6np9gxSFb7+IpqWYf7p64HITg==" saltValue="/R4WvNOlIAhSM2Nw+bqTYQ==" spinCount="100000" sqref="G111:I115" name="Диапазон1_2_2_2_5_1_1"/>
    <protectedRange algorithmName="SHA-512" hashValue="R/ipREbn9wycHg/cWr59UHp+la9yBnF9zmE7EhcS2wLYi7u1QMRBymOcnECXN6np9gxSFb7+IpqWYf7p64HITg==" saltValue="/R4WvNOlIAhSM2Nw+bqTYQ==" spinCount="100000" sqref="C1:C7 C123 C125" name="Диапазон1_3"/>
    <protectedRange algorithmName="SHA-512" hashValue="R/ipREbn9wycHg/cWr59UHp+la9yBnF9zmE7EhcS2wLYi7u1QMRBymOcnECXN6np9gxSFb7+IpqWYf7p64HITg==" saltValue="/R4WvNOlIAhSM2Nw+bqTYQ==" spinCount="100000" sqref="B119 B8:B117" name="Диапазон1_1_1_1"/>
    <protectedRange algorithmName="SHA-512" hashValue="R/ipREbn9wycHg/cWr59UHp+la9yBnF9zmE7EhcS2wLYi7u1QMRBymOcnECXN6np9gxSFb7+IpqWYf7p64HITg==" saltValue="/R4WvNOlIAhSM2Nw+bqTYQ==" spinCount="100000" sqref="C8:C115" name="Диапазон1"/>
    <protectedRange algorithmName="SHA-512" hashValue="R/ipREbn9wycHg/cWr59UHp+la9yBnF9zmE7EhcS2wLYi7u1QMRBymOcnECXN6np9gxSFb7+IpqWYf7p64HITg==" saltValue="/R4WvNOlIAhSM2Nw+bqTYQ==" spinCount="100000" sqref="A8:A119" name="Диапазон1_1_1_1_1"/>
    <protectedRange algorithmName="SHA-512" hashValue="R/ipREbn9wycHg/cWr59UHp+la9yBnF9zmE7EhcS2wLYi7u1QMRBymOcnECXN6np9gxSFb7+IpqWYf7p64HITg==" saltValue="/R4WvNOlIAhSM2Nw+bqTYQ==" spinCount="100000" sqref="C116:C117" name="Диапазон1_3_1"/>
  </protectedRanges>
  <mergeCells count="116">
    <mergeCell ref="A102:A103"/>
    <mergeCell ref="B102:B103"/>
    <mergeCell ref="C102:C103"/>
    <mergeCell ref="C118:C119"/>
    <mergeCell ref="B122:D122"/>
    <mergeCell ref="B124:C124"/>
    <mergeCell ref="D124:E124"/>
    <mergeCell ref="A98:A99"/>
    <mergeCell ref="B98:B99"/>
    <mergeCell ref="C98:C99"/>
    <mergeCell ref="A100:A101"/>
    <mergeCell ref="B100:B101"/>
    <mergeCell ref="C100:C101"/>
    <mergeCell ref="E60:E61"/>
    <mergeCell ref="E62:E63"/>
    <mergeCell ref="E64:E65"/>
    <mergeCell ref="E66:E67"/>
    <mergeCell ref="E68:E69"/>
    <mergeCell ref="E70:E71"/>
    <mergeCell ref="A56:A57"/>
    <mergeCell ref="B56:B57"/>
    <mergeCell ref="C56:C57"/>
    <mergeCell ref="E56:E57"/>
    <mergeCell ref="A58:A59"/>
    <mergeCell ref="B58:B59"/>
    <mergeCell ref="C58:C59"/>
    <mergeCell ref="E58:E59"/>
    <mergeCell ref="A52:A53"/>
    <mergeCell ref="B52:B53"/>
    <mergeCell ref="C52:C53"/>
    <mergeCell ref="E52:E53"/>
    <mergeCell ref="A54:A55"/>
    <mergeCell ref="B54:B55"/>
    <mergeCell ref="C54:C55"/>
    <mergeCell ref="E54:E55"/>
    <mergeCell ref="A48:A49"/>
    <mergeCell ref="B48:B49"/>
    <mergeCell ref="C48:C51"/>
    <mergeCell ref="E48:E49"/>
    <mergeCell ref="A50:A51"/>
    <mergeCell ref="B50:B51"/>
    <mergeCell ref="E50:E51"/>
    <mergeCell ref="A44:A45"/>
    <mergeCell ref="B44:B45"/>
    <mergeCell ref="C44:C47"/>
    <mergeCell ref="E44:E45"/>
    <mergeCell ref="A46:A47"/>
    <mergeCell ref="B46:B47"/>
    <mergeCell ref="E46:E47"/>
    <mergeCell ref="A40:A41"/>
    <mergeCell ref="B40:B41"/>
    <mergeCell ref="C40:C43"/>
    <mergeCell ref="E40:E41"/>
    <mergeCell ref="A42:A43"/>
    <mergeCell ref="B42:B43"/>
    <mergeCell ref="E42:E43"/>
    <mergeCell ref="A36:A37"/>
    <mergeCell ref="B36:B37"/>
    <mergeCell ref="C36:C39"/>
    <mergeCell ref="E36:E37"/>
    <mergeCell ref="A38:A39"/>
    <mergeCell ref="B38:B39"/>
    <mergeCell ref="E38:E39"/>
    <mergeCell ref="A32:A33"/>
    <mergeCell ref="B32:B33"/>
    <mergeCell ref="C32:C35"/>
    <mergeCell ref="E32:E33"/>
    <mergeCell ref="A34:A35"/>
    <mergeCell ref="B34:B35"/>
    <mergeCell ref="E34:E35"/>
    <mergeCell ref="A28:A29"/>
    <mergeCell ref="B28:B29"/>
    <mergeCell ref="C28:C31"/>
    <mergeCell ref="E28:E29"/>
    <mergeCell ref="A30:A31"/>
    <mergeCell ref="B30:B31"/>
    <mergeCell ref="E30:E31"/>
    <mergeCell ref="A24:A25"/>
    <mergeCell ref="B24:B25"/>
    <mergeCell ref="C24:C27"/>
    <mergeCell ref="E24:E25"/>
    <mergeCell ref="A26:A27"/>
    <mergeCell ref="B26:B27"/>
    <mergeCell ref="E26:E27"/>
    <mergeCell ref="A12:A13"/>
    <mergeCell ref="B12:B13"/>
    <mergeCell ref="C12:C15"/>
    <mergeCell ref="E12:E13"/>
    <mergeCell ref="A14:A15"/>
    <mergeCell ref="B14:B15"/>
    <mergeCell ref="E14:E15"/>
    <mergeCell ref="A6:G6"/>
    <mergeCell ref="A20:A21"/>
    <mergeCell ref="B20:B21"/>
    <mergeCell ref="C20:C23"/>
    <mergeCell ref="E20:E21"/>
    <mergeCell ref="A22:A23"/>
    <mergeCell ref="B22:B23"/>
    <mergeCell ref="E22:E23"/>
    <mergeCell ref="A16:A17"/>
    <mergeCell ref="B16:B17"/>
    <mergeCell ref="C16:C19"/>
    <mergeCell ref="E16:E17"/>
    <mergeCell ref="A18:A19"/>
    <mergeCell ref="B18:B19"/>
    <mergeCell ref="E18:E19"/>
    <mergeCell ref="J6:M6"/>
    <mergeCell ref="N6:Q6"/>
    <mergeCell ref="R6:S6"/>
    <mergeCell ref="A8:A9"/>
    <mergeCell ref="B8:B9"/>
    <mergeCell ref="C8:C11"/>
    <mergeCell ref="E8:E9"/>
    <mergeCell ref="A10:A11"/>
    <mergeCell ref="B10:B11"/>
    <mergeCell ref="E10:E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D264"/>
  <sheetViews>
    <sheetView topLeftCell="A115" workbookViewId="0">
      <selection activeCell="I128" sqref="I128"/>
    </sheetView>
  </sheetViews>
  <sheetFormatPr defaultRowHeight="15" x14ac:dyDescent="0.25"/>
  <cols>
    <col min="1" max="1" width="4.85546875" style="7" customWidth="1"/>
    <col min="2" max="2" width="25" style="7" customWidth="1"/>
    <col min="3" max="3" width="30.42578125" style="4" customWidth="1"/>
    <col min="4" max="4" width="13.140625" style="7" customWidth="1"/>
    <col min="5" max="5" width="15.5703125" style="7" customWidth="1"/>
    <col min="6" max="6" width="9.140625" style="7" customWidth="1"/>
    <col min="7" max="9" width="12.140625" style="2" customWidth="1"/>
    <col min="10" max="10" width="12.28515625" style="7" customWidth="1"/>
    <col min="11" max="11" width="14.140625" style="7" customWidth="1"/>
    <col min="12" max="12" width="14.85546875" style="7" customWidth="1"/>
    <col min="13" max="13" width="13" style="7" customWidth="1"/>
    <col min="14" max="14" width="9.140625" style="7" customWidth="1"/>
    <col min="15" max="15" width="9.140625" style="7"/>
    <col min="16" max="16" width="9.140625" style="7" customWidth="1"/>
    <col min="17" max="17" width="7.5703125" style="7" customWidth="1"/>
    <col min="18" max="18" width="13.42578125" style="7" customWidth="1"/>
    <col min="19" max="30" width="9.140625" style="7" customWidth="1"/>
    <col min="31" max="16384" width="9.140625" style="7"/>
  </cols>
  <sheetData>
    <row r="1" spans="1:30" x14ac:dyDescent="0.25">
      <c r="A1" s="2"/>
      <c r="B1" s="3"/>
      <c r="D1" s="5"/>
      <c r="E1" s="2"/>
      <c r="F1" s="2"/>
      <c r="J1" s="2"/>
      <c r="K1" s="2"/>
      <c r="L1" s="2"/>
      <c r="M1" s="2"/>
      <c r="N1" s="2"/>
      <c r="O1" s="2"/>
      <c r="P1" s="2"/>
      <c r="Q1" s="2"/>
      <c r="R1" s="2"/>
      <c r="S1" s="6"/>
      <c r="T1" s="6"/>
      <c r="U1" s="6"/>
      <c r="V1" s="6"/>
      <c r="W1" s="2"/>
      <c r="X1" s="2"/>
      <c r="Y1" s="2"/>
      <c r="Z1" s="2"/>
      <c r="AA1" s="2"/>
      <c r="AB1" s="2"/>
      <c r="AC1" s="2"/>
      <c r="AD1" s="2"/>
    </row>
    <row r="2" spans="1:30" x14ac:dyDescent="0.25">
      <c r="A2" s="2"/>
      <c r="B2" s="3"/>
      <c r="D2" s="5"/>
      <c r="E2" s="2"/>
      <c r="F2" s="8"/>
      <c r="G2" s="8"/>
      <c r="H2" s="8"/>
      <c r="I2" s="8"/>
      <c r="J2" s="8"/>
      <c r="K2" s="8"/>
      <c r="L2" s="8"/>
      <c r="M2" s="8"/>
      <c r="N2" s="8"/>
      <c r="P2" s="8"/>
      <c r="Q2" s="8"/>
      <c r="R2" s="8"/>
      <c r="S2" s="8"/>
      <c r="T2" s="8"/>
      <c r="U2" s="8"/>
      <c r="V2" s="8"/>
      <c r="W2" s="8"/>
      <c r="X2" s="8" t="s">
        <v>100</v>
      </c>
      <c r="Y2" s="8"/>
      <c r="Z2" s="8"/>
      <c r="AA2" s="8"/>
      <c r="AB2" s="8"/>
      <c r="AC2" s="8"/>
      <c r="AD2" s="8"/>
    </row>
    <row r="3" spans="1:30" ht="23.25" x14ac:dyDescent="0.35">
      <c r="A3" s="2"/>
      <c r="B3" s="3"/>
      <c r="D3" s="5"/>
      <c r="E3" s="2"/>
      <c r="F3" s="8"/>
      <c r="G3" s="8"/>
      <c r="H3" s="8"/>
      <c r="I3" s="8"/>
      <c r="J3" s="8"/>
      <c r="K3" s="8"/>
      <c r="L3" s="8"/>
      <c r="M3" s="8"/>
      <c r="N3" s="8"/>
      <c r="O3" s="51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x14ac:dyDescent="0.25">
      <c r="A4" s="2"/>
      <c r="B4" s="3"/>
      <c r="D4" s="5"/>
      <c r="E4" s="2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9"/>
      <c r="AC4" s="9"/>
      <c r="AD4" s="9"/>
    </row>
    <row r="5" spans="1:30" x14ac:dyDescent="0.25">
      <c r="A5" s="2"/>
      <c r="B5" s="3"/>
      <c r="D5" s="5"/>
      <c r="E5" s="2"/>
      <c r="F5" s="2"/>
      <c r="J5" s="2"/>
      <c r="K5" s="2"/>
      <c r="L5" s="2"/>
      <c r="M5" s="2"/>
      <c r="N5" s="2"/>
      <c r="O5" s="2"/>
      <c r="P5" s="2"/>
      <c r="Q5" s="2"/>
      <c r="R5" s="2"/>
      <c r="S5" s="6"/>
      <c r="T5" s="6"/>
      <c r="U5" s="6"/>
      <c r="V5" s="6"/>
      <c r="W5" s="2"/>
      <c r="X5" s="2"/>
      <c r="Y5" s="2"/>
      <c r="Z5" s="2"/>
      <c r="AA5" s="2"/>
      <c r="AB5" s="2"/>
      <c r="AC5" s="2"/>
      <c r="AD5" s="2"/>
    </row>
    <row r="6" spans="1:30" s="61" customFormat="1" ht="28.5" customHeight="1" x14ac:dyDescent="0.25">
      <c r="A6" s="196" t="s">
        <v>130</v>
      </c>
      <c r="B6" s="197"/>
      <c r="C6" s="197"/>
      <c r="D6" s="197"/>
      <c r="E6" s="197"/>
      <c r="F6" s="197"/>
      <c r="G6" s="198"/>
      <c r="H6" s="67"/>
      <c r="I6" s="67"/>
      <c r="J6" s="191" t="s">
        <v>132</v>
      </c>
      <c r="K6" s="192"/>
      <c r="L6" s="192"/>
      <c r="M6" s="193"/>
      <c r="N6" s="191" t="s">
        <v>131</v>
      </c>
      <c r="O6" s="192"/>
      <c r="P6" s="192"/>
      <c r="Q6" s="193"/>
      <c r="R6" s="194" t="s">
        <v>74</v>
      </c>
      <c r="S6" s="195"/>
      <c r="T6" s="59"/>
      <c r="U6" s="59"/>
      <c r="V6" s="59"/>
      <c r="W6" s="59"/>
      <c r="X6" s="59"/>
      <c r="Y6" s="59"/>
      <c r="Z6" s="59"/>
      <c r="AA6" s="59"/>
      <c r="AB6" s="59"/>
      <c r="AC6" s="59"/>
      <c r="AD6" s="60"/>
    </row>
    <row r="7" spans="1:30" ht="78.75" x14ac:dyDescent="0.25">
      <c r="A7" s="1" t="s">
        <v>0</v>
      </c>
      <c r="B7" s="1" t="s">
        <v>1</v>
      </c>
      <c r="C7" s="1" t="s">
        <v>78</v>
      </c>
      <c r="D7" s="1" t="s">
        <v>75</v>
      </c>
      <c r="E7" s="1" t="s">
        <v>76</v>
      </c>
      <c r="F7" s="1" t="s">
        <v>77</v>
      </c>
      <c r="G7" s="10" t="s">
        <v>142</v>
      </c>
      <c r="H7" s="10" t="s">
        <v>143</v>
      </c>
      <c r="I7" s="10" t="s">
        <v>144</v>
      </c>
      <c r="J7" s="1" t="s">
        <v>137</v>
      </c>
      <c r="K7" s="1" t="s">
        <v>138</v>
      </c>
      <c r="L7" s="1" t="s">
        <v>139</v>
      </c>
      <c r="M7" s="1" t="s">
        <v>140</v>
      </c>
      <c r="N7" s="1" t="s">
        <v>141</v>
      </c>
      <c r="O7" s="1">
        <v>2024</v>
      </c>
      <c r="P7" s="1">
        <v>2025</v>
      </c>
      <c r="Q7" s="1">
        <v>2026</v>
      </c>
      <c r="R7" s="1" t="s">
        <v>1</v>
      </c>
      <c r="S7" s="1" t="s">
        <v>78</v>
      </c>
      <c r="T7" s="1" t="s">
        <v>75</v>
      </c>
      <c r="U7" s="1" t="s">
        <v>76</v>
      </c>
      <c r="V7" s="1" t="s">
        <v>79</v>
      </c>
      <c r="W7" s="1" t="s">
        <v>80</v>
      </c>
      <c r="X7" s="1" t="s">
        <v>81</v>
      </c>
      <c r="Y7" s="1" t="s">
        <v>77</v>
      </c>
      <c r="Z7" s="1" t="s">
        <v>82</v>
      </c>
      <c r="AA7" s="10" t="s">
        <v>83</v>
      </c>
      <c r="AB7" s="11" t="s">
        <v>84</v>
      </c>
      <c r="AC7" s="1" t="s">
        <v>85</v>
      </c>
      <c r="AD7" s="10" t="s">
        <v>86</v>
      </c>
    </row>
    <row r="8" spans="1:30" ht="21.75" customHeight="1" x14ac:dyDescent="0.25">
      <c r="A8" s="190">
        <v>1</v>
      </c>
      <c r="B8" s="174" t="s">
        <v>2</v>
      </c>
      <c r="C8" s="174" t="s">
        <v>101</v>
      </c>
      <c r="D8" s="68" t="s">
        <v>87</v>
      </c>
      <c r="E8" s="183" t="s">
        <v>88</v>
      </c>
      <c r="F8" s="68" t="s">
        <v>89</v>
      </c>
      <c r="G8" s="13">
        <v>15911</v>
      </c>
      <c r="H8" s="13">
        <v>16707</v>
      </c>
      <c r="I8" s="13">
        <v>17542</v>
      </c>
      <c r="J8" s="68">
        <f>K8+L8+M8</f>
        <v>1801858</v>
      </c>
      <c r="K8" s="68">
        <f>O8*G8</f>
        <v>684173</v>
      </c>
      <c r="L8" s="68">
        <f>P8*H8</f>
        <v>451089</v>
      </c>
      <c r="M8" s="68">
        <f>Q8*I8</f>
        <v>666596</v>
      </c>
      <c r="N8" s="68">
        <f t="shared" ref="N8:N71" si="0">O8+P8+Q8</f>
        <v>108</v>
      </c>
      <c r="O8" s="102">
        <v>43</v>
      </c>
      <c r="P8" s="102">
        <v>27</v>
      </c>
      <c r="Q8" s="102">
        <v>38</v>
      </c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 ht="16.5" customHeight="1" x14ac:dyDescent="0.25">
      <c r="A9" s="186"/>
      <c r="B9" s="175"/>
      <c r="C9" s="177"/>
      <c r="D9" s="68" t="s">
        <v>90</v>
      </c>
      <c r="E9" s="184"/>
      <c r="F9" s="68" t="s">
        <v>89</v>
      </c>
      <c r="G9" s="13">
        <v>15911</v>
      </c>
      <c r="H9" s="13">
        <v>16707</v>
      </c>
      <c r="I9" s="13">
        <v>17542</v>
      </c>
      <c r="J9" s="68">
        <f t="shared" ref="J9:J72" si="1">K9+L9+M9</f>
        <v>66867</v>
      </c>
      <c r="K9" s="68">
        <f t="shared" ref="K9:M64" si="2">O9*G9</f>
        <v>15911</v>
      </c>
      <c r="L9" s="68">
        <f t="shared" si="2"/>
        <v>33414</v>
      </c>
      <c r="M9" s="68">
        <f t="shared" si="2"/>
        <v>17542</v>
      </c>
      <c r="N9" s="68">
        <f t="shared" si="0"/>
        <v>4</v>
      </c>
      <c r="O9" s="102">
        <v>1</v>
      </c>
      <c r="P9" s="102">
        <v>2</v>
      </c>
      <c r="Q9" s="102">
        <v>1</v>
      </c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20.25" customHeight="1" x14ac:dyDescent="0.25">
      <c r="A10" s="190">
        <v>2</v>
      </c>
      <c r="B10" s="174" t="s">
        <v>3</v>
      </c>
      <c r="C10" s="177"/>
      <c r="D10" s="68" t="s">
        <v>87</v>
      </c>
      <c r="E10" s="183" t="s">
        <v>88</v>
      </c>
      <c r="F10" s="68" t="s">
        <v>89</v>
      </c>
      <c r="G10" s="13">
        <v>16433</v>
      </c>
      <c r="H10" s="13">
        <v>17255</v>
      </c>
      <c r="I10" s="13">
        <v>18118</v>
      </c>
      <c r="J10" s="68">
        <f t="shared" si="1"/>
        <v>0</v>
      </c>
      <c r="K10" s="68">
        <f t="shared" si="2"/>
        <v>0</v>
      </c>
      <c r="L10" s="68">
        <f t="shared" si="2"/>
        <v>0</v>
      </c>
      <c r="M10" s="68">
        <f t="shared" si="2"/>
        <v>0</v>
      </c>
      <c r="N10" s="68">
        <f t="shared" si="0"/>
        <v>0</v>
      </c>
      <c r="O10" s="102"/>
      <c r="P10" s="102"/>
      <c r="Q10" s="102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 ht="20.25" customHeight="1" x14ac:dyDescent="0.25">
      <c r="A11" s="186"/>
      <c r="B11" s="176"/>
      <c r="C11" s="176"/>
      <c r="D11" s="68" t="s">
        <v>90</v>
      </c>
      <c r="E11" s="184"/>
      <c r="F11" s="68" t="s">
        <v>89</v>
      </c>
      <c r="G11" s="13">
        <v>16433</v>
      </c>
      <c r="H11" s="13">
        <v>17255</v>
      </c>
      <c r="I11" s="13">
        <v>18118</v>
      </c>
      <c r="J11" s="68">
        <f t="shared" si="1"/>
        <v>0</v>
      </c>
      <c r="K11" s="68">
        <f t="shared" si="2"/>
        <v>0</v>
      </c>
      <c r="L11" s="68">
        <f t="shared" si="2"/>
        <v>0</v>
      </c>
      <c r="M11" s="68">
        <f t="shared" si="2"/>
        <v>0</v>
      </c>
      <c r="N11" s="68">
        <f t="shared" si="0"/>
        <v>0</v>
      </c>
      <c r="O11" s="102"/>
      <c r="P11" s="102"/>
      <c r="Q11" s="102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 ht="18.75" customHeight="1" x14ac:dyDescent="0.25">
      <c r="A12" s="190">
        <v>3</v>
      </c>
      <c r="B12" s="174" t="s">
        <v>2</v>
      </c>
      <c r="C12" s="174" t="s">
        <v>102</v>
      </c>
      <c r="D12" s="68" t="s">
        <v>87</v>
      </c>
      <c r="E12" s="183" t="s">
        <v>88</v>
      </c>
      <c r="F12" s="68" t="s">
        <v>89</v>
      </c>
      <c r="G12" s="13">
        <v>16521</v>
      </c>
      <c r="H12" s="13">
        <v>17347</v>
      </c>
      <c r="I12" s="13">
        <v>18214</v>
      </c>
      <c r="J12" s="68">
        <f t="shared" si="1"/>
        <v>0</v>
      </c>
      <c r="K12" s="68">
        <f t="shared" si="2"/>
        <v>0</v>
      </c>
      <c r="L12" s="68">
        <f t="shared" si="2"/>
        <v>0</v>
      </c>
      <c r="M12" s="68">
        <f t="shared" si="2"/>
        <v>0</v>
      </c>
      <c r="N12" s="68">
        <f t="shared" si="0"/>
        <v>0</v>
      </c>
      <c r="O12" s="102"/>
      <c r="P12" s="102"/>
      <c r="Q12" s="102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20.25" customHeight="1" x14ac:dyDescent="0.25">
      <c r="A13" s="186"/>
      <c r="B13" s="189"/>
      <c r="C13" s="177"/>
      <c r="D13" s="68" t="s">
        <v>90</v>
      </c>
      <c r="E13" s="184"/>
      <c r="F13" s="68" t="s">
        <v>89</v>
      </c>
      <c r="G13" s="13">
        <v>16521</v>
      </c>
      <c r="H13" s="13">
        <v>17347</v>
      </c>
      <c r="I13" s="13">
        <v>18214</v>
      </c>
      <c r="J13" s="68">
        <f t="shared" si="1"/>
        <v>0</v>
      </c>
      <c r="K13" s="68">
        <f t="shared" si="2"/>
        <v>0</v>
      </c>
      <c r="L13" s="68">
        <f t="shared" si="2"/>
        <v>0</v>
      </c>
      <c r="M13" s="68">
        <f t="shared" si="2"/>
        <v>0</v>
      </c>
      <c r="N13" s="68">
        <f t="shared" si="0"/>
        <v>0</v>
      </c>
      <c r="O13" s="102"/>
      <c r="P13" s="102"/>
      <c r="Q13" s="102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20.25" customHeight="1" x14ac:dyDescent="0.25">
      <c r="A14" s="190">
        <v>4</v>
      </c>
      <c r="B14" s="174" t="s">
        <v>3</v>
      </c>
      <c r="C14" s="177"/>
      <c r="D14" s="68" t="s">
        <v>87</v>
      </c>
      <c r="E14" s="183" t="s">
        <v>88</v>
      </c>
      <c r="F14" s="68" t="s">
        <v>89</v>
      </c>
      <c r="G14" s="13">
        <v>17362</v>
      </c>
      <c r="H14" s="13">
        <v>18230</v>
      </c>
      <c r="I14" s="13">
        <v>19142</v>
      </c>
      <c r="J14" s="68">
        <f t="shared" si="1"/>
        <v>0</v>
      </c>
      <c r="K14" s="68">
        <f t="shared" si="2"/>
        <v>0</v>
      </c>
      <c r="L14" s="68">
        <f t="shared" si="2"/>
        <v>0</v>
      </c>
      <c r="M14" s="68">
        <f t="shared" si="2"/>
        <v>0</v>
      </c>
      <c r="N14" s="68">
        <f t="shared" si="0"/>
        <v>0</v>
      </c>
      <c r="O14" s="102"/>
      <c r="P14" s="102"/>
      <c r="Q14" s="102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25.5" customHeight="1" x14ac:dyDescent="0.25">
      <c r="A15" s="186"/>
      <c r="B15" s="189"/>
      <c r="C15" s="176"/>
      <c r="D15" s="68" t="s">
        <v>90</v>
      </c>
      <c r="E15" s="184"/>
      <c r="F15" s="68" t="s">
        <v>89</v>
      </c>
      <c r="G15" s="13">
        <v>17362</v>
      </c>
      <c r="H15" s="13">
        <v>18230</v>
      </c>
      <c r="I15" s="13">
        <v>19142</v>
      </c>
      <c r="J15" s="68">
        <f t="shared" si="1"/>
        <v>0</v>
      </c>
      <c r="K15" s="68">
        <f t="shared" si="2"/>
        <v>0</v>
      </c>
      <c r="L15" s="68">
        <f t="shared" si="2"/>
        <v>0</v>
      </c>
      <c r="M15" s="68">
        <f t="shared" si="2"/>
        <v>0</v>
      </c>
      <c r="N15" s="68">
        <f t="shared" si="0"/>
        <v>0</v>
      </c>
      <c r="O15" s="102"/>
      <c r="P15" s="102"/>
      <c r="Q15" s="102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19.5" customHeight="1" x14ac:dyDescent="0.25">
      <c r="A16" s="190">
        <v>5</v>
      </c>
      <c r="B16" s="174" t="s">
        <v>2</v>
      </c>
      <c r="C16" s="174" t="s">
        <v>109</v>
      </c>
      <c r="D16" s="68" t="s">
        <v>87</v>
      </c>
      <c r="E16" s="183" t="s">
        <v>88</v>
      </c>
      <c r="F16" s="68" t="s">
        <v>89</v>
      </c>
      <c r="G16" s="13">
        <v>16521</v>
      </c>
      <c r="H16" s="13">
        <v>17347</v>
      </c>
      <c r="I16" s="13">
        <v>18214</v>
      </c>
      <c r="J16" s="68">
        <f t="shared" si="1"/>
        <v>0</v>
      </c>
      <c r="K16" s="68">
        <f t="shared" si="2"/>
        <v>0</v>
      </c>
      <c r="L16" s="68">
        <f t="shared" si="2"/>
        <v>0</v>
      </c>
      <c r="M16" s="68">
        <f t="shared" si="2"/>
        <v>0</v>
      </c>
      <c r="N16" s="68">
        <f t="shared" si="0"/>
        <v>0</v>
      </c>
      <c r="O16" s="102"/>
      <c r="P16" s="102"/>
      <c r="Q16" s="102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20.25" customHeight="1" x14ac:dyDescent="0.25">
      <c r="A17" s="186"/>
      <c r="B17" s="189"/>
      <c r="C17" s="177"/>
      <c r="D17" s="68" t="s">
        <v>90</v>
      </c>
      <c r="E17" s="184"/>
      <c r="F17" s="68" t="s">
        <v>89</v>
      </c>
      <c r="G17" s="13">
        <v>16521</v>
      </c>
      <c r="H17" s="13">
        <v>17347</v>
      </c>
      <c r="I17" s="13">
        <v>18214</v>
      </c>
      <c r="J17" s="68">
        <f t="shared" si="1"/>
        <v>0</v>
      </c>
      <c r="K17" s="68">
        <f t="shared" si="2"/>
        <v>0</v>
      </c>
      <c r="L17" s="68">
        <f t="shared" si="2"/>
        <v>0</v>
      </c>
      <c r="M17" s="68">
        <f t="shared" si="2"/>
        <v>0</v>
      </c>
      <c r="N17" s="68">
        <f t="shared" si="0"/>
        <v>0</v>
      </c>
      <c r="O17" s="102"/>
      <c r="P17" s="102"/>
      <c r="Q17" s="102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20.25" customHeight="1" x14ac:dyDescent="0.25">
      <c r="A18" s="190">
        <v>6</v>
      </c>
      <c r="B18" s="174" t="s">
        <v>4</v>
      </c>
      <c r="C18" s="177"/>
      <c r="D18" s="68" t="s">
        <v>87</v>
      </c>
      <c r="E18" s="183" t="s">
        <v>88</v>
      </c>
      <c r="F18" s="68" t="s">
        <v>89</v>
      </c>
      <c r="G18" s="13">
        <v>17362</v>
      </c>
      <c r="H18" s="13">
        <v>18230</v>
      </c>
      <c r="I18" s="13">
        <v>19142</v>
      </c>
      <c r="J18" s="68">
        <f t="shared" si="1"/>
        <v>0</v>
      </c>
      <c r="K18" s="68">
        <f t="shared" si="2"/>
        <v>0</v>
      </c>
      <c r="L18" s="68">
        <f t="shared" si="2"/>
        <v>0</v>
      </c>
      <c r="M18" s="68">
        <f t="shared" si="2"/>
        <v>0</v>
      </c>
      <c r="N18" s="68">
        <f t="shared" si="0"/>
        <v>0</v>
      </c>
      <c r="O18" s="102"/>
      <c r="P18" s="102"/>
      <c r="Q18" s="102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20.25" customHeight="1" x14ac:dyDescent="0.25">
      <c r="A19" s="186"/>
      <c r="B19" s="189"/>
      <c r="C19" s="176"/>
      <c r="D19" s="68" t="s">
        <v>90</v>
      </c>
      <c r="E19" s="184"/>
      <c r="F19" s="68" t="s">
        <v>89</v>
      </c>
      <c r="G19" s="13">
        <v>17362</v>
      </c>
      <c r="H19" s="13">
        <v>18230</v>
      </c>
      <c r="I19" s="13">
        <v>19142</v>
      </c>
      <c r="J19" s="68">
        <f t="shared" si="1"/>
        <v>0</v>
      </c>
      <c r="K19" s="68">
        <f t="shared" si="2"/>
        <v>0</v>
      </c>
      <c r="L19" s="68">
        <f t="shared" si="2"/>
        <v>0</v>
      </c>
      <c r="M19" s="68">
        <f t="shared" si="2"/>
        <v>0</v>
      </c>
      <c r="N19" s="68">
        <f t="shared" si="0"/>
        <v>0</v>
      </c>
      <c r="O19" s="102"/>
      <c r="P19" s="102"/>
      <c r="Q19" s="102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20.25" customHeight="1" x14ac:dyDescent="0.25">
      <c r="A20" s="190">
        <v>7</v>
      </c>
      <c r="B20" s="174" t="s">
        <v>2</v>
      </c>
      <c r="C20" s="174" t="s">
        <v>108</v>
      </c>
      <c r="D20" s="68" t="s">
        <v>87</v>
      </c>
      <c r="E20" s="183" t="s">
        <v>88</v>
      </c>
      <c r="F20" s="68" t="s">
        <v>89</v>
      </c>
      <c r="G20" s="13">
        <v>17530</v>
      </c>
      <c r="H20" s="13">
        <v>18407</v>
      </c>
      <c r="I20" s="13">
        <v>19326</v>
      </c>
      <c r="J20" s="68">
        <f t="shared" si="1"/>
        <v>0</v>
      </c>
      <c r="K20" s="68">
        <f t="shared" si="2"/>
        <v>0</v>
      </c>
      <c r="L20" s="68">
        <f t="shared" si="2"/>
        <v>0</v>
      </c>
      <c r="M20" s="68">
        <f t="shared" si="2"/>
        <v>0</v>
      </c>
      <c r="N20" s="68">
        <f t="shared" si="0"/>
        <v>0</v>
      </c>
      <c r="O20" s="102"/>
      <c r="P20" s="102"/>
      <c r="Q20" s="102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20.25" customHeight="1" x14ac:dyDescent="0.25">
      <c r="A21" s="186"/>
      <c r="B21" s="175"/>
      <c r="C21" s="177"/>
      <c r="D21" s="68" t="s">
        <v>90</v>
      </c>
      <c r="E21" s="184"/>
      <c r="F21" s="68" t="s">
        <v>89</v>
      </c>
      <c r="G21" s="13">
        <v>17530</v>
      </c>
      <c r="H21" s="13">
        <v>18407</v>
      </c>
      <c r="I21" s="13">
        <v>19326</v>
      </c>
      <c r="J21" s="68">
        <f t="shared" si="1"/>
        <v>0</v>
      </c>
      <c r="K21" s="68">
        <f t="shared" si="2"/>
        <v>0</v>
      </c>
      <c r="L21" s="68">
        <f t="shared" si="2"/>
        <v>0</v>
      </c>
      <c r="M21" s="68">
        <f t="shared" si="2"/>
        <v>0</v>
      </c>
      <c r="N21" s="68">
        <f t="shared" si="0"/>
        <v>0</v>
      </c>
      <c r="O21" s="102"/>
      <c r="P21" s="102"/>
      <c r="Q21" s="102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20.25" customHeight="1" x14ac:dyDescent="0.25">
      <c r="A22" s="190">
        <v>8</v>
      </c>
      <c r="B22" s="174" t="s">
        <v>3</v>
      </c>
      <c r="C22" s="177"/>
      <c r="D22" s="68" t="s">
        <v>87</v>
      </c>
      <c r="E22" s="183" t="s">
        <v>88</v>
      </c>
      <c r="F22" s="68" t="s">
        <v>89</v>
      </c>
      <c r="G22" s="13">
        <v>18118</v>
      </c>
      <c r="H22" s="13">
        <v>19024</v>
      </c>
      <c r="I22" s="13">
        <v>19975</v>
      </c>
      <c r="J22" s="68">
        <f t="shared" si="1"/>
        <v>0</v>
      </c>
      <c r="K22" s="68">
        <f t="shared" si="2"/>
        <v>0</v>
      </c>
      <c r="L22" s="68">
        <f t="shared" si="2"/>
        <v>0</v>
      </c>
      <c r="M22" s="68">
        <f t="shared" si="2"/>
        <v>0</v>
      </c>
      <c r="N22" s="68">
        <f t="shared" si="0"/>
        <v>0</v>
      </c>
      <c r="O22" s="102"/>
      <c r="P22" s="102"/>
      <c r="Q22" s="102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15.75" customHeight="1" x14ac:dyDescent="0.25">
      <c r="A23" s="186"/>
      <c r="B23" s="175"/>
      <c r="C23" s="176"/>
      <c r="D23" s="68" t="s">
        <v>90</v>
      </c>
      <c r="E23" s="184"/>
      <c r="F23" s="68" t="s">
        <v>89</v>
      </c>
      <c r="G23" s="13">
        <v>18118</v>
      </c>
      <c r="H23" s="13">
        <v>19024</v>
      </c>
      <c r="I23" s="13">
        <v>19975</v>
      </c>
      <c r="J23" s="68">
        <f t="shared" si="1"/>
        <v>0</v>
      </c>
      <c r="K23" s="68">
        <f t="shared" si="2"/>
        <v>0</v>
      </c>
      <c r="L23" s="68">
        <f t="shared" si="2"/>
        <v>0</v>
      </c>
      <c r="M23" s="68">
        <f t="shared" si="2"/>
        <v>0</v>
      </c>
      <c r="N23" s="68">
        <f t="shared" si="0"/>
        <v>0</v>
      </c>
      <c r="O23" s="102"/>
      <c r="P23" s="102"/>
      <c r="Q23" s="102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25.5" customHeight="1" x14ac:dyDescent="0.25">
      <c r="A24" s="190">
        <v>9</v>
      </c>
      <c r="B24" s="174" t="s">
        <v>2</v>
      </c>
      <c r="C24" s="174" t="s">
        <v>136</v>
      </c>
      <c r="D24" s="68" t="s">
        <v>87</v>
      </c>
      <c r="E24" s="183" t="s">
        <v>88</v>
      </c>
      <c r="F24" s="68" t="s">
        <v>89</v>
      </c>
      <c r="G24" s="13">
        <v>18713</v>
      </c>
      <c r="H24" s="13">
        <v>19649</v>
      </c>
      <c r="I24" s="13">
        <v>20631</v>
      </c>
      <c r="J24" s="68">
        <f t="shared" si="1"/>
        <v>0</v>
      </c>
      <c r="K24" s="68">
        <f t="shared" si="2"/>
        <v>0</v>
      </c>
      <c r="L24" s="68">
        <f t="shared" si="2"/>
        <v>0</v>
      </c>
      <c r="M24" s="68">
        <f t="shared" si="2"/>
        <v>0</v>
      </c>
      <c r="N24" s="68">
        <f t="shared" si="0"/>
        <v>0</v>
      </c>
      <c r="O24" s="102"/>
      <c r="P24" s="102"/>
      <c r="Q24" s="102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20.25" customHeight="1" x14ac:dyDescent="0.25">
      <c r="A25" s="186"/>
      <c r="B25" s="175"/>
      <c r="C25" s="177"/>
      <c r="D25" s="68" t="s">
        <v>90</v>
      </c>
      <c r="E25" s="184"/>
      <c r="F25" s="68" t="s">
        <v>89</v>
      </c>
      <c r="G25" s="13">
        <v>18713</v>
      </c>
      <c r="H25" s="13">
        <v>19649</v>
      </c>
      <c r="I25" s="13">
        <v>20631</v>
      </c>
      <c r="J25" s="68">
        <f t="shared" si="1"/>
        <v>0</v>
      </c>
      <c r="K25" s="68">
        <f t="shared" si="2"/>
        <v>0</v>
      </c>
      <c r="L25" s="68">
        <f t="shared" si="2"/>
        <v>0</v>
      </c>
      <c r="M25" s="68">
        <f t="shared" si="2"/>
        <v>0</v>
      </c>
      <c r="N25" s="68">
        <f t="shared" si="0"/>
        <v>0</v>
      </c>
      <c r="O25" s="102"/>
      <c r="P25" s="102"/>
      <c r="Q25" s="102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20.25" customHeight="1" x14ac:dyDescent="0.25">
      <c r="A26" s="190">
        <v>10</v>
      </c>
      <c r="B26" s="174" t="s">
        <v>3</v>
      </c>
      <c r="C26" s="177"/>
      <c r="D26" s="68" t="s">
        <v>87</v>
      </c>
      <c r="E26" s="183" t="s">
        <v>88</v>
      </c>
      <c r="F26" s="68" t="s">
        <v>89</v>
      </c>
      <c r="G26" s="13">
        <v>19576</v>
      </c>
      <c r="H26" s="13">
        <v>20555</v>
      </c>
      <c r="I26" s="13">
        <v>21583</v>
      </c>
      <c r="J26" s="68">
        <f t="shared" si="1"/>
        <v>0</v>
      </c>
      <c r="K26" s="68">
        <f t="shared" si="2"/>
        <v>0</v>
      </c>
      <c r="L26" s="68">
        <f t="shared" si="2"/>
        <v>0</v>
      </c>
      <c r="M26" s="68">
        <f t="shared" si="2"/>
        <v>0</v>
      </c>
      <c r="N26" s="68">
        <f t="shared" si="0"/>
        <v>0</v>
      </c>
      <c r="O26" s="102"/>
      <c r="P26" s="102"/>
      <c r="Q26" s="102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</row>
    <row r="27" spans="1:30" ht="20.25" customHeight="1" x14ac:dyDescent="0.25">
      <c r="A27" s="186"/>
      <c r="B27" s="175"/>
      <c r="C27" s="176"/>
      <c r="D27" s="68" t="s">
        <v>90</v>
      </c>
      <c r="E27" s="184"/>
      <c r="F27" s="68" t="s">
        <v>89</v>
      </c>
      <c r="G27" s="13">
        <v>19576</v>
      </c>
      <c r="H27" s="13">
        <v>20555</v>
      </c>
      <c r="I27" s="13">
        <v>21583</v>
      </c>
      <c r="J27" s="68">
        <f t="shared" si="1"/>
        <v>0</v>
      </c>
      <c r="K27" s="68">
        <f t="shared" si="2"/>
        <v>0</v>
      </c>
      <c r="L27" s="68">
        <f t="shared" si="2"/>
        <v>0</v>
      </c>
      <c r="M27" s="68">
        <f t="shared" si="2"/>
        <v>0</v>
      </c>
      <c r="N27" s="68">
        <f t="shared" si="0"/>
        <v>0</v>
      </c>
      <c r="O27" s="102"/>
      <c r="P27" s="102"/>
      <c r="Q27" s="102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1:30" ht="21.75" customHeight="1" x14ac:dyDescent="0.25">
      <c r="A28" s="190">
        <v>11</v>
      </c>
      <c r="B28" s="174" t="s">
        <v>2</v>
      </c>
      <c r="C28" s="174" t="s">
        <v>103</v>
      </c>
      <c r="D28" s="68" t="s">
        <v>87</v>
      </c>
      <c r="E28" s="183" t="s">
        <v>88</v>
      </c>
      <c r="F28" s="68" t="s">
        <v>89</v>
      </c>
      <c r="G28" s="13">
        <v>18536</v>
      </c>
      <c r="H28" s="13">
        <v>19463</v>
      </c>
      <c r="I28" s="13">
        <v>20436</v>
      </c>
      <c r="J28" s="68">
        <f t="shared" si="1"/>
        <v>0</v>
      </c>
      <c r="K28" s="68">
        <f t="shared" si="2"/>
        <v>0</v>
      </c>
      <c r="L28" s="68">
        <f t="shared" si="2"/>
        <v>0</v>
      </c>
      <c r="M28" s="68">
        <f t="shared" si="2"/>
        <v>0</v>
      </c>
      <c r="N28" s="68">
        <f t="shared" si="0"/>
        <v>0</v>
      </c>
      <c r="O28" s="102"/>
      <c r="P28" s="102"/>
      <c r="Q28" s="102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</row>
    <row r="29" spans="1:30" ht="20.25" customHeight="1" x14ac:dyDescent="0.25">
      <c r="A29" s="186"/>
      <c r="B29" s="175"/>
      <c r="C29" s="177"/>
      <c r="D29" s="68" t="s">
        <v>90</v>
      </c>
      <c r="E29" s="184"/>
      <c r="F29" s="68" t="s">
        <v>89</v>
      </c>
      <c r="G29" s="13">
        <v>18536</v>
      </c>
      <c r="H29" s="13">
        <v>19463</v>
      </c>
      <c r="I29" s="13">
        <v>20436</v>
      </c>
      <c r="J29" s="68">
        <f t="shared" si="1"/>
        <v>0</v>
      </c>
      <c r="K29" s="68">
        <f t="shared" si="2"/>
        <v>0</v>
      </c>
      <c r="L29" s="68">
        <f t="shared" si="2"/>
        <v>0</v>
      </c>
      <c r="M29" s="68">
        <f t="shared" si="2"/>
        <v>0</v>
      </c>
      <c r="N29" s="68">
        <f t="shared" si="0"/>
        <v>0</v>
      </c>
      <c r="O29" s="102"/>
      <c r="P29" s="102"/>
      <c r="Q29" s="102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</row>
    <row r="30" spans="1:30" ht="20.25" customHeight="1" x14ac:dyDescent="0.25">
      <c r="A30" s="190">
        <v>12</v>
      </c>
      <c r="B30" s="174" t="s">
        <v>3</v>
      </c>
      <c r="C30" s="177"/>
      <c r="D30" s="68" t="s">
        <v>87</v>
      </c>
      <c r="E30" s="183" t="s">
        <v>88</v>
      </c>
      <c r="F30" s="68" t="s">
        <v>89</v>
      </c>
      <c r="G30" s="13">
        <v>19139</v>
      </c>
      <c r="H30" s="13">
        <v>20096</v>
      </c>
      <c r="I30" s="13">
        <v>21101</v>
      </c>
      <c r="J30" s="68">
        <f t="shared" si="1"/>
        <v>0</v>
      </c>
      <c r="K30" s="68">
        <f t="shared" si="2"/>
        <v>0</v>
      </c>
      <c r="L30" s="68">
        <f t="shared" si="2"/>
        <v>0</v>
      </c>
      <c r="M30" s="68">
        <f t="shared" si="2"/>
        <v>0</v>
      </c>
      <c r="N30" s="68">
        <f t="shared" si="0"/>
        <v>0</v>
      </c>
      <c r="O30" s="102"/>
      <c r="P30" s="102"/>
      <c r="Q30" s="102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 ht="20.25" customHeight="1" x14ac:dyDescent="0.25">
      <c r="A31" s="186"/>
      <c r="B31" s="175"/>
      <c r="C31" s="176"/>
      <c r="D31" s="68" t="s">
        <v>90</v>
      </c>
      <c r="E31" s="184"/>
      <c r="F31" s="68" t="s">
        <v>89</v>
      </c>
      <c r="G31" s="13">
        <v>19139</v>
      </c>
      <c r="H31" s="13">
        <v>20096</v>
      </c>
      <c r="I31" s="13">
        <v>21101</v>
      </c>
      <c r="J31" s="68">
        <f t="shared" si="1"/>
        <v>0</v>
      </c>
      <c r="K31" s="68">
        <f t="shared" si="2"/>
        <v>0</v>
      </c>
      <c r="L31" s="68">
        <f t="shared" si="2"/>
        <v>0</v>
      </c>
      <c r="M31" s="68">
        <f t="shared" si="2"/>
        <v>0</v>
      </c>
      <c r="N31" s="68">
        <f t="shared" si="0"/>
        <v>0</v>
      </c>
      <c r="O31" s="102"/>
      <c r="P31" s="102"/>
      <c r="Q31" s="102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</row>
    <row r="32" spans="1:30" ht="24.75" customHeight="1" x14ac:dyDescent="0.25">
      <c r="A32" s="190">
        <v>13</v>
      </c>
      <c r="B32" s="174" t="s">
        <v>2</v>
      </c>
      <c r="C32" s="174" t="s">
        <v>104</v>
      </c>
      <c r="D32" s="68" t="s">
        <v>87</v>
      </c>
      <c r="E32" s="183" t="s">
        <v>88</v>
      </c>
      <c r="F32" s="68" t="s">
        <v>89</v>
      </c>
      <c r="G32" s="13">
        <v>19820</v>
      </c>
      <c r="H32" s="13">
        <v>20811</v>
      </c>
      <c r="I32" s="13">
        <v>21852</v>
      </c>
      <c r="J32" s="68">
        <f t="shared" si="1"/>
        <v>0</v>
      </c>
      <c r="K32" s="68">
        <f t="shared" si="2"/>
        <v>0</v>
      </c>
      <c r="L32" s="68">
        <f t="shared" si="2"/>
        <v>0</v>
      </c>
      <c r="M32" s="68">
        <f t="shared" si="2"/>
        <v>0</v>
      </c>
      <c r="N32" s="68">
        <f t="shared" si="0"/>
        <v>0</v>
      </c>
      <c r="O32" s="102"/>
      <c r="P32" s="102"/>
      <c r="Q32" s="102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</row>
    <row r="33" spans="1:30" ht="20.25" customHeight="1" x14ac:dyDescent="0.25">
      <c r="A33" s="186"/>
      <c r="B33" s="175"/>
      <c r="C33" s="177"/>
      <c r="D33" s="68" t="s">
        <v>90</v>
      </c>
      <c r="E33" s="184"/>
      <c r="F33" s="68" t="s">
        <v>89</v>
      </c>
      <c r="G33" s="13">
        <v>19820</v>
      </c>
      <c r="H33" s="13">
        <v>20811</v>
      </c>
      <c r="I33" s="13">
        <v>21852</v>
      </c>
      <c r="J33" s="68">
        <f t="shared" si="1"/>
        <v>0</v>
      </c>
      <c r="K33" s="68">
        <f t="shared" si="2"/>
        <v>0</v>
      </c>
      <c r="L33" s="68">
        <f t="shared" si="2"/>
        <v>0</v>
      </c>
      <c r="M33" s="68">
        <f t="shared" si="2"/>
        <v>0</v>
      </c>
      <c r="N33" s="68">
        <f t="shared" si="0"/>
        <v>0</v>
      </c>
      <c r="O33" s="102"/>
      <c r="P33" s="102"/>
      <c r="Q33" s="102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</row>
    <row r="34" spans="1:30" ht="20.25" customHeight="1" x14ac:dyDescent="0.25">
      <c r="A34" s="190">
        <v>14</v>
      </c>
      <c r="B34" s="174" t="s">
        <v>3</v>
      </c>
      <c r="C34" s="177"/>
      <c r="D34" s="68" t="s">
        <v>87</v>
      </c>
      <c r="E34" s="183" t="s">
        <v>88</v>
      </c>
      <c r="F34" s="68" t="s">
        <v>89</v>
      </c>
      <c r="G34" s="13">
        <v>20658</v>
      </c>
      <c r="H34" s="13">
        <v>21691</v>
      </c>
      <c r="I34" s="13">
        <v>22776</v>
      </c>
      <c r="J34" s="68">
        <f t="shared" si="1"/>
        <v>0</v>
      </c>
      <c r="K34" s="68">
        <f t="shared" si="2"/>
        <v>0</v>
      </c>
      <c r="L34" s="68">
        <f t="shared" si="2"/>
        <v>0</v>
      </c>
      <c r="M34" s="68">
        <f t="shared" si="2"/>
        <v>0</v>
      </c>
      <c r="N34" s="68">
        <f t="shared" si="0"/>
        <v>0</v>
      </c>
      <c r="O34" s="102"/>
      <c r="P34" s="102"/>
      <c r="Q34" s="102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</row>
    <row r="35" spans="1:30" ht="19.5" customHeight="1" x14ac:dyDescent="0.25">
      <c r="A35" s="186"/>
      <c r="B35" s="175"/>
      <c r="C35" s="176"/>
      <c r="D35" s="68" t="s">
        <v>90</v>
      </c>
      <c r="E35" s="184"/>
      <c r="F35" s="68" t="s">
        <v>89</v>
      </c>
      <c r="G35" s="13">
        <v>20658</v>
      </c>
      <c r="H35" s="13">
        <v>21691</v>
      </c>
      <c r="I35" s="13">
        <v>22776</v>
      </c>
      <c r="J35" s="68">
        <f t="shared" si="1"/>
        <v>0</v>
      </c>
      <c r="K35" s="68">
        <f t="shared" si="2"/>
        <v>0</v>
      </c>
      <c r="L35" s="68">
        <f t="shared" si="2"/>
        <v>0</v>
      </c>
      <c r="M35" s="68">
        <f t="shared" si="2"/>
        <v>0</v>
      </c>
      <c r="N35" s="68">
        <f t="shared" si="0"/>
        <v>0</v>
      </c>
      <c r="O35" s="102"/>
      <c r="P35" s="102"/>
      <c r="Q35" s="102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</row>
    <row r="36" spans="1:30" ht="20.25" customHeight="1" x14ac:dyDescent="0.25">
      <c r="A36" s="190">
        <v>15</v>
      </c>
      <c r="B36" s="174" t="s">
        <v>106</v>
      </c>
      <c r="C36" s="174" t="s">
        <v>58</v>
      </c>
      <c r="D36" s="68" t="s">
        <v>87</v>
      </c>
      <c r="E36" s="183" t="s">
        <v>88</v>
      </c>
      <c r="F36" s="68" t="s">
        <v>89</v>
      </c>
      <c r="G36" s="13">
        <v>25128</v>
      </c>
      <c r="H36" s="13">
        <v>26384</v>
      </c>
      <c r="I36" s="13">
        <v>27703</v>
      </c>
      <c r="J36" s="68">
        <f t="shared" si="1"/>
        <v>2905075</v>
      </c>
      <c r="K36" s="68">
        <f t="shared" si="2"/>
        <v>1130760</v>
      </c>
      <c r="L36" s="68">
        <f t="shared" si="2"/>
        <v>527680</v>
      </c>
      <c r="M36" s="68">
        <f t="shared" si="2"/>
        <v>1246635</v>
      </c>
      <c r="N36" s="68">
        <f t="shared" si="0"/>
        <v>110</v>
      </c>
      <c r="O36" s="102">
        <v>45</v>
      </c>
      <c r="P36" s="102">
        <v>20</v>
      </c>
      <c r="Q36" s="102">
        <v>45</v>
      </c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</row>
    <row r="37" spans="1:30" ht="20.25" customHeight="1" x14ac:dyDescent="0.25">
      <c r="A37" s="186"/>
      <c r="B37" s="175"/>
      <c r="C37" s="177"/>
      <c r="D37" s="68" t="s">
        <v>90</v>
      </c>
      <c r="E37" s="184"/>
      <c r="F37" s="68" t="s">
        <v>89</v>
      </c>
      <c r="G37" s="13">
        <v>25128</v>
      </c>
      <c r="H37" s="13">
        <v>26384</v>
      </c>
      <c r="I37" s="13">
        <v>27703</v>
      </c>
      <c r="J37" s="68">
        <f t="shared" si="1"/>
        <v>132046</v>
      </c>
      <c r="K37" s="68">
        <f t="shared" si="2"/>
        <v>50256</v>
      </c>
      <c r="L37" s="68">
        <f t="shared" si="2"/>
        <v>26384</v>
      </c>
      <c r="M37" s="68">
        <f t="shared" si="2"/>
        <v>55406</v>
      </c>
      <c r="N37" s="68">
        <f t="shared" si="0"/>
        <v>5</v>
      </c>
      <c r="O37" s="102">
        <v>2</v>
      </c>
      <c r="P37" s="102">
        <v>1</v>
      </c>
      <c r="Q37" s="102">
        <v>2</v>
      </c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</row>
    <row r="38" spans="1:30" ht="20.25" customHeight="1" x14ac:dyDescent="0.25">
      <c r="A38" s="190">
        <v>16</v>
      </c>
      <c r="B38" s="174" t="s">
        <v>5</v>
      </c>
      <c r="C38" s="177"/>
      <c r="D38" s="68" t="s">
        <v>87</v>
      </c>
      <c r="E38" s="183" t="s">
        <v>88</v>
      </c>
      <c r="F38" s="68" t="s">
        <v>89</v>
      </c>
      <c r="G38" s="13">
        <v>25932</v>
      </c>
      <c r="H38" s="13">
        <v>27229</v>
      </c>
      <c r="I38" s="13">
        <v>28590</v>
      </c>
      <c r="J38" s="68">
        <f t="shared" si="1"/>
        <v>0</v>
      </c>
      <c r="K38" s="68">
        <f t="shared" si="2"/>
        <v>0</v>
      </c>
      <c r="L38" s="68">
        <f t="shared" si="2"/>
        <v>0</v>
      </c>
      <c r="M38" s="68">
        <f t="shared" si="2"/>
        <v>0</v>
      </c>
      <c r="N38" s="68">
        <f t="shared" si="0"/>
        <v>0</v>
      </c>
      <c r="O38" s="102"/>
      <c r="P38" s="102"/>
      <c r="Q38" s="102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</row>
    <row r="39" spans="1:30" ht="20.25" customHeight="1" x14ac:dyDescent="0.25">
      <c r="A39" s="186"/>
      <c r="B39" s="175"/>
      <c r="C39" s="176"/>
      <c r="D39" s="68" t="s">
        <v>90</v>
      </c>
      <c r="E39" s="184"/>
      <c r="F39" s="68" t="s">
        <v>89</v>
      </c>
      <c r="G39" s="13">
        <v>25932</v>
      </c>
      <c r="H39" s="13">
        <v>27229</v>
      </c>
      <c r="I39" s="13">
        <v>28590</v>
      </c>
      <c r="J39" s="68">
        <f t="shared" si="1"/>
        <v>0</v>
      </c>
      <c r="K39" s="68">
        <f t="shared" si="2"/>
        <v>0</v>
      </c>
      <c r="L39" s="68">
        <f t="shared" si="2"/>
        <v>0</v>
      </c>
      <c r="M39" s="68">
        <f t="shared" si="2"/>
        <v>0</v>
      </c>
      <c r="N39" s="68">
        <f t="shared" si="0"/>
        <v>0</v>
      </c>
      <c r="O39" s="102"/>
      <c r="P39" s="102"/>
      <c r="Q39" s="102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</row>
    <row r="40" spans="1:30" ht="20.25" customHeight="1" x14ac:dyDescent="0.25">
      <c r="A40" s="190">
        <v>17</v>
      </c>
      <c r="B40" s="174" t="s">
        <v>107</v>
      </c>
      <c r="C40" s="174" t="s">
        <v>58</v>
      </c>
      <c r="D40" s="68" t="s">
        <v>87</v>
      </c>
      <c r="E40" s="183" t="s">
        <v>88</v>
      </c>
      <c r="F40" s="68" t="s">
        <v>89</v>
      </c>
      <c r="G40" s="13">
        <v>27156</v>
      </c>
      <c r="H40" s="13">
        <v>28514</v>
      </c>
      <c r="I40" s="13">
        <v>29940</v>
      </c>
      <c r="J40" s="68">
        <f t="shared" si="1"/>
        <v>0</v>
      </c>
      <c r="K40" s="68">
        <f t="shared" si="2"/>
        <v>0</v>
      </c>
      <c r="L40" s="68">
        <f t="shared" si="2"/>
        <v>0</v>
      </c>
      <c r="M40" s="68">
        <f t="shared" si="2"/>
        <v>0</v>
      </c>
      <c r="N40" s="68">
        <f t="shared" si="0"/>
        <v>0</v>
      </c>
      <c r="O40" s="102"/>
      <c r="P40" s="102"/>
      <c r="Q40" s="102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</row>
    <row r="41" spans="1:30" ht="20.25" customHeight="1" x14ac:dyDescent="0.25">
      <c r="A41" s="186"/>
      <c r="B41" s="189"/>
      <c r="C41" s="177"/>
      <c r="D41" s="68" t="s">
        <v>90</v>
      </c>
      <c r="E41" s="184"/>
      <c r="F41" s="68" t="s">
        <v>89</v>
      </c>
      <c r="G41" s="13">
        <v>27156</v>
      </c>
      <c r="H41" s="13">
        <v>28514</v>
      </c>
      <c r="I41" s="13">
        <v>29940</v>
      </c>
      <c r="J41" s="68">
        <f t="shared" si="1"/>
        <v>0</v>
      </c>
      <c r="K41" s="68">
        <f t="shared" si="2"/>
        <v>0</v>
      </c>
      <c r="L41" s="68">
        <f t="shared" si="2"/>
        <v>0</v>
      </c>
      <c r="M41" s="68">
        <f t="shared" si="2"/>
        <v>0</v>
      </c>
      <c r="N41" s="68">
        <f t="shared" si="0"/>
        <v>0</v>
      </c>
      <c r="O41" s="102"/>
      <c r="P41" s="102"/>
      <c r="Q41" s="102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</row>
    <row r="42" spans="1:30" ht="20.25" customHeight="1" x14ac:dyDescent="0.25">
      <c r="A42" s="185">
        <v>18</v>
      </c>
      <c r="B42" s="174" t="s">
        <v>6</v>
      </c>
      <c r="C42" s="177"/>
      <c r="D42" s="68" t="s">
        <v>87</v>
      </c>
      <c r="E42" s="183" t="s">
        <v>88</v>
      </c>
      <c r="F42" s="68" t="s">
        <v>89</v>
      </c>
      <c r="G42" s="13">
        <v>28137</v>
      </c>
      <c r="H42" s="13">
        <v>29544</v>
      </c>
      <c r="I42" s="13">
        <v>31021</v>
      </c>
      <c r="J42" s="68">
        <f t="shared" si="1"/>
        <v>0</v>
      </c>
      <c r="K42" s="68">
        <f t="shared" si="2"/>
        <v>0</v>
      </c>
      <c r="L42" s="68">
        <f t="shared" si="2"/>
        <v>0</v>
      </c>
      <c r="M42" s="68">
        <f t="shared" si="2"/>
        <v>0</v>
      </c>
      <c r="N42" s="68">
        <f t="shared" si="0"/>
        <v>0</v>
      </c>
      <c r="O42" s="102"/>
      <c r="P42" s="102"/>
      <c r="Q42" s="102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</row>
    <row r="43" spans="1:30" ht="20.25" customHeight="1" x14ac:dyDescent="0.25">
      <c r="A43" s="186"/>
      <c r="B43" s="189"/>
      <c r="C43" s="176"/>
      <c r="D43" s="68" t="s">
        <v>90</v>
      </c>
      <c r="E43" s="184"/>
      <c r="F43" s="68" t="s">
        <v>89</v>
      </c>
      <c r="G43" s="13">
        <v>28137</v>
      </c>
      <c r="H43" s="13">
        <v>29544</v>
      </c>
      <c r="I43" s="13">
        <v>31021</v>
      </c>
      <c r="J43" s="68">
        <f t="shared" si="1"/>
        <v>0</v>
      </c>
      <c r="K43" s="68">
        <f t="shared" si="2"/>
        <v>0</v>
      </c>
      <c r="L43" s="68">
        <f t="shared" si="2"/>
        <v>0</v>
      </c>
      <c r="M43" s="68">
        <f t="shared" si="2"/>
        <v>0</v>
      </c>
      <c r="N43" s="68">
        <f t="shared" si="0"/>
        <v>0</v>
      </c>
      <c r="O43" s="102"/>
      <c r="P43" s="102"/>
      <c r="Q43" s="102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</row>
    <row r="44" spans="1:30" ht="28.5" customHeight="1" x14ac:dyDescent="0.25">
      <c r="A44" s="185">
        <v>19</v>
      </c>
      <c r="B44" s="174" t="s">
        <v>107</v>
      </c>
      <c r="C44" s="174" t="s">
        <v>59</v>
      </c>
      <c r="D44" s="68" t="s">
        <v>87</v>
      </c>
      <c r="E44" s="183" t="s">
        <v>88</v>
      </c>
      <c r="F44" s="68" t="s">
        <v>89</v>
      </c>
      <c r="G44" s="13">
        <v>29769</v>
      </c>
      <c r="H44" s="13">
        <v>31257</v>
      </c>
      <c r="I44" s="13">
        <v>32820</v>
      </c>
      <c r="J44" s="68">
        <f t="shared" si="1"/>
        <v>0</v>
      </c>
      <c r="K44" s="68">
        <f t="shared" si="2"/>
        <v>0</v>
      </c>
      <c r="L44" s="68">
        <f t="shared" si="2"/>
        <v>0</v>
      </c>
      <c r="M44" s="68">
        <f t="shared" si="2"/>
        <v>0</v>
      </c>
      <c r="N44" s="68">
        <f t="shared" si="0"/>
        <v>0</v>
      </c>
      <c r="O44" s="102"/>
      <c r="P44" s="102"/>
      <c r="Q44" s="102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</row>
    <row r="45" spans="1:30" ht="20.25" customHeight="1" x14ac:dyDescent="0.25">
      <c r="A45" s="186"/>
      <c r="B45" s="175"/>
      <c r="C45" s="177"/>
      <c r="D45" s="68" t="s">
        <v>90</v>
      </c>
      <c r="E45" s="184"/>
      <c r="F45" s="68" t="s">
        <v>89</v>
      </c>
      <c r="G45" s="13">
        <v>29769</v>
      </c>
      <c r="H45" s="13">
        <v>31257</v>
      </c>
      <c r="I45" s="13">
        <v>32820</v>
      </c>
      <c r="J45" s="68">
        <f t="shared" si="1"/>
        <v>0</v>
      </c>
      <c r="K45" s="68">
        <f t="shared" si="2"/>
        <v>0</v>
      </c>
      <c r="L45" s="68">
        <f t="shared" si="2"/>
        <v>0</v>
      </c>
      <c r="M45" s="68">
        <f t="shared" si="2"/>
        <v>0</v>
      </c>
      <c r="N45" s="68">
        <f t="shared" si="0"/>
        <v>0</v>
      </c>
      <c r="O45" s="102"/>
      <c r="P45" s="102"/>
      <c r="Q45" s="102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</row>
    <row r="46" spans="1:30" ht="20.25" customHeight="1" x14ac:dyDescent="0.25">
      <c r="A46" s="185">
        <v>20</v>
      </c>
      <c r="B46" s="174" t="s">
        <v>6</v>
      </c>
      <c r="C46" s="177"/>
      <c r="D46" s="68" t="s">
        <v>87</v>
      </c>
      <c r="E46" s="183" t="s">
        <v>88</v>
      </c>
      <c r="F46" s="68" t="s">
        <v>89</v>
      </c>
      <c r="G46" s="13">
        <v>29411</v>
      </c>
      <c r="H46" s="13">
        <v>30882</v>
      </c>
      <c r="I46" s="13">
        <v>32426</v>
      </c>
      <c r="J46" s="68">
        <f t="shared" si="1"/>
        <v>0</v>
      </c>
      <c r="K46" s="68">
        <f t="shared" si="2"/>
        <v>0</v>
      </c>
      <c r="L46" s="68">
        <f t="shared" si="2"/>
        <v>0</v>
      </c>
      <c r="M46" s="68">
        <f t="shared" si="2"/>
        <v>0</v>
      </c>
      <c r="N46" s="68">
        <f t="shared" si="0"/>
        <v>0</v>
      </c>
      <c r="O46" s="102"/>
      <c r="P46" s="102"/>
      <c r="Q46" s="102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</row>
    <row r="47" spans="1:30" ht="20.25" customHeight="1" x14ac:dyDescent="0.25">
      <c r="A47" s="186"/>
      <c r="B47" s="189"/>
      <c r="C47" s="176"/>
      <c r="D47" s="68" t="s">
        <v>90</v>
      </c>
      <c r="E47" s="184"/>
      <c r="F47" s="68" t="s">
        <v>89</v>
      </c>
      <c r="G47" s="13">
        <v>29411</v>
      </c>
      <c r="H47" s="13">
        <v>30882</v>
      </c>
      <c r="I47" s="13">
        <v>32426</v>
      </c>
      <c r="J47" s="68">
        <f t="shared" si="1"/>
        <v>0</v>
      </c>
      <c r="K47" s="68">
        <f t="shared" si="2"/>
        <v>0</v>
      </c>
      <c r="L47" s="68">
        <f t="shared" si="2"/>
        <v>0</v>
      </c>
      <c r="M47" s="68">
        <f t="shared" si="2"/>
        <v>0</v>
      </c>
      <c r="N47" s="68">
        <f t="shared" si="0"/>
        <v>0</v>
      </c>
      <c r="O47" s="102"/>
      <c r="P47" s="102"/>
      <c r="Q47" s="102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</row>
    <row r="48" spans="1:30" ht="20.25" customHeight="1" x14ac:dyDescent="0.25">
      <c r="A48" s="185">
        <v>21</v>
      </c>
      <c r="B48" s="174" t="s">
        <v>107</v>
      </c>
      <c r="C48" s="174" t="s">
        <v>60</v>
      </c>
      <c r="D48" s="68" t="s">
        <v>87</v>
      </c>
      <c r="E48" s="183" t="s">
        <v>88</v>
      </c>
      <c r="F48" s="15" t="s">
        <v>89</v>
      </c>
      <c r="G48" s="13">
        <v>32150</v>
      </c>
      <c r="H48" s="13">
        <v>33758</v>
      </c>
      <c r="I48" s="13">
        <v>35445</v>
      </c>
      <c r="J48" s="68">
        <f t="shared" si="1"/>
        <v>0</v>
      </c>
      <c r="K48" s="68">
        <f t="shared" si="2"/>
        <v>0</v>
      </c>
      <c r="L48" s="68">
        <f t="shared" si="2"/>
        <v>0</v>
      </c>
      <c r="M48" s="68">
        <f t="shared" si="2"/>
        <v>0</v>
      </c>
      <c r="N48" s="68">
        <f t="shared" si="0"/>
        <v>0</v>
      </c>
      <c r="O48" s="102"/>
      <c r="P48" s="102"/>
      <c r="Q48" s="102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</row>
    <row r="49" spans="1:30" ht="20.25" customHeight="1" x14ac:dyDescent="0.25">
      <c r="A49" s="186"/>
      <c r="B49" s="175"/>
      <c r="C49" s="177"/>
      <c r="D49" s="68" t="s">
        <v>90</v>
      </c>
      <c r="E49" s="184"/>
      <c r="F49" s="15" t="s">
        <v>89</v>
      </c>
      <c r="G49" s="13">
        <v>32150</v>
      </c>
      <c r="H49" s="13">
        <v>33758</v>
      </c>
      <c r="I49" s="13">
        <v>35445</v>
      </c>
      <c r="J49" s="68">
        <f t="shared" si="1"/>
        <v>0</v>
      </c>
      <c r="K49" s="68">
        <f t="shared" si="2"/>
        <v>0</v>
      </c>
      <c r="L49" s="68">
        <f t="shared" si="2"/>
        <v>0</v>
      </c>
      <c r="M49" s="68">
        <f t="shared" si="2"/>
        <v>0</v>
      </c>
      <c r="N49" s="68">
        <f t="shared" si="0"/>
        <v>0</v>
      </c>
      <c r="O49" s="102"/>
      <c r="P49" s="102"/>
      <c r="Q49" s="102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</row>
    <row r="50" spans="1:30" ht="20.25" customHeight="1" x14ac:dyDescent="0.25">
      <c r="A50" s="185">
        <v>22</v>
      </c>
      <c r="B50" s="174" t="s">
        <v>7</v>
      </c>
      <c r="C50" s="177"/>
      <c r="D50" s="68" t="s">
        <v>87</v>
      </c>
      <c r="E50" s="183" t="s">
        <v>88</v>
      </c>
      <c r="F50" s="15" t="s">
        <v>89</v>
      </c>
      <c r="G50" s="13">
        <v>33497</v>
      </c>
      <c r="H50" s="13">
        <v>35172</v>
      </c>
      <c r="I50" s="13">
        <v>36931</v>
      </c>
      <c r="J50" s="68">
        <f t="shared" si="1"/>
        <v>0</v>
      </c>
      <c r="K50" s="68">
        <f t="shared" si="2"/>
        <v>0</v>
      </c>
      <c r="L50" s="68">
        <f t="shared" si="2"/>
        <v>0</v>
      </c>
      <c r="M50" s="68">
        <f t="shared" si="2"/>
        <v>0</v>
      </c>
      <c r="N50" s="68">
        <f t="shared" si="0"/>
        <v>0</v>
      </c>
      <c r="O50" s="102"/>
      <c r="P50" s="102"/>
      <c r="Q50" s="102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</row>
    <row r="51" spans="1:30" ht="30.75" customHeight="1" x14ac:dyDescent="0.25">
      <c r="A51" s="186"/>
      <c r="B51" s="175"/>
      <c r="C51" s="176"/>
      <c r="D51" s="68" t="s">
        <v>90</v>
      </c>
      <c r="E51" s="184"/>
      <c r="F51" s="15" t="s">
        <v>89</v>
      </c>
      <c r="G51" s="13">
        <v>33497</v>
      </c>
      <c r="H51" s="13">
        <v>35172</v>
      </c>
      <c r="I51" s="13">
        <v>36931</v>
      </c>
      <c r="J51" s="68">
        <f t="shared" si="1"/>
        <v>0</v>
      </c>
      <c r="K51" s="68">
        <f t="shared" si="2"/>
        <v>0</v>
      </c>
      <c r="L51" s="68">
        <f t="shared" si="2"/>
        <v>0</v>
      </c>
      <c r="M51" s="68">
        <f t="shared" si="2"/>
        <v>0</v>
      </c>
      <c r="N51" s="68">
        <f t="shared" si="0"/>
        <v>0</v>
      </c>
      <c r="O51" s="102"/>
      <c r="P51" s="102"/>
      <c r="Q51" s="102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</row>
    <row r="52" spans="1:30" ht="20.25" customHeight="1" x14ac:dyDescent="0.25">
      <c r="A52" s="185">
        <v>23</v>
      </c>
      <c r="B52" s="187" t="s">
        <v>8</v>
      </c>
      <c r="C52" s="174" t="s">
        <v>61</v>
      </c>
      <c r="D52" s="68" t="s">
        <v>87</v>
      </c>
      <c r="E52" s="183" t="s">
        <v>88</v>
      </c>
      <c r="F52" s="15" t="s">
        <v>89</v>
      </c>
      <c r="G52" s="13">
        <v>6828</v>
      </c>
      <c r="H52" s="13">
        <v>7169</v>
      </c>
      <c r="I52" s="13">
        <v>7527</v>
      </c>
      <c r="J52" s="68">
        <f t="shared" si="1"/>
        <v>0</v>
      </c>
      <c r="K52" s="68">
        <f t="shared" si="2"/>
        <v>0</v>
      </c>
      <c r="L52" s="68">
        <f t="shared" si="2"/>
        <v>0</v>
      </c>
      <c r="M52" s="68">
        <f t="shared" si="2"/>
        <v>0</v>
      </c>
      <c r="N52" s="68">
        <f t="shared" si="0"/>
        <v>0</v>
      </c>
      <c r="O52" s="102"/>
      <c r="P52" s="102"/>
      <c r="Q52" s="102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</row>
    <row r="53" spans="1:30" ht="32.25" customHeight="1" x14ac:dyDescent="0.25">
      <c r="A53" s="186"/>
      <c r="B53" s="173"/>
      <c r="C53" s="176"/>
      <c r="D53" s="68" t="s">
        <v>90</v>
      </c>
      <c r="E53" s="184"/>
      <c r="F53" s="15" t="s">
        <v>89</v>
      </c>
      <c r="G53" s="13">
        <v>6828</v>
      </c>
      <c r="H53" s="13">
        <v>7169</v>
      </c>
      <c r="I53" s="13">
        <v>7527</v>
      </c>
      <c r="J53" s="68">
        <f t="shared" si="1"/>
        <v>0</v>
      </c>
      <c r="K53" s="68">
        <f t="shared" si="2"/>
        <v>0</v>
      </c>
      <c r="L53" s="68">
        <f t="shared" si="2"/>
        <v>0</v>
      </c>
      <c r="M53" s="68">
        <f t="shared" si="2"/>
        <v>0</v>
      </c>
      <c r="N53" s="68">
        <f t="shared" si="0"/>
        <v>0</v>
      </c>
      <c r="O53" s="102"/>
      <c r="P53" s="102"/>
      <c r="Q53" s="102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</row>
    <row r="54" spans="1:30" ht="20.25" customHeight="1" x14ac:dyDescent="0.25">
      <c r="A54" s="185">
        <v>24</v>
      </c>
      <c r="B54" s="187" t="s">
        <v>9</v>
      </c>
      <c r="C54" s="174" t="s">
        <v>62</v>
      </c>
      <c r="D54" s="68" t="s">
        <v>87</v>
      </c>
      <c r="E54" s="183" t="s">
        <v>88</v>
      </c>
      <c r="F54" s="15" t="s">
        <v>89</v>
      </c>
      <c r="G54" s="13">
        <v>20008</v>
      </c>
      <c r="H54" s="13">
        <v>21008</v>
      </c>
      <c r="I54" s="13">
        <v>22058</v>
      </c>
      <c r="J54" s="68">
        <f t="shared" si="1"/>
        <v>1198706</v>
      </c>
      <c r="K54" s="68">
        <f t="shared" si="2"/>
        <v>500200</v>
      </c>
      <c r="L54" s="68">
        <f t="shared" si="2"/>
        <v>147056</v>
      </c>
      <c r="M54" s="68">
        <f t="shared" si="2"/>
        <v>551450</v>
      </c>
      <c r="N54" s="68">
        <f t="shared" si="0"/>
        <v>57</v>
      </c>
      <c r="O54" s="102">
        <v>25</v>
      </c>
      <c r="P54" s="102">
        <v>7</v>
      </c>
      <c r="Q54" s="102">
        <v>25</v>
      </c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</row>
    <row r="55" spans="1:30" ht="30.75" customHeight="1" x14ac:dyDescent="0.25">
      <c r="A55" s="186"/>
      <c r="B55" s="188"/>
      <c r="C55" s="176"/>
      <c r="D55" s="68" t="s">
        <v>90</v>
      </c>
      <c r="E55" s="184"/>
      <c r="F55" s="15" t="s">
        <v>89</v>
      </c>
      <c r="G55" s="13">
        <v>20008</v>
      </c>
      <c r="H55" s="13">
        <v>21008</v>
      </c>
      <c r="I55" s="13">
        <v>22058</v>
      </c>
      <c r="J55" s="68">
        <f t="shared" si="1"/>
        <v>84132</v>
      </c>
      <c r="K55" s="68">
        <f t="shared" si="2"/>
        <v>40016</v>
      </c>
      <c r="L55" s="68">
        <f t="shared" si="2"/>
        <v>0</v>
      </c>
      <c r="M55" s="68">
        <f t="shared" si="2"/>
        <v>44116</v>
      </c>
      <c r="N55" s="68">
        <f t="shared" si="0"/>
        <v>4</v>
      </c>
      <c r="O55" s="102">
        <v>2</v>
      </c>
      <c r="P55" s="102">
        <v>0</v>
      </c>
      <c r="Q55" s="102">
        <v>2</v>
      </c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</row>
    <row r="56" spans="1:30" ht="20.25" customHeight="1" x14ac:dyDescent="0.25">
      <c r="A56" s="185">
        <v>25</v>
      </c>
      <c r="B56" s="187" t="s">
        <v>9</v>
      </c>
      <c r="C56" s="174" t="s">
        <v>63</v>
      </c>
      <c r="D56" s="68" t="s">
        <v>87</v>
      </c>
      <c r="E56" s="183" t="s">
        <v>88</v>
      </c>
      <c r="F56" s="15" t="s">
        <v>89</v>
      </c>
      <c r="G56" s="13">
        <v>21716</v>
      </c>
      <c r="H56" s="13">
        <v>22802</v>
      </c>
      <c r="I56" s="13">
        <v>23942</v>
      </c>
      <c r="J56" s="68">
        <f t="shared" si="1"/>
        <v>0</v>
      </c>
      <c r="K56" s="68">
        <f t="shared" si="2"/>
        <v>0</v>
      </c>
      <c r="L56" s="68">
        <f t="shared" si="2"/>
        <v>0</v>
      </c>
      <c r="M56" s="68">
        <f t="shared" si="2"/>
        <v>0</v>
      </c>
      <c r="N56" s="68">
        <f t="shared" si="0"/>
        <v>0</v>
      </c>
      <c r="O56" s="102"/>
      <c r="P56" s="102"/>
      <c r="Q56" s="102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</row>
    <row r="57" spans="1:30" ht="30" customHeight="1" x14ac:dyDescent="0.25">
      <c r="A57" s="186"/>
      <c r="B57" s="188"/>
      <c r="C57" s="176"/>
      <c r="D57" s="68" t="s">
        <v>90</v>
      </c>
      <c r="E57" s="184"/>
      <c r="F57" s="15" t="s">
        <v>89</v>
      </c>
      <c r="G57" s="13">
        <v>21716</v>
      </c>
      <c r="H57" s="13">
        <v>22802</v>
      </c>
      <c r="I57" s="13">
        <v>23942</v>
      </c>
      <c r="J57" s="68">
        <f t="shared" si="1"/>
        <v>0</v>
      </c>
      <c r="K57" s="68">
        <f t="shared" si="2"/>
        <v>0</v>
      </c>
      <c r="L57" s="68">
        <f t="shared" si="2"/>
        <v>0</v>
      </c>
      <c r="M57" s="68">
        <f t="shared" si="2"/>
        <v>0</v>
      </c>
      <c r="N57" s="68">
        <f t="shared" si="0"/>
        <v>0</v>
      </c>
      <c r="O57" s="102"/>
      <c r="P57" s="102"/>
      <c r="Q57" s="102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</row>
    <row r="58" spans="1:30" ht="20.25" customHeight="1" x14ac:dyDescent="0.25">
      <c r="A58" s="185">
        <v>26</v>
      </c>
      <c r="B58" s="174" t="s">
        <v>10</v>
      </c>
      <c r="C58" s="174" t="s">
        <v>64</v>
      </c>
      <c r="D58" s="68" t="s">
        <v>87</v>
      </c>
      <c r="E58" s="183" t="s">
        <v>88</v>
      </c>
      <c r="F58" s="15" t="s">
        <v>89</v>
      </c>
      <c r="G58" s="13">
        <v>17318</v>
      </c>
      <c r="H58" s="13">
        <v>18184</v>
      </c>
      <c r="I58" s="13">
        <v>19093</v>
      </c>
      <c r="J58" s="68">
        <f t="shared" si="1"/>
        <v>0</v>
      </c>
      <c r="K58" s="68">
        <f t="shared" si="2"/>
        <v>0</v>
      </c>
      <c r="L58" s="68">
        <f t="shared" si="2"/>
        <v>0</v>
      </c>
      <c r="M58" s="68">
        <f t="shared" si="2"/>
        <v>0</v>
      </c>
      <c r="N58" s="68">
        <f t="shared" si="0"/>
        <v>0</v>
      </c>
      <c r="O58" s="102"/>
      <c r="P58" s="102"/>
      <c r="Q58" s="102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</row>
    <row r="59" spans="1:30" ht="33" customHeight="1" x14ac:dyDescent="0.25">
      <c r="A59" s="186"/>
      <c r="B59" s="176"/>
      <c r="C59" s="176"/>
      <c r="D59" s="68" t="s">
        <v>90</v>
      </c>
      <c r="E59" s="184"/>
      <c r="F59" s="15" t="s">
        <v>89</v>
      </c>
      <c r="G59" s="13">
        <v>17318</v>
      </c>
      <c r="H59" s="13">
        <v>18184</v>
      </c>
      <c r="I59" s="13">
        <v>19093</v>
      </c>
      <c r="J59" s="68">
        <f t="shared" si="1"/>
        <v>0</v>
      </c>
      <c r="K59" s="68">
        <f t="shared" si="2"/>
        <v>0</v>
      </c>
      <c r="L59" s="68">
        <f t="shared" si="2"/>
        <v>0</v>
      </c>
      <c r="M59" s="68">
        <f t="shared" si="2"/>
        <v>0</v>
      </c>
      <c r="N59" s="68">
        <f t="shared" si="0"/>
        <v>0</v>
      </c>
      <c r="O59" s="102"/>
      <c r="P59" s="102"/>
      <c r="Q59" s="102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</row>
    <row r="60" spans="1:30" ht="68.25" customHeight="1" x14ac:dyDescent="0.25">
      <c r="A60" s="68">
        <v>27</v>
      </c>
      <c r="B60" s="16" t="s">
        <v>11</v>
      </c>
      <c r="C60" s="16" t="s">
        <v>111</v>
      </c>
      <c r="D60" s="68" t="s">
        <v>91</v>
      </c>
      <c r="E60" s="183" t="s">
        <v>88</v>
      </c>
      <c r="F60" s="15" t="s">
        <v>92</v>
      </c>
      <c r="G60" s="13">
        <v>2966</v>
      </c>
      <c r="H60" s="13">
        <v>3114</v>
      </c>
      <c r="I60" s="13">
        <v>3270</v>
      </c>
      <c r="J60" s="68">
        <f t="shared" si="1"/>
        <v>0</v>
      </c>
      <c r="K60" s="68">
        <f t="shared" si="2"/>
        <v>0</v>
      </c>
      <c r="L60" s="68">
        <f t="shared" si="2"/>
        <v>0</v>
      </c>
      <c r="M60" s="68">
        <f t="shared" si="2"/>
        <v>0</v>
      </c>
      <c r="N60" s="68">
        <f t="shared" si="0"/>
        <v>0</v>
      </c>
      <c r="O60" s="102"/>
      <c r="P60" s="102"/>
      <c r="Q60" s="102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</row>
    <row r="61" spans="1:30" ht="110.25" customHeight="1" x14ac:dyDescent="0.25">
      <c r="A61" s="68">
        <v>28</v>
      </c>
      <c r="B61" s="65" t="s">
        <v>11</v>
      </c>
      <c r="C61" s="66" t="s">
        <v>112</v>
      </c>
      <c r="D61" s="64" t="s">
        <v>91</v>
      </c>
      <c r="E61" s="184"/>
      <c r="F61" s="15" t="s">
        <v>92</v>
      </c>
      <c r="G61" s="13">
        <v>3057</v>
      </c>
      <c r="H61" s="13">
        <v>3210</v>
      </c>
      <c r="I61" s="13">
        <v>3371</v>
      </c>
      <c r="J61" s="68">
        <f t="shared" si="1"/>
        <v>678922</v>
      </c>
      <c r="K61" s="68">
        <f t="shared" si="2"/>
        <v>250674</v>
      </c>
      <c r="L61" s="68">
        <f t="shared" si="2"/>
        <v>199020</v>
      </c>
      <c r="M61" s="68">
        <f t="shared" si="2"/>
        <v>229228</v>
      </c>
      <c r="N61" s="68">
        <f t="shared" si="0"/>
        <v>212</v>
      </c>
      <c r="O61" s="102">
        <v>82</v>
      </c>
      <c r="P61" s="102">
        <v>62</v>
      </c>
      <c r="Q61" s="102">
        <v>68</v>
      </c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</row>
    <row r="62" spans="1:30" ht="51" customHeight="1" x14ac:dyDescent="0.25">
      <c r="A62" s="68">
        <v>29</v>
      </c>
      <c r="B62" s="16" t="s">
        <v>12</v>
      </c>
      <c r="C62" s="16" t="s">
        <v>113</v>
      </c>
      <c r="D62" s="68" t="s">
        <v>91</v>
      </c>
      <c r="E62" s="183" t="s">
        <v>88</v>
      </c>
      <c r="F62" s="15" t="s">
        <v>92</v>
      </c>
      <c r="G62" s="13">
        <v>3269</v>
      </c>
      <c r="H62" s="13">
        <v>3432</v>
      </c>
      <c r="I62" s="13">
        <v>3604</v>
      </c>
      <c r="J62" s="68">
        <f t="shared" si="1"/>
        <v>0</v>
      </c>
      <c r="K62" s="68">
        <f t="shared" si="2"/>
        <v>0</v>
      </c>
      <c r="L62" s="68">
        <f t="shared" si="2"/>
        <v>0</v>
      </c>
      <c r="M62" s="68">
        <f t="shared" si="2"/>
        <v>0</v>
      </c>
      <c r="N62" s="68">
        <f t="shared" si="0"/>
        <v>0</v>
      </c>
      <c r="O62" s="102"/>
      <c r="P62" s="102"/>
      <c r="Q62" s="102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</row>
    <row r="63" spans="1:30" ht="67.5" customHeight="1" x14ac:dyDescent="0.25">
      <c r="A63" s="68">
        <v>30</v>
      </c>
      <c r="B63" s="16" t="s">
        <v>12</v>
      </c>
      <c r="C63" s="16" t="s">
        <v>116</v>
      </c>
      <c r="D63" s="68" t="s">
        <v>91</v>
      </c>
      <c r="E63" s="184"/>
      <c r="F63" s="15" t="s">
        <v>92</v>
      </c>
      <c r="G63" s="13">
        <v>3378</v>
      </c>
      <c r="H63" s="13">
        <v>3547</v>
      </c>
      <c r="I63" s="13">
        <v>3724</v>
      </c>
      <c r="J63" s="68">
        <f t="shared" si="1"/>
        <v>0</v>
      </c>
      <c r="K63" s="68">
        <f t="shared" si="2"/>
        <v>0</v>
      </c>
      <c r="L63" s="68">
        <f t="shared" si="2"/>
        <v>0</v>
      </c>
      <c r="M63" s="68">
        <f t="shared" si="2"/>
        <v>0</v>
      </c>
      <c r="N63" s="68">
        <f t="shared" si="0"/>
        <v>0</v>
      </c>
      <c r="O63" s="102"/>
      <c r="P63" s="102"/>
      <c r="Q63" s="102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</row>
    <row r="64" spans="1:30" ht="44.25" customHeight="1" x14ac:dyDescent="0.25">
      <c r="A64" s="68">
        <v>31</v>
      </c>
      <c r="B64" s="16" t="s">
        <v>13</v>
      </c>
      <c r="C64" s="16" t="s">
        <v>114</v>
      </c>
      <c r="D64" s="68" t="s">
        <v>91</v>
      </c>
      <c r="E64" s="183" t="s">
        <v>88</v>
      </c>
      <c r="F64" s="15" t="s">
        <v>92</v>
      </c>
      <c r="G64" s="13">
        <v>3521</v>
      </c>
      <c r="H64" s="13">
        <v>3697</v>
      </c>
      <c r="I64" s="13">
        <v>3882</v>
      </c>
      <c r="J64" s="68">
        <f t="shared" si="1"/>
        <v>0</v>
      </c>
      <c r="K64" s="68">
        <f t="shared" si="2"/>
        <v>0</v>
      </c>
      <c r="L64" s="68">
        <f t="shared" si="2"/>
        <v>0</v>
      </c>
      <c r="M64" s="68">
        <f t="shared" si="2"/>
        <v>0</v>
      </c>
      <c r="N64" s="68">
        <f t="shared" si="0"/>
        <v>0</v>
      </c>
      <c r="O64" s="102"/>
      <c r="P64" s="102"/>
      <c r="Q64" s="102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</row>
    <row r="65" spans="1:30" ht="51" customHeight="1" x14ac:dyDescent="0.25">
      <c r="A65" s="68">
        <v>32</v>
      </c>
      <c r="B65" s="16" t="s">
        <v>13</v>
      </c>
      <c r="C65" s="16" t="s">
        <v>117</v>
      </c>
      <c r="D65" s="68" t="s">
        <v>91</v>
      </c>
      <c r="E65" s="184"/>
      <c r="F65" s="15" t="s">
        <v>92</v>
      </c>
      <c r="G65" s="13">
        <v>3768</v>
      </c>
      <c r="H65" s="13">
        <v>3956</v>
      </c>
      <c r="I65" s="13">
        <v>4154</v>
      </c>
      <c r="J65" s="68">
        <f t="shared" si="1"/>
        <v>0</v>
      </c>
      <c r="K65" s="68">
        <f t="shared" ref="K65:M119" si="3">O65*G65</f>
        <v>0</v>
      </c>
      <c r="L65" s="68">
        <f t="shared" si="3"/>
        <v>0</v>
      </c>
      <c r="M65" s="68">
        <f t="shared" si="3"/>
        <v>0</v>
      </c>
      <c r="N65" s="68">
        <f t="shared" si="0"/>
        <v>0</v>
      </c>
      <c r="O65" s="102"/>
      <c r="P65" s="102"/>
      <c r="Q65" s="102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</row>
    <row r="66" spans="1:30" ht="66.75" customHeight="1" x14ac:dyDescent="0.25">
      <c r="A66" s="68">
        <v>33</v>
      </c>
      <c r="B66" s="16" t="s">
        <v>14</v>
      </c>
      <c r="C66" s="16" t="s">
        <v>113</v>
      </c>
      <c r="D66" s="68" t="s">
        <v>91</v>
      </c>
      <c r="E66" s="183" t="s">
        <v>88</v>
      </c>
      <c r="F66" s="15" t="s">
        <v>92</v>
      </c>
      <c r="G66" s="13">
        <v>3090</v>
      </c>
      <c r="H66" s="13">
        <v>3245</v>
      </c>
      <c r="I66" s="13">
        <v>3406</v>
      </c>
      <c r="J66" s="68">
        <f t="shared" si="1"/>
        <v>0</v>
      </c>
      <c r="K66" s="68">
        <f t="shared" si="3"/>
        <v>0</v>
      </c>
      <c r="L66" s="68">
        <f t="shared" si="3"/>
        <v>0</v>
      </c>
      <c r="M66" s="68">
        <f t="shared" si="3"/>
        <v>0</v>
      </c>
      <c r="N66" s="68">
        <f t="shared" si="0"/>
        <v>0</v>
      </c>
      <c r="O66" s="102"/>
      <c r="P66" s="102"/>
      <c r="Q66" s="102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</row>
    <row r="67" spans="1:30" ht="66.75" customHeight="1" x14ac:dyDescent="0.25">
      <c r="A67" s="68">
        <v>34</v>
      </c>
      <c r="B67" s="16" t="s">
        <v>14</v>
      </c>
      <c r="C67" s="16" t="s">
        <v>116</v>
      </c>
      <c r="D67" s="68" t="s">
        <v>91</v>
      </c>
      <c r="E67" s="184"/>
      <c r="F67" s="15" t="s">
        <v>92</v>
      </c>
      <c r="G67" s="13">
        <v>3243</v>
      </c>
      <c r="H67" s="13">
        <v>3405</v>
      </c>
      <c r="I67" s="13">
        <v>3575</v>
      </c>
      <c r="J67" s="68">
        <f t="shared" si="1"/>
        <v>0</v>
      </c>
      <c r="K67" s="68">
        <f t="shared" si="3"/>
        <v>0</v>
      </c>
      <c r="L67" s="68">
        <f t="shared" si="3"/>
        <v>0</v>
      </c>
      <c r="M67" s="68">
        <f t="shared" si="3"/>
        <v>0</v>
      </c>
      <c r="N67" s="68">
        <f t="shared" si="0"/>
        <v>0</v>
      </c>
      <c r="O67" s="102"/>
      <c r="P67" s="102"/>
      <c r="Q67" s="102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</row>
    <row r="68" spans="1:30" ht="57.75" customHeight="1" x14ac:dyDescent="0.25">
      <c r="A68" s="68">
        <v>35</v>
      </c>
      <c r="B68" s="16" t="s">
        <v>15</v>
      </c>
      <c r="C68" s="16" t="s">
        <v>115</v>
      </c>
      <c r="D68" s="68" t="s">
        <v>91</v>
      </c>
      <c r="E68" s="183" t="s">
        <v>88</v>
      </c>
      <c r="F68" s="15" t="s">
        <v>92</v>
      </c>
      <c r="G68" s="13">
        <v>3018</v>
      </c>
      <c r="H68" s="13">
        <v>3169</v>
      </c>
      <c r="I68" s="13">
        <v>3327</v>
      </c>
      <c r="J68" s="68">
        <f t="shared" si="1"/>
        <v>0</v>
      </c>
      <c r="K68" s="68">
        <f t="shared" si="3"/>
        <v>0</v>
      </c>
      <c r="L68" s="68">
        <f t="shared" si="3"/>
        <v>0</v>
      </c>
      <c r="M68" s="68">
        <f t="shared" si="3"/>
        <v>0</v>
      </c>
      <c r="N68" s="68">
        <f t="shared" si="0"/>
        <v>0</v>
      </c>
      <c r="O68" s="102"/>
      <c r="P68" s="102"/>
      <c r="Q68" s="102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</row>
    <row r="69" spans="1:30" ht="90.75" customHeight="1" x14ac:dyDescent="0.25">
      <c r="A69" s="68">
        <v>36</v>
      </c>
      <c r="B69" s="16" t="s">
        <v>15</v>
      </c>
      <c r="C69" s="16" t="s">
        <v>16</v>
      </c>
      <c r="D69" s="68" t="s">
        <v>91</v>
      </c>
      <c r="E69" s="184"/>
      <c r="F69" s="15" t="s">
        <v>92</v>
      </c>
      <c r="G69" s="13">
        <v>3341</v>
      </c>
      <c r="H69" s="13">
        <v>3508</v>
      </c>
      <c r="I69" s="13">
        <v>3683</v>
      </c>
      <c r="J69" s="68">
        <f t="shared" si="1"/>
        <v>0</v>
      </c>
      <c r="K69" s="68">
        <f t="shared" si="3"/>
        <v>0</v>
      </c>
      <c r="L69" s="68">
        <f t="shared" si="3"/>
        <v>0</v>
      </c>
      <c r="M69" s="68">
        <f t="shared" si="3"/>
        <v>0</v>
      </c>
      <c r="N69" s="68">
        <f t="shared" si="0"/>
        <v>0</v>
      </c>
      <c r="O69" s="102"/>
      <c r="P69" s="102"/>
      <c r="Q69" s="102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 ht="77.25" customHeight="1" x14ac:dyDescent="0.25">
      <c r="A70" s="68">
        <v>37</v>
      </c>
      <c r="B70" s="16" t="s">
        <v>17</v>
      </c>
      <c r="C70" s="16" t="s">
        <v>118</v>
      </c>
      <c r="D70" s="68" t="s">
        <v>91</v>
      </c>
      <c r="E70" s="183" t="s">
        <v>88</v>
      </c>
      <c r="F70" s="15" t="s">
        <v>92</v>
      </c>
      <c r="G70" s="13">
        <v>4020</v>
      </c>
      <c r="H70" s="13">
        <v>4221</v>
      </c>
      <c r="I70" s="13">
        <v>4432</v>
      </c>
      <c r="J70" s="68">
        <f t="shared" si="1"/>
        <v>0</v>
      </c>
      <c r="K70" s="68">
        <f t="shared" si="3"/>
        <v>0</v>
      </c>
      <c r="L70" s="68">
        <f t="shared" si="3"/>
        <v>0</v>
      </c>
      <c r="M70" s="68">
        <f t="shared" si="3"/>
        <v>0</v>
      </c>
      <c r="N70" s="68">
        <f t="shared" si="0"/>
        <v>0</v>
      </c>
      <c r="O70" s="102"/>
      <c r="P70" s="102"/>
      <c r="Q70" s="102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 ht="64.5" customHeight="1" x14ac:dyDescent="0.25">
      <c r="A71" s="68">
        <v>38</v>
      </c>
      <c r="B71" s="16" t="s">
        <v>17</v>
      </c>
      <c r="C71" s="16" t="s">
        <v>119</v>
      </c>
      <c r="D71" s="68" t="s">
        <v>91</v>
      </c>
      <c r="E71" s="184"/>
      <c r="F71" s="15" t="s">
        <v>92</v>
      </c>
      <c r="G71" s="13">
        <v>4104</v>
      </c>
      <c r="H71" s="13">
        <v>4309</v>
      </c>
      <c r="I71" s="13">
        <v>4524</v>
      </c>
      <c r="J71" s="68">
        <f t="shared" si="1"/>
        <v>0</v>
      </c>
      <c r="K71" s="68">
        <f t="shared" si="3"/>
        <v>0</v>
      </c>
      <c r="L71" s="68">
        <f t="shared" si="3"/>
        <v>0</v>
      </c>
      <c r="M71" s="68">
        <f t="shared" si="3"/>
        <v>0</v>
      </c>
      <c r="N71" s="68">
        <f t="shared" si="0"/>
        <v>0</v>
      </c>
      <c r="O71" s="102"/>
      <c r="P71" s="102"/>
      <c r="Q71" s="102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 ht="115.5" customHeight="1" x14ac:dyDescent="0.25">
      <c r="A72" s="68">
        <v>39</v>
      </c>
      <c r="B72" s="16" t="s">
        <v>18</v>
      </c>
      <c r="C72" s="16" t="s">
        <v>120</v>
      </c>
      <c r="D72" s="68" t="s">
        <v>91</v>
      </c>
      <c r="E72" s="20" t="s">
        <v>88</v>
      </c>
      <c r="F72" s="15" t="s">
        <v>92</v>
      </c>
      <c r="G72" s="13">
        <v>4690</v>
      </c>
      <c r="H72" s="13">
        <v>4925</v>
      </c>
      <c r="I72" s="13">
        <v>5170</v>
      </c>
      <c r="J72" s="68">
        <f t="shared" si="1"/>
        <v>0</v>
      </c>
      <c r="K72" s="68">
        <f t="shared" si="3"/>
        <v>0</v>
      </c>
      <c r="L72" s="68">
        <f t="shared" si="3"/>
        <v>0</v>
      </c>
      <c r="M72" s="68">
        <f t="shared" si="3"/>
        <v>0</v>
      </c>
      <c r="N72" s="68">
        <f t="shared" ref="N72:N119" si="4">O72+P72+Q72</f>
        <v>0</v>
      </c>
      <c r="O72" s="102"/>
      <c r="P72" s="102"/>
      <c r="Q72" s="102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 ht="122.25" customHeight="1" x14ac:dyDescent="0.25">
      <c r="A73" s="68">
        <v>40</v>
      </c>
      <c r="B73" s="16" t="s">
        <v>18</v>
      </c>
      <c r="C73" s="16" t="s">
        <v>121</v>
      </c>
      <c r="D73" s="68" t="s">
        <v>91</v>
      </c>
      <c r="E73" s="20" t="s">
        <v>88</v>
      </c>
      <c r="F73" s="15" t="s">
        <v>92</v>
      </c>
      <c r="G73" s="13">
        <v>4428</v>
      </c>
      <c r="H73" s="13">
        <v>4649</v>
      </c>
      <c r="I73" s="13">
        <v>4881</v>
      </c>
      <c r="J73" s="68">
        <f t="shared" ref="J73:J119" si="5">K73+L73+M73</f>
        <v>0</v>
      </c>
      <c r="K73" s="68">
        <f t="shared" si="3"/>
        <v>0</v>
      </c>
      <c r="L73" s="68">
        <f t="shared" si="3"/>
        <v>0</v>
      </c>
      <c r="M73" s="68">
        <f t="shared" si="3"/>
        <v>0</v>
      </c>
      <c r="N73" s="68">
        <f t="shared" si="4"/>
        <v>0</v>
      </c>
      <c r="O73" s="102"/>
      <c r="P73" s="102"/>
      <c r="Q73" s="102"/>
      <c r="R73" s="14"/>
      <c r="S73" s="21"/>
      <c r="T73" s="21"/>
      <c r="U73" s="21"/>
      <c r="V73" s="14"/>
      <c r="W73" s="21"/>
      <c r="X73" s="21"/>
      <c r="Y73" s="21"/>
      <c r="Z73" s="21"/>
      <c r="AA73" s="21"/>
      <c r="AB73" s="21"/>
      <c r="AC73" s="21"/>
      <c r="AD73" s="21"/>
    </row>
    <row r="74" spans="1:30" ht="130.5" customHeight="1" x14ac:dyDescent="0.25">
      <c r="A74" s="68">
        <v>41</v>
      </c>
      <c r="B74" s="16" t="s">
        <v>18</v>
      </c>
      <c r="C74" s="16" t="s">
        <v>122</v>
      </c>
      <c r="D74" s="68" t="s">
        <v>91</v>
      </c>
      <c r="E74" s="20" t="s">
        <v>88</v>
      </c>
      <c r="F74" s="15" t="s">
        <v>92</v>
      </c>
      <c r="G74" s="13">
        <v>4840</v>
      </c>
      <c r="H74" s="13">
        <v>5082</v>
      </c>
      <c r="I74" s="13">
        <v>5336</v>
      </c>
      <c r="J74" s="68">
        <f t="shared" si="5"/>
        <v>0</v>
      </c>
      <c r="K74" s="68">
        <f t="shared" si="3"/>
        <v>0</v>
      </c>
      <c r="L74" s="68">
        <f t="shared" si="3"/>
        <v>0</v>
      </c>
      <c r="M74" s="68">
        <f t="shared" si="3"/>
        <v>0</v>
      </c>
      <c r="N74" s="68">
        <f t="shared" si="4"/>
        <v>0</v>
      </c>
      <c r="O74" s="102"/>
      <c r="P74" s="102"/>
      <c r="Q74" s="102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 ht="124.5" customHeight="1" x14ac:dyDescent="0.25">
      <c r="A75" s="68">
        <v>42</v>
      </c>
      <c r="B75" s="16" t="s">
        <v>18</v>
      </c>
      <c r="C75" s="16" t="s">
        <v>123</v>
      </c>
      <c r="D75" s="68" t="s">
        <v>91</v>
      </c>
      <c r="E75" s="20" t="s">
        <v>88</v>
      </c>
      <c r="F75" s="15" t="s">
        <v>92</v>
      </c>
      <c r="G75" s="13">
        <v>4583</v>
      </c>
      <c r="H75" s="13">
        <v>4812</v>
      </c>
      <c r="I75" s="13">
        <v>5053</v>
      </c>
      <c r="J75" s="68">
        <f t="shared" si="5"/>
        <v>0</v>
      </c>
      <c r="K75" s="68">
        <f t="shared" si="3"/>
        <v>0</v>
      </c>
      <c r="L75" s="68">
        <f t="shared" si="3"/>
        <v>0</v>
      </c>
      <c r="M75" s="68">
        <f t="shared" si="3"/>
        <v>0</v>
      </c>
      <c r="N75" s="68">
        <f t="shared" si="4"/>
        <v>0</v>
      </c>
      <c r="O75" s="102"/>
      <c r="P75" s="102"/>
      <c r="Q75" s="102"/>
      <c r="R75" s="14"/>
      <c r="S75" s="22"/>
      <c r="T75" s="22"/>
      <c r="U75" s="22"/>
      <c r="V75" s="14"/>
      <c r="W75" s="22"/>
      <c r="X75" s="22"/>
      <c r="Y75" s="22"/>
      <c r="Z75" s="22"/>
      <c r="AA75" s="22"/>
      <c r="AB75" s="22"/>
      <c r="AC75" s="22"/>
      <c r="AD75" s="22"/>
    </row>
    <row r="76" spans="1:30" ht="92.25" customHeight="1" x14ac:dyDescent="0.25">
      <c r="A76" s="68">
        <v>43</v>
      </c>
      <c r="B76" s="16" t="s">
        <v>19</v>
      </c>
      <c r="C76" s="16" t="s">
        <v>118</v>
      </c>
      <c r="D76" s="68" t="s">
        <v>91</v>
      </c>
      <c r="E76" s="20" t="s">
        <v>93</v>
      </c>
      <c r="F76" s="15" t="s">
        <v>92</v>
      </c>
      <c r="G76" s="13">
        <v>4196</v>
      </c>
      <c r="H76" s="13">
        <v>4406</v>
      </c>
      <c r="I76" s="13">
        <v>4626</v>
      </c>
      <c r="J76" s="68">
        <f t="shared" si="5"/>
        <v>0</v>
      </c>
      <c r="K76" s="68">
        <f t="shared" si="3"/>
        <v>0</v>
      </c>
      <c r="L76" s="68">
        <f t="shared" si="3"/>
        <v>0</v>
      </c>
      <c r="M76" s="68">
        <f t="shared" si="3"/>
        <v>0</v>
      </c>
      <c r="N76" s="68">
        <f t="shared" si="4"/>
        <v>0</v>
      </c>
      <c r="O76" s="102"/>
      <c r="P76" s="102"/>
      <c r="Q76" s="102"/>
      <c r="R76" s="14"/>
      <c r="S76" s="22"/>
      <c r="T76" s="22"/>
      <c r="U76" s="22"/>
      <c r="V76" s="14"/>
      <c r="W76" s="22"/>
      <c r="X76" s="22"/>
      <c r="Y76" s="22"/>
      <c r="Z76" s="22"/>
      <c r="AA76" s="22"/>
      <c r="AB76" s="22"/>
      <c r="AC76" s="22"/>
      <c r="AD76" s="22"/>
    </row>
    <row r="77" spans="1:30" ht="64.5" customHeight="1" x14ac:dyDescent="0.25">
      <c r="A77" s="68">
        <v>44</v>
      </c>
      <c r="B77" s="16" t="s">
        <v>19</v>
      </c>
      <c r="C77" s="16" t="s">
        <v>124</v>
      </c>
      <c r="D77" s="68" t="s">
        <v>91</v>
      </c>
      <c r="E77" s="20" t="s">
        <v>88</v>
      </c>
      <c r="F77" s="15" t="s">
        <v>92</v>
      </c>
      <c r="G77" s="13">
        <v>3554</v>
      </c>
      <c r="H77" s="13">
        <v>3732</v>
      </c>
      <c r="I77" s="13">
        <v>3919</v>
      </c>
      <c r="J77" s="68">
        <f t="shared" si="5"/>
        <v>0</v>
      </c>
      <c r="K77" s="68">
        <f t="shared" si="3"/>
        <v>0</v>
      </c>
      <c r="L77" s="68">
        <f t="shared" si="3"/>
        <v>0</v>
      </c>
      <c r="M77" s="68">
        <f t="shared" si="3"/>
        <v>0</v>
      </c>
      <c r="N77" s="68">
        <f t="shared" si="4"/>
        <v>0</v>
      </c>
      <c r="O77" s="102"/>
      <c r="P77" s="102"/>
      <c r="Q77" s="102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 ht="66.75" customHeight="1" x14ac:dyDescent="0.25">
      <c r="A78" s="68">
        <v>45</v>
      </c>
      <c r="B78" s="16" t="s">
        <v>19</v>
      </c>
      <c r="C78" s="16" t="s">
        <v>126</v>
      </c>
      <c r="D78" s="68" t="s">
        <v>91</v>
      </c>
      <c r="E78" s="20" t="s">
        <v>88</v>
      </c>
      <c r="F78" s="15" t="s">
        <v>92</v>
      </c>
      <c r="G78" s="13">
        <v>4400</v>
      </c>
      <c r="H78" s="13">
        <v>4620</v>
      </c>
      <c r="I78" s="13">
        <v>4851</v>
      </c>
      <c r="J78" s="68">
        <f t="shared" si="5"/>
        <v>552893</v>
      </c>
      <c r="K78" s="68">
        <f t="shared" si="3"/>
        <v>228800</v>
      </c>
      <c r="L78" s="68">
        <f t="shared" si="3"/>
        <v>115500</v>
      </c>
      <c r="M78" s="68">
        <f t="shared" si="3"/>
        <v>208593</v>
      </c>
      <c r="N78" s="68">
        <f t="shared" si="4"/>
        <v>120</v>
      </c>
      <c r="O78" s="102">
        <v>52</v>
      </c>
      <c r="P78" s="102">
        <v>25</v>
      </c>
      <c r="Q78" s="102">
        <v>43</v>
      </c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 ht="66.75" customHeight="1" x14ac:dyDescent="0.25">
      <c r="A79" s="68">
        <v>46</v>
      </c>
      <c r="B79" s="16" t="s">
        <v>19</v>
      </c>
      <c r="C79" s="16" t="s">
        <v>127</v>
      </c>
      <c r="D79" s="68" t="s">
        <v>91</v>
      </c>
      <c r="E79" s="20" t="s">
        <v>88</v>
      </c>
      <c r="F79" s="15" t="s">
        <v>92</v>
      </c>
      <c r="G79" s="13">
        <v>3813</v>
      </c>
      <c r="H79" s="13">
        <v>4004</v>
      </c>
      <c r="I79" s="13">
        <v>4204</v>
      </c>
      <c r="J79" s="68">
        <f t="shared" si="5"/>
        <v>0</v>
      </c>
      <c r="K79" s="68">
        <f t="shared" si="3"/>
        <v>0</v>
      </c>
      <c r="L79" s="68">
        <f t="shared" si="3"/>
        <v>0</v>
      </c>
      <c r="M79" s="68">
        <f t="shared" si="3"/>
        <v>0</v>
      </c>
      <c r="N79" s="68">
        <f t="shared" si="4"/>
        <v>0</v>
      </c>
      <c r="O79" s="102"/>
      <c r="P79" s="102"/>
      <c r="Q79" s="102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 ht="57.75" customHeight="1" x14ac:dyDescent="0.25">
      <c r="A80" s="68">
        <v>47</v>
      </c>
      <c r="B80" s="16" t="s">
        <v>20</v>
      </c>
      <c r="C80" s="16" t="s">
        <v>125</v>
      </c>
      <c r="D80" s="68" t="s">
        <v>91</v>
      </c>
      <c r="E80" s="20" t="s">
        <v>88</v>
      </c>
      <c r="F80" s="15" t="s">
        <v>92</v>
      </c>
      <c r="G80" s="13">
        <v>4760</v>
      </c>
      <c r="H80" s="13">
        <v>4998</v>
      </c>
      <c r="I80" s="13">
        <v>5248</v>
      </c>
      <c r="J80" s="68">
        <f t="shared" si="5"/>
        <v>0</v>
      </c>
      <c r="K80" s="68">
        <f t="shared" si="3"/>
        <v>0</v>
      </c>
      <c r="L80" s="68">
        <f t="shared" si="3"/>
        <v>0</v>
      </c>
      <c r="M80" s="68">
        <f t="shared" si="3"/>
        <v>0</v>
      </c>
      <c r="N80" s="68">
        <f t="shared" si="4"/>
        <v>0</v>
      </c>
      <c r="O80" s="102"/>
      <c r="P80" s="102"/>
      <c r="Q80" s="102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 ht="57.75" customHeight="1" x14ac:dyDescent="0.25">
      <c r="A81" s="68">
        <v>48</v>
      </c>
      <c r="B81" s="16" t="s">
        <v>20</v>
      </c>
      <c r="C81" s="16" t="s">
        <v>135</v>
      </c>
      <c r="D81" s="68" t="s">
        <v>91</v>
      </c>
      <c r="E81" s="20" t="s">
        <v>88</v>
      </c>
      <c r="F81" s="15" t="s">
        <v>92</v>
      </c>
      <c r="G81" s="13">
        <v>3563</v>
      </c>
      <c r="H81" s="13">
        <v>3741</v>
      </c>
      <c r="I81" s="13">
        <v>3928</v>
      </c>
      <c r="J81" s="68">
        <f t="shared" si="5"/>
        <v>0</v>
      </c>
      <c r="K81" s="68">
        <f t="shared" si="3"/>
        <v>0</v>
      </c>
      <c r="L81" s="68">
        <f t="shared" si="3"/>
        <v>0</v>
      </c>
      <c r="M81" s="68">
        <f t="shared" si="3"/>
        <v>0</v>
      </c>
      <c r="N81" s="68">
        <f t="shared" si="4"/>
        <v>0</v>
      </c>
      <c r="O81" s="102"/>
      <c r="P81" s="102"/>
      <c r="Q81" s="102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 ht="68.25" customHeight="1" x14ac:dyDescent="0.25">
      <c r="A82" s="68">
        <v>49</v>
      </c>
      <c r="B82" s="16" t="s">
        <v>20</v>
      </c>
      <c r="C82" s="16" t="s">
        <v>126</v>
      </c>
      <c r="D82" s="68" t="s">
        <v>91</v>
      </c>
      <c r="E82" s="20" t="s">
        <v>88</v>
      </c>
      <c r="F82" s="15" t="s">
        <v>92</v>
      </c>
      <c r="G82" s="13">
        <v>4910</v>
      </c>
      <c r="H82" s="13">
        <v>5156</v>
      </c>
      <c r="I82" s="13">
        <v>5413</v>
      </c>
      <c r="J82" s="68">
        <f t="shared" si="5"/>
        <v>0</v>
      </c>
      <c r="K82" s="68">
        <f t="shared" si="3"/>
        <v>0</v>
      </c>
      <c r="L82" s="68">
        <f t="shared" si="3"/>
        <v>0</v>
      </c>
      <c r="M82" s="68">
        <f t="shared" si="3"/>
        <v>0</v>
      </c>
      <c r="N82" s="68">
        <f t="shared" si="4"/>
        <v>0</v>
      </c>
      <c r="O82" s="102"/>
      <c r="P82" s="102"/>
      <c r="Q82" s="102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 ht="79.5" customHeight="1" x14ac:dyDescent="0.25">
      <c r="A83" s="68">
        <v>50</v>
      </c>
      <c r="B83" s="16" t="s">
        <v>20</v>
      </c>
      <c r="C83" s="16" t="s">
        <v>127</v>
      </c>
      <c r="D83" s="68" t="s">
        <v>91</v>
      </c>
      <c r="E83" s="20" t="s">
        <v>88</v>
      </c>
      <c r="F83" s="15" t="s">
        <v>92</v>
      </c>
      <c r="G83" s="13">
        <v>3842</v>
      </c>
      <c r="H83" s="13">
        <v>4034</v>
      </c>
      <c r="I83" s="13">
        <v>4236</v>
      </c>
      <c r="J83" s="68">
        <f t="shared" si="5"/>
        <v>0</v>
      </c>
      <c r="K83" s="68">
        <f t="shared" si="3"/>
        <v>0</v>
      </c>
      <c r="L83" s="68">
        <f t="shared" si="3"/>
        <v>0</v>
      </c>
      <c r="M83" s="68">
        <f t="shared" si="3"/>
        <v>0</v>
      </c>
      <c r="N83" s="68">
        <f t="shared" si="4"/>
        <v>0</v>
      </c>
      <c r="O83" s="102"/>
      <c r="P83" s="102"/>
      <c r="Q83" s="102"/>
      <c r="R83" s="14"/>
      <c r="S83" s="14"/>
      <c r="T83" s="14"/>
      <c r="U83" s="14"/>
      <c r="V83" s="22"/>
      <c r="W83" s="14"/>
      <c r="X83" s="14"/>
      <c r="Y83" s="14"/>
      <c r="Z83" s="14"/>
      <c r="AA83" s="14"/>
      <c r="AB83" s="14"/>
      <c r="AC83" s="14"/>
      <c r="AD83" s="14"/>
    </row>
    <row r="84" spans="1:30" ht="109.5" customHeight="1" x14ac:dyDescent="0.25">
      <c r="A84" s="68">
        <v>51</v>
      </c>
      <c r="B84" s="16" t="s">
        <v>21</v>
      </c>
      <c r="C84" s="23" t="s">
        <v>128</v>
      </c>
      <c r="D84" s="68" t="s">
        <v>91</v>
      </c>
      <c r="E84" s="20" t="s">
        <v>88</v>
      </c>
      <c r="F84" s="15" t="s">
        <v>92</v>
      </c>
      <c r="G84" s="13">
        <v>5832</v>
      </c>
      <c r="H84" s="13">
        <v>6124</v>
      </c>
      <c r="I84" s="13">
        <v>6430</v>
      </c>
      <c r="J84" s="68">
        <f t="shared" si="5"/>
        <v>0</v>
      </c>
      <c r="K84" s="68">
        <f t="shared" si="3"/>
        <v>0</v>
      </c>
      <c r="L84" s="68">
        <f t="shared" si="3"/>
        <v>0</v>
      </c>
      <c r="M84" s="68">
        <f t="shared" si="3"/>
        <v>0</v>
      </c>
      <c r="N84" s="68">
        <f t="shared" si="4"/>
        <v>0</v>
      </c>
      <c r="O84" s="102"/>
      <c r="P84" s="102"/>
      <c r="Q84" s="102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 ht="107.25" customHeight="1" x14ac:dyDescent="0.25">
      <c r="A85" s="68">
        <v>52</v>
      </c>
      <c r="B85" s="16" t="s">
        <v>21</v>
      </c>
      <c r="C85" s="23" t="s">
        <v>129</v>
      </c>
      <c r="D85" s="68" t="s">
        <v>91</v>
      </c>
      <c r="E85" s="20" t="s">
        <v>88</v>
      </c>
      <c r="F85" s="15" t="s">
        <v>92</v>
      </c>
      <c r="G85" s="13">
        <v>5208</v>
      </c>
      <c r="H85" s="13">
        <v>5468</v>
      </c>
      <c r="I85" s="13">
        <v>5741</v>
      </c>
      <c r="J85" s="68">
        <f t="shared" si="5"/>
        <v>0</v>
      </c>
      <c r="K85" s="68">
        <f t="shared" si="3"/>
        <v>0</v>
      </c>
      <c r="L85" s="68">
        <f t="shared" si="3"/>
        <v>0</v>
      </c>
      <c r="M85" s="68">
        <f t="shared" si="3"/>
        <v>0</v>
      </c>
      <c r="N85" s="68">
        <f t="shared" si="4"/>
        <v>0</v>
      </c>
      <c r="O85" s="102"/>
      <c r="P85" s="102"/>
      <c r="Q85" s="102"/>
      <c r="R85" s="14"/>
      <c r="S85" s="14"/>
      <c r="T85" s="14"/>
      <c r="U85" s="14"/>
      <c r="V85" s="22"/>
      <c r="W85" s="14"/>
      <c r="X85" s="14"/>
      <c r="Y85" s="14"/>
      <c r="Z85" s="14"/>
      <c r="AA85" s="14"/>
      <c r="AB85" s="14"/>
      <c r="AC85" s="14"/>
      <c r="AD85" s="14"/>
    </row>
    <row r="86" spans="1:30" ht="47.25" customHeight="1" x14ac:dyDescent="0.25">
      <c r="A86" s="68">
        <v>53</v>
      </c>
      <c r="B86" s="16" t="s">
        <v>22</v>
      </c>
      <c r="C86" s="23" t="s">
        <v>23</v>
      </c>
      <c r="D86" s="68" t="s">
        <v>91</v>
      </c>
      <c r="E86" s="20" t="s">
        <v>88</v>
      </c>
      <c r="F86" s="15" t="s">
        <v>92</v>
      </c>
      <c r="G86" s="13">
        <v>1260</v>
      </c>
      <c r="H86" s="13">
        <v>1323</v>
      </c>
      <c r="I86" s="13">
        <v>1389</v>
      </c>
      <c r="J86" s="68">
        <f t="shared" si="5"/>
        <v>0</v>
      </c>
      <c r="K86" s="68">
        <f t="shared" si="3"/>
        <v>0</v>
      </c>
      <c r="L86" s="68">
        <f t="shared" si="3"/>
        <v>0</v>
      </c>
      <c r="M86" s="68">
        <f t="shared" si="3"/>
        <v>0</v>
      </c>
      <c r="N86" s="68">
        <f t="shared" si="4"/>
        <v>0</v>
      </c>
      <c r="O86" s="102"/>
      <c r="P86" s="102"/>
      <c r="Q86" s="102"/>
      <c r="R86" s="14"/>
      <c r="S86" s="14"/>
      <c r="T86" s="14"/>
      <c r="U86" s="14"/>
      <c r="V86" s="22"/>
      <c r="W86" s="14"/>
      <c r="X86" s="14"/>
      <c r="Y86" s="14"/>
      <c r="Z86" s="14"/>
      <c r="AA86" s="14"/>
      <c r="AB86" s="14"/>
      <c r="AC86" s="14"/>
      <c r="AD86" s="14"/>
    </row>
    <row r="87" spans="1:30" ht="57.75" customHeight="1" x14ac:dyDescent="0.25">
      <c r="A87" s="68">
        <v>54</v>
      </c>
      <c r="B87" s="16" t="s">
        <v>24</v>
      </c>
      <c r="C87" s="23" t="s">
        <v>25</v>
      </c>
      <c r="D87" s="68" t="s">
        <v>91</v>
      </c>
      <c r="E87" s="20" t="s">
        <v>88</v>
      </c>
      <c r="F87" s="15" t="s">
        <v>92</v>
      </c>
      <c r="G87" s="13">
        <v>1962</v>
      </c>
      <c r="H87" s="13">
        <v>2060</v>
      </c>
      <c r="I87" s="13">
        <v>2163</v>
      </c>
      <c r="J87" s="68">
        <f t="shared" si="5"/>
        <v>17658</v>
      </c>
      <c r="K87" s="68">
        <f t="shared" si="3"/>
        <v>17658</v>
      </c>
      <c r="L87" s="68">
        <f t="shared" si="3"/>
        <v>0</v>
      </c>
      <c r="M87" s="68">
        <f t="shared" si="3"/>
        <v>0</v>
      </c>
      <c r="N87" s="68">
        <f t="shared" si="4"/>
        <v>9</v>
      </c>
      <c r="O87" s="102">
        <v>9</v>
      </c>
      <c r="P87" s="102">
        <v>0</v>
      </c>
      <c r="Q87" s="102">
        <v>0</v>
      </c>
      <c r="R87" s="14"/>
      <c r="S87" s="14"/>
      <c r="T87" s="14"/>
      <c r="U87" s="14"/>
      <c r="V87" s="22"/>
      <c r="W87" s="14"/>
      <c r="X87" s="14"/>
      <c r="Y87" s="14"/>
      <c r="Z87" s="14"/>
      <c r="AA87" s="14"/>
      <c r="AB87" s="14"/>
      <c r="AC87" s="14"/>
      <c r="AD87" s="14"/>
    </row>
    <row r="88" spans="1:30" ht="48.75" customHeight="1" x14ac:dyDescent="0.25">
      <c r="A88" s="68">
        <v>55</v>
      </c>
      <c r="B88" s="16" t="s">
        <v>26</v>
      </c>
      <c r="C88" s="16" t="s">
        <v>65</v>
      </c>
      <c r="D88" s="68" t="s">
        <v>91</v>
      </c>
      <c r="E88" s="20" t="s">
        <v>88</v>
      </c>
      <c r="F88" s="68" t="s">
        <v>89</v>
      </c>
      <c r="G88" s="13">
        <v>5762</v>
      </c>
      <c r="H88" s="13">
        <v>6050</v>
      </c>
      <c r="I88" s="13">
        <v>6353</v>
      </c>
      <c r="J88" s="68">
        <f t="shared" si="5"/>
        <v>0</v>
      </c>
      <c r="K88" s="68">
        <f t="shared" si="3"/>
        <v>0</v>
      </c>
      <c r="L88" s="68">
        <f t="shared" si="3"/>
        <v>0</v>
      </c>
      <c r="M88" s="68">
        <f t="shared" si="3"/>
        <v>0</v>
      </c>
      <c r="N88" s="68">
        <f t="shared" si="4"/>
        <v>0</v>
      </c>
      <c r="O88" s="102"/>
      <c r="P88" s="102"/>
      <c r="Q88" s="102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 ht="54" customHeight="1" x14ac:dyDescent="0.25">
      <c r="A89" s="68">
        <v>56</v>
      </c>
      <c r="B89" s="16" t="s">
        <v>26</v>
      </c>
      <c r="C89" s="16" t="s">
        <v>66</v>
      </c>
      <c r="D89" s="68" t="s">
        <v>91</v>
      </c>
      <c r="E89" s="20" t="s">
        <v>88</v>
      </c>
      <c r="F89" s="68" t="s">
        <v>89</v>
      </c>
      <c r="G89" s="13">
        <v>5762</v>
      </c>
      <c r="H89" s="13">
        <v>6050</v>
      </c>
      <c r="I89" s="13">
        <v>6353</v>
      </c>
      <c r="J89" s="68">
        <f t="shared" si="5"/>
        <v>579705</v>
      </c>
      <c r="K89" s="68">
        <f t="shared" si="3"/>
        <v>161336</v>
      </c>
      <c r="L89" s="68">
        <f t="shared" si="3"/>
        <v>272250</v>
      </c>
      <c r="M89" s="68">
        <f t="shared" si="3"/>
        <v>146119</v>
      </c>
      <c r="N89" s="68">
        <f t="shared" si="4"/>
        <v>96</v>
      </c>
      <c r="O89" s="102">
        <v>28</v>
      </c>
      <c r="P89" s="102">
        <v>45</v>
      </c>
      <c r="Q89" s="102">
        <v>23</v>
      </c>
      <c r="R89" s="14"/>
      <c r="S89" s="14"/>
      <c r="T89" s="14"/>
      <c r="U89" s="14"/>
      <c r="V89" s="22"/>
      <c r="W89" s="14"/>
      <c r="X89" s="14"/>
      <c r="Y89" s="14"/>
      <c r="Z89" s="14"/>
      <c r="AA89" s="14"/>
      <c r="AB89" s="14"/>
      <c r="AC89" s="14"/>
      <c r="AD89" s="14"/>
    </row>
    <row r="90" spans="1:30" ht="66" customHeight="1" x14ac:dyDescent="0.25">
      <c r="A90" s="68">
        <v>57</v>
      </c>
      <c r="B90" s="16" t="s">
        <v>27</v>
      </c>
      <c r="C90" s="16" t="s">
        <v>61</v>
      </c>
      <c r="D90" s="68" t="s">
        <v>91</v>
      </c>
      <c r="E90" s="20" t="s">
        <v>88</v>
      </c>
      <c r="F90" s="68" t="s">
        <v>89</v>
      </c>
      <c r="G90" s="13">
        <v>1083</v>
      </c>
      <c r="H90" s="13">
        <v>1137</v>
      </c>
      <c r="I90" s="13">
        <v>1194</v>
      </c>
      <c r="J90" s="68">
        <f t="shared" si="5"/>
        <v>213945</v>
      </c>
      <c r="K90" s="68">
        <f t="shared" si="3"/>
        <v>68229</v>
      </c>
      <c r="L90" s="68">
        <f t="shared" si="3"/>
        <v>70494</v>
      </c>
      <c r="M90" s="68">
        <f t="shared" si="3"/>
        <v>75222</v>
      </c>
      <c r="N90" s="68">
        <f t="shared" si="4"/>
        <v>188</v>
      </c>
      <c r="O90" s="102">
        <v>63</v>
      </c>
      <c r="P90" s="102">
        <v>62</v>
      </c>
      <c r="Q90" s="102">
        <v>63</v>
      </c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 ht="66" customHeight="1" x14ac:dyDescent="0.25">
      <c r="A91" s="68">
        <v>58</v>
      </c>
      <c r="B91" s="16" t="s">
        <v>28</v>
      </c>
      <c r="C91" s="16" t="s">
        <v>61</v>
      </c>
      <c r="D91" s="68" t="s">
        <v>91</v>
      </c>
      <c r="E91" s="20" t="s">
        <v>88</v>
      </c>
      <c r="F91" s="68" t="s">
        <v>89</v>
      </c>
      <c r="G91" s="13">
        <v>1542</v>
      </c>
      <c r="H91" s="13">
        <v>1619</v>
      </c>
      <c r="I91" s="13">
        <v>1700</v>
      </c>
      <c r="J91" s="68">
        <f t="shared" si="5"/>
        <v>116106</v>
      </c>
      <c r="K91" s="68">
        <f t="shared" si="3"/>
        <v>9252</v>
      </c>
      <c r="L91" s="68">
        <f t="shared" si="3"/>
        <v>106854</v>
      </c>
      <c r="M91" s="68">
        <f t="shared" si="3"/>
        <v>0</v>
      </c>
      <c r="N91" s="68">
        <f t="shared" si="4"/>
        <v>72</v>
      </c>
      <c r="O91" s="102">
        <v>6</v>
      </c>
      <c r="P91" s="102">
        <v>66</v>
      </c>
      <c r="Q91" s="102">
        <v>0</v>
      </c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 ht="66" customHeight="1" x14ac:dyDescent="0.25">
      <c r="A92" s="68">
        <v>59</v>
      </c>
      <c r="B92" s="16" t="s">
        <v>28</v>
      </c>
      <c r="C92" s="16" t="s">
        <v>67</v>
      </c>
      <c r="D92" s="68" t="s">
        <v>91</v>
      </c>
      <c r="E92" s="20" t="s">
        <v>88</v>
      </c>
      <c r="F92" s="68" t="s">
        <v>89</v>
      </c>
      <c r="G92" s="13">
        <v>2171</v>
      </c>
      <c r="H92" s="13">
        <v>2280</v>
      </c>
      <c r="I92" s="13">
        <v>2394</v>
      </c>
      <c r="J92" s="68">
        <f t="shared" si="5"/>
        <v>0</v>
      </c>
      <c r="K92" s="68">
        <f t="shared" si="3"/>
        <v>0</v>
      </c>
      <c r="L92" s="68">
        <f t="shared" si="3"/>
        <v>0</v>
      </c>
      <c r="M92" s="68">
        <f t="shared" si="3"/>
        <v>0</v>
      </c>
      <c r="N92" s="68">
        <f t="shared" si="4"/>
        <v>0</v>
      </c>
      <c r="O92" s="102"/>
      <c r="P92" s="102"/>
      <c r="Q92" s="102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 ht="66" customHeight="1" x14ac:dyDescent="0.25">
      <c r="A93" s="68">
        <v>60</v>
      </c>
      <c r="B93" s="16" t="s">
        <v>28</v>
      </c>
      <c r="C93" s="16" t="s">
        <v>68</v>
      </c>
      <c r="D93" s="68" t="s">
        <v>91</v>
      </c>
      <c r="E93" s="20" t="s">
        <v>88</v>
      </c>
      <c r="F93" s="68" t="s">
        <v>89</v>
      </c>
      <c r="G93" s="13">
        <v>3345</v>
      </c>
      <c r="H93" s="13">
        <v>3512</v>
      </c>
      <c r="I93" s="13">
        <v>3688</v>
      </c>
      <c r="J93" s="68">
        <f t="shared" si="5"/>
        <v>0</v>
      </c>
      <c r="K93" s="68">
        <f t="shared" si="3"/>
        <v>0</v>
      </c>
      <c r="L93" s="68">
        <f t="shared" si="3"/>
        <v>0</v>
      </c>
      <c r="M93" s="68">
        <f t="shared" si="3"/>
        <v>0</v>
      </c>
      <c r="N93" s="68">
        <f t="shared" si="4"/>
        <v>0</v>
      </c>
      <c r="O93" s="102"/>
      <c r="P93" s="102"/>
      <c r="Q93" s="102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 ht="66" customHeight="1" x14ac:dyDescent="0.25">
      <c r="A94" s="68">
        <v>61</v>
      </c>
      <c r="B94" s="16" t="s">
        <v>29</v>
      </c>
      <c r="C94" s="16" t="s">
        <v>61</v>
      </c>
      <c r="D94" s="68" t="s">
        <v>91</v>
      </c>
      <c r="E94" s="20" t="s">
        <v>88</v>
      </c>
      <c r="F94" s="68" t="s">
        <v>92</v>
      </c>
      <c r="G94" s="13">
        <v>1295</v>
      </c>
      <c r="H94" s="13">
        <v>1360</v>
      </c>
      <c r="I94" s="13">
        <v>1428</v>
      </c>
      <c r="J94" s="68">
        <f t="shared" si="5"/>
        <v>0</v>
      </c>
      <c r="K94" s="68">
        <f t="shared" si="3"/>
        <v>0</v>
      </c>
      <c r="L94" s="68">
        <f t="shared" si="3"/>
        <v>0</v>
      </c>
      <c r="M94" s="68">
        <f t="shared" si="3"/>
        <v>0</v>
      </c>
      <c r="N94" s="68">
        <f t="shared" si="4"/>
        <v>0</v>
      </c>
      <c r="O94" s="102"/>
      <c r="P94" s="102"/>
      <c r="Q94" s="102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 ht="66" customHeight="1" x14ac:dyDescent="0.25">
      <c r="A95" s="68">
        <v>62</v>
      </c>
      <c r="B95" s="16" t="s">
        <v>30</v>
      </c>
      <c r="C95" s="16" t="s">
        <v>69</v>
      </c>
      <c r="D95" s="68" t="s">
        <v>91</v>
      </c>
      <c r="E95" s="20" t="s">
        <v>88</v>
      </c>
      <c r="F95" s="68" t="s">
        <v>92</v>
      </c>
      <c r="G95" s="13">
        <v>1295</v>
      </c>
      <c r="H95" s="13">
        <v>1360</v>
      </c>
      <c r="I95" s="13">
        <v>1428</v>
      </c>
      <c r="J95" s="68">
        <f t="shared" si="5"/>
        <v>933316</v>
      </c>
      <c r="K95" s="68">
        <f t="shared" si="3"/>
        <v>300440</v>
      </c>
      <c r="L95" s="68">
        <f t="shared" si="3"/>
        <v>308720</v>
      </c>
      <c r="M95" s="68">
        <f t="shared" si="3"/>
        <v>324156</v>
      </c>
      <c r="N95" s="68">
        <f t="shared" si="4"/>
        <v>686</v>
      </c>
      <c r="O95" s="102">
        <v>232</v>
      </c>
      <c r="P95" s="102">
        <v>227</v>
      </c>
      <c r="Q95" s="102">
        <v>227</v>
      </c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 ht="66" customHeight="1" x14ac:dyDescent="0.25">
      <c r="A96" s="68">
        <v>63</v>
      </c>
      <c r="B96" s="16" t="s">
        <v>30</v>
      </c>
      <c r="C96" s="16" t="s">
        <v>70</v>
      </c>
      <c r="D96" s="68" t="s">
        <v>91</v>
      </c>
      <c r="E96" s="20" t="s">
        <v>88</v>
      </c>
      <c r="F96" s="68" t="s">
        <v>92</v>
      </c>
      <c r="G96" s="13">
        <v>1413</v>
      </c>
      <c r="H96" s="13">
        <v>1484</v>
      </c>
      <c r="I96" s="13">
        <v>1558</v>
      </c>
      <c r="J96" s="68">
        <f t="shared" si="5"/>
        <v>245994</v>
      </c>
      <c r="K96" s="68">
        <f t="shared" si="3"/>
        <v>79128</v>
      </c>
      <c r="L96" s="68">
        <f t="shared" si="3"/>
        <v>90524</v>
      </c>
      <c r="M96" s="68">
        <f t="shared" si="3"/>
        <v>76342</v>
      </c>
      <c r="N96" s="68">
        <f t="shared" si="4"/>
        <v>166</v>
      </c>
      <c r="O96" s="102">
        <v>56</v>
      </c>
      <c r="P96" s="102">
        <v>61</v>
      </c>
      <c r="Q96" s="102">
        <v>49</v>
      </c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 ht="66" customHeight="1" x14ac:dyDescent="0.25">
      <c r="A97" s="68">
        <v>64</v>
      </c>
      <c r="B97" s="16" t="s">
        <v>31</v>
      </c>
      <c r="C97" s="16" t="s">
        <v>71</v>
      </c>
      <c r="D97" s="68" t="s">
        <v>91</v>
      </c>
      <c r="E97" s="20" t="s">
        <v>88</v>
      </c>
      <c r="F97" s="68" t="s">
        <v>89</v>
      </c>
      <c r="G97" s="13">
        <v>7469</v>
      </c>
      <c r="H97" s="13">
        <v>7842</v>
      </c>
      <c r="I97" s="13">
        <v>8234</v>
      </c>
      <c r="J97" s="68">
        <f t="shared" si="5"/>
        <v>0</v>
      </c>
      <c r="K97" s="68">
        <f t="shared" si="3"/>
        <v>0</v>
      </c>
      <c r="L97" s="68">
        <f t="shared" si="3"/>
        <v>0</v>
      </c>
      <c r="M97" s="68">
        <f t="shared" si="3"/>
        <v>0</v>
      </c>
      <c r="N97" s="68">
        <f t="shared" si="4"/>
        <v>0</v>
      </c>
      <c r="O97" s="102"/>
      <c r="P97" s="102"/>
      <c r="Q97" s="102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 ht="35.25" customHeight="1" x14ac:dyDescent="0.25">
      <c r="A98" s="172">
        <v>65</v>
      </c>
      <c r="B98" s="174" t="s">
        <v>32</v>
      </c>
      <c r="C98" s="174" t="s">
        <v>98</v>
      </c>
      <c r="D98" s="24" t="s">
        <v>94</v>
      </c>
      <c r="E98" s="20" t="s">
        <v>88</v>
      </c>
      <c r="F98" s="68" t="s">
        <v>89</v>
      </c>
      <c r="G98" s="13">
        <v>7415</v>
      </c>
      <c r="H98" s="13">
        <v>7786</v>
      </c>
      <c r="I98" s="13">
        <v>8175</v>
      </c>
      <c r="J98" s="68">
        <f t="shared" si="5"/>
        <v>0</v>
      </c>
      <c r="K98" s="68">
        <f t="shared" si="3"/>
        <v>0</v>
      </c>
      <c r="L98" s="68">
        <f t="shared" si="3"/>
        <v>0</v>
      </c>
      <c r="M98" s="68">
        <f t="shared" si="3"/>
        <v>0</v>
      </c>
      <c r="N98" s="68">
        <f t="shared" si="4"/>
        <v>0</v>
      </c>
      <c r="O98" s="102"/>
      <c r="P98" s="102"/>
      <c r="Q98" s="102"/>
      <c r="R98" s="14"/>
      <c r="S98" s="14"/>
      <c r="T98" s="14"/>
      <c r="U98" s="14"/>
      <c r="V98" s="22"/>
      <c r="W98" s="14"/>
      <c r="X98" s="14"/>
      <c r="Y98" s="14"/>
      <c r="Z98" s="14"/>
      <c r="AA98" s="14"/>
      <c r="AB98" s="14"/>
      <c r="AC98" s="14"/>
      <c r="AD98" s="14"/>
    </row>
    <row r="99" spans="1:30" ht="30" customHeight="1" x14ac:dyDescent="0.25">
      <c r="A99" s="173"/>
      <c r="B99" s="175"/>
      <c r="C99" s="176"/>
      <c r="D99" s="24" t="s">
        <v>95</v>
      </c>
      <c r="E99" s="20" t="s">
        <v>88</v>
      </c>
      <c r="F99" s="68" t="s">
        <v>89</v>
      </c>
      <c r="G99" s="13">
        <v>7415</v>
      </c>
      <c r="H99" s="13">
        <v>7786</v>
      </c>
      <c r="I99" s="13">
        <v>8175</v>
      </c>
      <c r="J99" s="68">
        <f t="shared" si="5"/>
        <v>0</v>
      </c>
      <c r="K99" s="68">
        <f t="shared" si="3"/>
        <v>0</v>
      </c>
      <c r="L99" s="68">
        <f t="shared" si="3"/>
        <v>0</v>
      </c>
      <c r="M99" s="68">
        <f t="shared" si="3"/>
        <v>0</v>
      </c>
      <c r="N99" s="68">
        <f t="shared" si="4"/>
        <v>0</v>
      </c>
      <c r="O99" s="102"/>
      <c r="P99" s="102"/>
      <c r="Q99" s="102"/>
      <c r="R99" s="14"/>
      <c r="S99" s="14"/>
      <c r="T99" s="14"/>
      <c r="U99" s="14"/>
      <c r="V99" s="22"/>
      <c r="W99" s="14"/>
      <c r="X99" s="14"/>
      <c r="Y99" s="14"/>
      <c r="Z99" s="14"/>
      <c r="AA99" s="14"/>
      <c r="AB99" s="14"/>
      <c r="AC99" s="14"/>
      <c r="AD99" s="14"/>
    </row>
    <row r="100" spans="1:30" ht="30" customHeight="1" x14ac:dyDescent="0.25">
      <c r="A100" s="172">
        <v>66</v>
      </c>
      <c r="B100" s="174" t="s">
        <v>32</v>
      </c>
      <c r="C100" s="174" t="s">
        <v>99</v>
      </c>
      <c r="D100" s="24" t="s">
        <v>94</v>
      </c>
      <c r="E100" s="20" t="s">
        <v>88</v>
      </c>
      <c r="F100" s="68" t="s">
        <v>89</v>
      </c>
      <c r="G100" s="13">
        <v>7415</v>
      </c>
      <c r="H100" s="13">
        <v>7786</v>
      </c>
      <c r="I100" s="13">
        <v>8175</v>
      </c>
      <c r="J100" s="68">
        <f t="shared" si="5"/>
        <v>0</v>
      </c>
      <c r="K100" s="68">
        <f t="shared" si="3"/>
        <v>0</v>
      </c>
      <c r="L100" s="68">
        <f t="shared" si="3"/>
        <v>0</v>
      </c>
      <c r="M100" s="68">
        <f t="shared" si="3"/>
        <v>0</v>
      </c>
      <c r="N100" s="68">
        <f t="shared" si="4"/>
        <v>0</v>
      </c>
      <c r="O100" s="102"/>
      <c r="P100" s="102"/>
      <c r="Q100" s="102"/>
      <c r="R100" s="14"/>
      <c r="S100" s="14"/>
      <c r="T100" s="14"/>
      <c r="U100" s="14"/>
      <c r="V100" s="22"/>
      <c r="W100" s="14"/>
      <c r="X100" s="14"/>
      <c r="Y100" s="14"/>
      <c r="Z100" s="14"/>
      <c r="AA100" s="14"/>
      <c r="AB100" s="14"/>
      <c r="AC100" s="14"/>
      <c r="AD100" s="14"/>
    </row>
    <row r="101" spans="1:30" ht="54" customHeight="1" x14ac:dyDescent="0.25">
      <c r="A101" s="173"/>
      <c r="B101" s="175"/>
      <c r="C101" s="176"/>
      <c r="D101" s="24" t="s">
        <v>95</v>
      </c>
      <c r="E101" s="20" t="s">
        <v>88</v>
      </c>
      <c r="F101" s="68" t="s">
        <v>89</v>
      </c>
      <c r="G101" s="13">
        <v>7415</v>
      </c>
      <c r="H101" s="13">
        <v>7786</v>
      </c>
      <c r="I101" s="13">
        <v>8175</v>
      </c>
      <c r="J101" s="68">
        <f t="shared" si="5"/>
        <v>0</v>
      </c>
      <c r="K101" s="68">
        <f t="shared" si="3"/>
        <v>0</v>
      </c>
      <c r="L101" s="68">
        <f t="shared" si="3"/>
        <v>0</v>
      </c>
      <c r="M101" s="68">
        <f t="shared" si="3"/>
        <v>0</v>
      </c>
      <c r="N101" s="68">
        <f t="shared" si="4"/>
        <v>0</v>
      </c>
      <c r="O101" s="102"/>
      <c r="P101" s="102"/>
      <c r="Q101" s="102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 ht="38.25" customHeight="1" x14ac:dyDescent="0.25">
      <c r="A102" s="172">
        <v>67</v>
      </c>
      <c r="B102" s="174" t="s">
        <v>33</v>
      </c>
      <c r="C102" s="174" t="s">
        <v>72</v>
      </c>
      <c r="D102" s="24" t="s">
        <v>94</v>
      </c>
      <c r="E102" s="20" t="s">
        <v>134</v>
      </c>
      <c r="F102" s="68" t="s">
        <v>89</v>
      </c>
      <c r="G102" s="13">
        <v>737</v>
      </c>
      <c r="H102" s="13">
        <v>774</v>
      </c>
      <c r="I102" s="13">
        <v>813</v>
      </c>
      <c r="J102" s="68">
        <f t="shared" si="5"/>
        <v>0</v>
      </c>
      <c r="K102" s="68">
        <f t="shared" si="3"/>
        <v>0</v>
      </c>
      <c r="L102" s="68">
        <f t="shared" si="3"/>
        <v>0</v>
      </c>
      <c r="M102" s="68">
        <f t="shared" si="3"/>
        <v>0</v>
      </c>
      <c r="N102" s="68">
        <f t="shared" si="4"/>
        <v>0</v>
      </c>
      <c r="O102" s="102"/>
      <c r="P102" s="102"/>
      <c r="Q102" s="102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 ht="30" customHeight="1" x14ac:dyDescent="0.25">
      <c r="A103" s="173"/>
      <c r="B103" s="175"/>
      <c r="C103" s="176"/>
      <c r="D103" s="24" t="s">
        <v>95</v>
      </c>
      <c r="E103" s="20" t="s">
        <v>88</v>
      </c>
      <c r="F103" s="68" t="s">
        <v>89</v>
      </c>
      <c r="G103" s="13">
        <v>737</v>
      </c>
      <c r="H103" s="13">
        <v>774</v>
      </c>
      <c r="I103" s="13">
        <v>813</v>
      </c>
      <c r="J103" s="68">
        <f t="shared" si="5"/>
        <v>0</v>
      </c>
      <c r="K103" s="68">
        <f t="shared" si="3"/>
        <v>0</v>
      </c>
      <c r="L103" s="68">
        <f t="shared" si="3"/>
        <v>0</v>
      </c>
      <c r="M103" s="68">
        <f t="shared" si="3"/>
        <v>0</v>
      </c>
      <c r="N103" s="68">
        <f t="shared" si="4"/>
        <v>0</v>
      </c>
      <c r="O103" s="102"/>
      <c r="P103" s="102"/>
      <c r="Q103" s="102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 ht="30" customHeight="1" x14ac:dyDescent="0.25">
      <c r="A104" s="68">
        <v>68</v>
      </c>
      <c r="B104" s="16" t="s">
        <v>34</v>
      </c>
      <c r="C104" s="16" t="s">
        <v>35</v>
      </c>
      <c r="D104" s="68" t="s">
        <v>87</v>
      </c>
      <c r="E104" s="20" t="s">
        <v>88</v>
      </c>
      <c r="F104" s="68" t="s">
        <v>89</v>
      </c>
      <c r="G104" s="13">
        <v>48239</v>
      </c>
      <c r="H104" s="13">
        <v>50651</v>
      </c>
      <c r="I104" s="13">
        <v>53184</v>
      </c>
      <c r="J104" s="68">
        <f t="shared" si="5"/>
        <v>0</v>
      </c>
      <c r="K104" s="68">
        <f t="shared" si="3"/>
        <v>0</v>
      </c>
      <c r="L104" s="68">
        <f t="shared" si="3"/>
        <v>0</v>
      </c>
      <c r="M104" s="68">
        <f t="shared" si="3"/>
        <v>0</v>
      </c>
      <c r="N104" s="68">
        <f t="shared" si="4"/>
        <v>0</v>
      </c>
      <c r="O104" s="102"/>
      <c r="P104" s="102"/>
      <c r="Q104" s="102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 ht="30" customHeight="1" x14ac:dyDescent="0.25">
      <c r="A105" s="68">
        <v>69</v>
      </c>
      <c r="B105" s="16" t="s">
        <v>36</v>
      </c>
      <c r="C105" s="16" t="s">
        <v>37</v>
      </c>
      <c r="D105" s="68" t="s">
        <v>91</v>
      </c>
      <c r="E105" s="20" t="s">
        <v>88</v>
      </c>
      <c r="F105" s="68" t="s">
        <v>92</v>
      </c>
      <c r="G105" s="13">
        <v>3036</v>
      </c>
      <c r="H105" s="13">
        <v>3188</v>
      </c>
      <c r="I105" s="13">
        <v>3347</v>
      </c>
      <c r="J105" s="68">
        <f t="shared" si="5"/>
        <v>0</v>
      </c>
      <c r="K105" s="68">
        <f t="shared" si="3"/>
        <v>0</v>
      </c>
      <c r="L105" s="68">
        <f t="shared" si="3"/>
        <v>0</v>
      </c>
      <c r="M105" s="68">
        <f t="shared" si="3"/>
        <v>0</v>
      </c>
      <c r="N105" s="68">
        <f t="shared" si="4"/>
        <v>0</v>
      </c>
      <c r="O105" s="102"/>
      <c r="P105" s="102"/>
      <c r="Q105" s="102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 ht="30" customHeight="1" x14ac:dyDescent="0.25">
      <c r="A106" s="68">
        <v>70</v>
      </c>
      <c r="B106" s="16" t="s">
        <v>38</v>
      </c>
      <c r="C106" s="16" t="s">
        <v>37</v>
      </c>
      <c r="D106" s="68" t="s">
        <v>91</v>
      </c>
      <c r="E106" s="20" t="s">
        <v>88</v>
      </c>
      <c r="F106" s="68" t="s">
        <v>92</v>
      </c>
      <c r="G106" s="13">
        <v>9074</v>
      </c>
      <c r="H106" s="13">
        <v>9528</v>
      </c>
      <c r="I106" s="13">
        <v>10004</v>
      </c>
      <c r="J106" s="68">
        <f t="shared" si="5"/>
        <v>0</v>
      </c>
      <c r="K106" s="68">
        <f t="shared" si="3"/>
        <v>0</v>
      </c>
      <c r="L106" s="68">
        <f t="shared" si="3"/>
        <v>0</v>
      </c>
      <c r="M106" s="68">
        <f t="shared" si="3"/>
        <v>0</v>
      </c>
      <c r="N106" s="68">
        <f t="shared" si="4"/>
        <v>0</v>
      </c>
      <c r="O106" s="102"/>
      <c r="P106" s="102"/>
      <c r="Q106" s="102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 ht="30" customHeight="1" x14ac:dyDescent="0.25">
      <c r="A107" s="68">
        <v>71</v>
      </c>
      <c r="B107" s="16" t="s">
        <v>39</v>
      </c>
      <c r="C107" s="16" t="s">
        <v>40</v>
      </c>
      <c r="D107" s="68" t="s">
        <v>87</v>
      </c>
      <c r="E107" s="20" t="s">
        <v>88</v>
      </c>
      <c r="F107" s="68" t="s">
        <v>89</v>
      </c>
      <c r="G107" s="13">
        <v>46148</v>
      </c>
      <c r="H107" s="13">
        <v>48455</v>
      </c>
      <c r="I107" s="13">
        <v>50878</v>
      </c>
      <c r="J107" s="68">
        <f t="shared" si="5"/>
        <v>0</v>
      </c>
      <c r="K107" s="68">
        <f t="shared" si="3"/>
        <v>0</v>
      </c>
      <c r="L107" s="68">
        <f t="shared" si="3"/>
        <v>0</v>
      </c>
      <c r="M107" s="68">
        <f t="shared" si="3"/>
        <v>0</v>
      </c>
      <c r="N107" s="68">
        <f t="shared" si="4"/>
        <v>0</v>
      </c>
      <c r="O107" s="102"/>
      <c r="P107" s="102"/>
      <c r="Q107" s="102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 ht="30" customHeight="1" x14ac:dyDescent="0.25">
      <c r="A108" s="68">
        <v>72</v>
      </c>
      <c r="B108" s="16" t="s">
        <v>41</v>
      </c>
      <c r="C108" s="16" t="s">
        <v>42</v>
      </c>
      <c r="D108" s="68" t="s">
        <v>91</v>
      </c>
      <c r="E108" s="20" t="s">
        <v>88</v>
      </c>
      <c r="F108" s="68" t="s">
        <v>92</v>
      </c>
      <c r="G108" s="13">
        <v>3198</v>
      </c>
      <c r="H108" s="13">
        <v>3358</v>
      </c>
      <c r="I108" s="13">
        <v>3526</v>
      </c>
      <c r="J108" s="68">
        <f t="shared" si="5"/>
        <v>0</v>
      </c>
      <c r="K108" s="68">
        <f t="shared" si="3"/>
        <v>0</v>
      </c>
      <c r="L108" s="68">
        <f t="shared" si="3"/>
        <v>0</v>
      </c>
      <c r="M108" s="68">
        <f t="shared" si="3"/>
        <v>0</v>
      </c>
      <c r="N108" s="68">
        <f t="shared" si="4"/>
        <v>0</v>
      </c>
      <c r="O108" s="102"/>
      <c r="P108" s="102"/>
      <c r="Q108" s="102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 ht="42" customHeight="1" x14ac:dyDescent="0.25">
      <c r="A109" s="68">
        <v>73</v>
      </c>
      <c r="B109" s="16" t="s">
        <v>43</v>
      </c>
      <c r="C109" s="16" t="s">
        <v>42</v>
      </c>
      <c r="D109" s="68" t="s">
        <v>91</v>
      </c>
      <c r="E109" s="20" t="s">
        <v>88</v>
      </c>
      <c r="F109" s="68" t="s">
        <v>92</v>
      </c>
      <c r="G109" s="13">
        <v>9478</v>
      </c>
      <c r="H109" s="13">
        <v>9952</v>
      </c>
      <c r="I109" s="13">
        <v>10450</v>
      </c>
      <c r="J109" s="68">
        <f t="shared" si="5"/>
        <v>0</v>
      </c>
      <c r="K109" s="68">
        <f t="shared" si="3"/>
        <v>0</v>
      </c>
      <c r="L109" s="68">
        <f t="shared" si="3"/>
        <v>0</v>
      </c>
      <c r="M109" s="68">
        <f t="shared" si="3"/>
        <v>0</v>
      </c>
      <c r="N109" s="68">
        <f t="shared" si="4"/>
        <v>0</v>
      </c>
      <c r="O109" s="102"/>
      <c r="P109" s="102"/>
      <c r="Q109" s="102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 ht="30" customHeight="1" x14ac:dyDescent="0.25">
      <c r="A110" s="68">
        <v>74</v>
      </c>
      <c r="B110" s="16" t="s">
        <v>44</v>
      </c>
      <c r="C110" s="16" t="s">
        <v>45</v>
      </c>
      <c r="D110" s="25" t="s">
        <v>87</v>
      </c>
      <c r="E110" s="20" t="s">
        <v>88</v>
      </c>
      <c r="F110" s="68" t="s">
        <v>89</v>
      </c>
      <c r="G110" s="13">
        <v>56392</v>
      </c>
      <c r="H110" s="13">
        <v>59212</v>
      </c>
      <c r="I110" s="13">
        <v>62173</v>
      </c>
      <c r="J110" s="68">
        <f t="shared" si="5"/>
        <v>0</v>
      </c>
      <c r="K110" s="68">
        <f t="shared" si="3"/>
        <v>0</v>
      </c>
      <c r="L110" s="68">
        <f t="shared" si="3"/>
        <v>0</v>
      </c>
      <c r="M110" s="68">
        <f t="shared" si="3"/>
        <v>0</v>
      </c>
      <c r="N110" s="68">
        <f t="shared" si="4"/>
        <v>0</v>
      </c>
      <c r="O110" s="102"/>
      <c r="P110" s="102"/>
      <c r="Q110" s="102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 ht="30" customHeight="1" x14ac:dyDescent="0.25">
      <c r="A111" s="68">
        <v>75</v>
      </c>
      <c r="B111" s="16" t="s">
        <v>46</v>
      </c>
      <c r="C111" s="16" t="s">
        <v>47</v>
      </c>
      <c r="D111" s="25" t="s">
        <v>91</v>
      </c>
      <c r="E111" s="20" t="s">
        <v>88</v>
      </c>
      <c r="F111" s="68" t="s">
        <v>92</v>
      </c>
      <c r="G111" s="13">
        <v>2736</v>
      </c>
      <c r="H111" s="13">
        <v>2873</v>
      </c>
      <c r="I111" s="13">
        <v>3017</v>
      </c>
      <c r="J111" s="68">
        <f t="shared" si="5"/>
        <v>0</v>
      </c>
      <c r="K111" s="68">
        <f t="shared" si="3"/>
        <v>0</v>
      </c>
      <c r="L111" s="68">
        <f t="shared" si="3"/>
        <v>0</v>
      </c>
      <c r="M111" s="68">
        <f t="shared" si="3"/>
        <v>0</v>
      </c>
      <c r="N111" s="68">
        <f t="shared" si="4"/>
        <v>0</v>
      </c>
      <c r="O111" s="102"/>
      <c r="P111" s="102"/>
      <c r="Q111" s="102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 ht="30" customHeight="1" x14ac:dyDescent="0.25">
      <c r="A112" s="68">
        <v>76</v>
      </c>
      <c r="B112" s="16" t="s">
        <v>48</v>
      </c>
      <c r="C112" s="16" t="s">
        <v>47</v>
      </c>
      <c r="D112" s="68" t="s">
        <v>91</v>
      </c>
      <c r="E112" s="20" t="s">
        <v>88</v>
      </c>
      <c r="F112" s="68" t="s">
        <v>92</v>
      </c>
      <c r="G112" s="13">
        <v>9185</v>
      </c>
      <c r="H112" s="13">
        <v>9644</v>
      </c>
      <c r="I112" s="13">
        <v>10126</v>
      </c>
      <c r="J112" s="68">
        <f t="shared" si="5"/>
        <v>0</v>
      </c>
      <c r="K112" s="68">
        <f t="shared" si="3"/>
        <v>0</v>
      </c>
      <c r="L112" s="68">
        <f t="shared" si="3"/>
        <v>0</v>
      </c>
      <c r="M112" s="68">
        <f t="shared" si="3"/>
        <v>0</v>
      </c>
      <c r="N112" s="68">
        <f t="shared" si="4"/>
        <v>0</v>
      </c>
      <c r="O112" s="102"/>
      <c r="P112" s="102"/>
      <c r="Q112" s="102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1:30" ht="45" customHeight="1" x14ac:dyDescent="0.25">
      <c r="A113" s="68">
        <v>77</v>
      </c>
      <c r="B113" s="16" t="s">
        <v>49</v>
      </c>
      <c r="C113" s="16" t="s">
        <v>50</v>
      </c>
      <c r="D113" s="25" t="s">
        <v>87</v>
      </c>
      <c r="E113" s="20" t="s">
        <v>134</v>
      </c>
      <c r="F113" s="68" t="s">
        <v>89</v>
      </c>
      <c r="G113" s="13">
        <v>58918</v>
      </c>
      <c r="H113" s="13">
        <v>61864</v>
      </c>
      <c r="I113" s="13">
        <v>64957</v>
      </c>
      <c r="J113" s="68">
        <f t="shared" si="5"/>
        <v>0</v>
      </c>
      <c r="K113" s="68">
        <f t="shared" si="3"/>
        <v>0</v>
      </c>
      <c r="L113" s="68">
        <f t="shared" si="3"/>
        <v>0</v>
      </c>
      <c r="M113" s="68">
        <f t="shared" si="3"/>
        <v>0</v>
      </c>
      <c r="N113" s="68">
        <f t="shared" si="4"/>
        <v>0</v>
      </c>
      <c r="O113" s="102"/>
      <c r="P113" s="102"/>
      <c r="Q113" s="102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1:30" ht="40.5" customHeight="1" x14ac:dyDescent="0.25">
      <c r="A114" s="68">
        <v>78</v>
      </c>
      <c r="B114" s="16" t="s">
        <v>51</v>
      </c>
      <c r="C114" s="16" t="s">
        <v>52</v>
      </c>
      <c r="D114" s="68" t="s">
        <v>91</v>
      </c>
      <c r="E114" s="20" t="s">
        <v>134</v>
      </c>
      <c r="F114" s="68" t="s">
        <v>92</v>
      </c>
      <c r="G114" s="13">
        <v>2736</v>
      </c>
      <c r="H114" s="13">
        <v>2873</v>
      </c>
      <c r="I114" s="13">
        <v>3017</v>
      </c>
      <c r="J114" s="68">
        <f t="shared" si="5"/>
        <v>0</v>
      </c>
      <c r="K114" s="68">
        <f t="shared" si="3"/>
        <v>0</v>
      </c>
      <c r="L114" s="68">
        <f t="shared" si="3"/>
        <v>0</v>
      </c>
      <c r="M114" s="68">
        <f t="shared" si="3"/>
        <v>0</v>
      </c>
      <c r="N114" s="68">
        <f t="shared" si="4"/>
        <v>0</v>
      </c>
      <c r="O114" s="102"/>
      <c r="P114" s="102"/>
      <c r="Q114" s="102"/>
      <c r="R114" s="14"/>
      <c r="S114" s="14"/>
      <c r="T114" s="14"/>
      <c r="U114" s="14"/>
      <c r="V114" s="26"/>
      <c r="W114" s="14"/>
      <c r="X114" s="14"/>
      <c r="Y114" s="14"/>
      <c r="Z114" s="14"/>
      <c r="AA114" s="14"/>
      <c r="AB114" s="14"/>
      <c r="AC114" s="14"/>
      <c r="AD114" s="14"/>
    </row>
    <row r="115" spans="1:30" ht="48" customHeight="1" x14ac:dyDescent="0.25">
      <c r="A115" s="68">
        <v>79</v>
      </c>
      <c r="B115" s="16" t="s">
        <v>53</v>
      </c>
      <c r="C115" s="16" t="s">
        <v>52</v>
      </c>
      <c r="D115" s="68" t="s">
        <v>91</v>
      </c>
      <c r="E115" s="20" t="s">
        <v>134</v>
      </c>
      <c r="F115" s="68" t="s">
        <v>92</v>
      </c>
      <c r="G115" s="13">
        <v>9494</v>
      </c>
      <c r="H115" s="13">
        <v>9969</v>
      </c>
      <c r="I115" s="13">
        <v>10467</v>
      </c>
      <c r="J115" s="68">
        <f t="shared" si="5"/>
        <v>0</v>
      </c>
      <c r="K115" s="68">
        <f t="shared" si="3"/>
        <v>0</v>
      </c>
      <c r="L115" s="68">
        <f t="shared" si="3"/>
        <v>0</v>
      </c>
      <c r="M115" s="68">
        <f t="shared" si="3"/>
        <v>0</v>
      </c>
      <c r="N115" s="68">
        <f t="shared" si="4"/>
        <v>0</v>
      </c>
      <c r="O115" s="102"/>
      <c r="P115" s="102"/>
      <c r="Q115" s="102"/>
      <c r="R115" s="14"/>
      <c r="S115" s="14"/>
      <c r="T115" s="14"/>
      <c r="U115" s="14"/>
      <c r="V115" s="26"/>
      <c r="W115" s="14"/>
      <c r="X115" s="14"/>
      <c r="Y115" s="14"/>
      <c r="Z115" s="14"/>
      <c r="AA115" s="14"/>
      <c r="AB115" s="14"/>
      <c r="AC115" s="14"/>
      <c r="AD115" s="14"/>
    </row>
    <row r="116" spans="1:30" ht="22.5" customHeight="1" x14ac:dyDescent="0.25">
      <c r="A116" s="68">
        <v>80</v>
      </c>
      <c r="B116" s="16" t="s">
        <v>54</v>
      </c>
      <c r="C116" s="27" t="s">
        <v>73</v>
      </c>
      <c r="D116" s="68" t="s">
        <v>96</v>
      </c>
      <c r="E116" s="20" t="s">
        <v>133</v>
      </c>
      <c r="F116" s="68" t="s">
        <v>89</v>
      </c>
      <c r="G116" s="13">
        <v>3063</v>
      </c>
      <c r="H116" s="13">
        <v>3216</v>
      </c>
      <c r="I116" s="13">
        <v>3377</v>
      </c>
      <c r="J116" s="68">
        <f t="shared" si="5"/>
        <v>0</v>
      </c>
      <c r="K116" s="68">
        <f t="shared" si="3"/>
        <v>0</v>
      </c>
      <c r="L116" s="68">
        <f t="shared" si="3"/>
        <v>0</v>
      </c>
      <c r="M116" s="68">
        <f t="shared" si="3"/>
        <v>0</v>
      </c>
      <c r="N116" s="68">
        <f t="shared" si="4"/>
        <v>0</v>
      </c>
      <c r="O116" s="102"/>
      <c r="P116" s="102"/>
      <c r="Q116" s="102"/>
      <c r="R116" s="14"/>
      <c r="S116" s="14"/>
      <c r="T116" s="14"/>
      <c r="U116" s="14"/>
      <c r="V116" s="26"/>
      <c r="W116" s="14"/>
      <c r="X116" s="14"/>
      <c r="Y116" s="14"/>
      <c r="Z116" s="14"/>
      <c r="AA116" s="14"/>
      <c r="AB116" s="14"/>
      <c r="AC116" s="14"/>
      <c r="AD116" s="14"/>
    </row>
    <row r="117" spans="1:30" ht="21.75" customHeight="1" x14ac:dyDescent="0.25">
      <c r="A117" s="68">
        <v>81</v>
      </c>
      <c r="B117" s="16" t="s">
        <v>54</v>
      </c>
      <c r="C117" s="27" t="s">
        <v>55</v>
      </c>
      <c r="D117" s="68" t="s">
        <v>96</v>
      </c>
      <c r="E117" s="20" t="s">
        <v>88</v>
      </c>
      <c r="F117" s="68" t="s">
        <v>89</v>
      </c>
      <c r="G117" s="13">
        <v>3088</v>
      </c>
      <c r="H117" s="13">
        <v>3242</v>
      </c>
      <c r="I117" s="13">
        <v>3404</v>
      </c>
      <c r="J117" s="68">
        <f t="shared" si="5"/>
        <v>0</v>
      </c>
      <c r="K117" s="68">
        <f t="shared" si="3"/>
        <v>0</v>
      </c>
      <c r="L117" s="68">
        <f t="shared" si="3"/>
        <v>0</v>
      </c>
      <c r="M117" s="68">
        <f t="shared" si="3"/>
        <v>0</v>
      </c>
      <c r="N117" s="68">
        <f t="shared" si="4"/>
        <v>0</v>
      </c>
      <c r="O117" s="102"/>
      <c r="P117" s="102"/>
      <c r="Q117" s="102"/>
      <c r="R117" s="14"/>
      <c r="S117" s="2"/>
      <c r="T117" s="14"/>
      <c r="U117" s="14"/>
      <c r="V117" s="26"/>
      <c r="W117" s="14"/>
      <c r="X117" s="14"/>
      <c r="Y117" s="14"/>
      <c r="Z117" s="14"/>
      <c r="AA117" s="14"/>
      <c r="AB117" s="14"/>
      <c r="AC117" s="14"/>
      <c r="AD117" s="14"/>
    </row>
    <row r="118" spans="1:30" ht="85.5" customHeight="1" x14ac:dyDescent="0.25">
      <c r="A118" s="68">
        <v>82</v>
      </c>
      <c r="B118" s="65" t="s">
        <v>56</v>
      </c>
      <c r="C118" s="177" t="s">
        <v>105</v>
      </c>
      <c r="D118" s="68" t="s">
        <v>96</v>
      </c>
      <c r="E118" s="20" t="s">
        <v>88</v>
      </c>
      <c r="F118" s="68" t="s">
        <v>89</v>
      </c>
      <c r="G118" s="13">
        <v>11795</v>
      </c>
      <c r="H118" s="13">
        <v>12385</v>
      </c>
      <c r="I118" s="13">
        <v>13004</v>
      </c>
      <c r="J118" s="68">
        <f t="shared" si="5"/>
        <v>0</v>
      </c>
      <c r="K118" s="68">
        <f t="shared" si="3"/>
        <v>0</v>
      </c>
      <c r="L118" s="68">
        <f t="shared" si="3"/>
        <v>0</v>
      </c>
      <c r="M118" s="68">
        <f t="shared" si="3"/>
        <v>0</v>
      </c>
      <c r="N118" s="68">
        <f t="shared" si="4"/>
        <v>0</v>
      </c>
      <c r="O118" s="102"/>
      <c r="P118" s="102"/>
      <c r="Q118" s="102"/>
      <c r="R118" s="14"/>
      <c r="S118" s="14"/>
      <c r="T118" s="14"/>
      <c r="U118" s="14"/>
      <c r="V118" s="29"/>
      <c r="W118" s="14"/>
      <c r="X118" s="14"/>
      <c r="Y118" s="14"/>
      <c r="Z118" s="14"/>
      <c r="AA118" s="14"/>
      <c r="AB118" s="14"/>
      <c r="AC118" s="14"/>
      <c r="AD118" s="14"/>
    </row>
    <row r="119" spans="1:30" ht="87" customHeight="1" x14ac:dyDescent="0.25">
      <c r="A119" s="68">
        <v>83</v>
      </c>
      <c r="B119" s="16" t="s">
        <v>57</v>
      </c>
      <c r="C119" s="176"/>
      <c r="D119" s="68" t="s">
        <v>96</v>
      </c>
      <c r="E119" s="20" t="s">
        <v>88</v>
      </c>
      <c r="F119" s="68" t="s">
        <v>89</v>
      </c>
      <c r="G119" s="13">
        <v>12394</v>
      </c>
      <c r="H119" s="13">
        <v>13014</v>
      </c>
      <c r="I119" s="13">
        <v>13665</v>
      </c>
      <c r="J119" s="68">
        <f t="shared" si="5"/>
        <v>0</v>
      </c>
      <c r="K119" s="68">
        <f t="shared" si="3"/>
        <v>0</v>
      </c>
      <c r="L119" s="68">
        <f t="shared" si="3"/>
        <v>0</v>
      </c>
      <c r="M119" s="68">
        <f t="shared" si="3"/>
        <v>0</v>
      </c>
      <c r="N119" s="68">
        <f t="shared" si="4"/>
        <v>0</v>
      </c>
      <c r="O119" s="102"/>
      <c r="P119" s="102"/>
      <c r="Q119" s="102"/>
      <c r="R119" s="14"/>
      <c r="S119" s="14"/>
      <c r="T119" s="14"/>
      <c r="U119" s="14"/>
      <c r="V119" s="30"/>
      <c r="W119" s="14"/>
      <c r="X119" s="14"/>
      <c r="Y119" s="14"/>
      <c r="Z119" s="14"/>
      <c r="AA119" s="14"/>
      <c r="AB119" s="14"/>
      <c r="AC119" s="14"/>
      <c r="AD119" s="14"/>
    </row>
    <row r="120" spans="1:30" x14ac:dyDescent="0.25">
      <c r="A120" s="31"/>
      <c r="B120" s="32"/>
      <c r="C120" s="33"/>
      <c r="D120" s="34"/>
      <c r="E120" s="35"/>
      <c r="F120" s="36"/>
      <c r="G120" s="37"/>
      <c r="H120" s="37"/>
      <c r="I120" s="37"/>
      <c r="J120" s="38">
        <f t="shared" ref="J120:Q120" si="6">SUM(J8:J119)</f>
        <v>9527223</v>
      </c>
      <c r="K120" s="38">
        <f t="shared" si="6"/>
        <v>3536833</v>
      </c>
      <c r="L120" s="38">
        <f t="shared" si="6"/>
        <v>2348985</v>
      </c>
      <c r="M120" s="38">
        <f t="shared" si="6"/>
        <v>3641405</v>
      </c>
      <c r="N120" s="39">
        <f t="shared" si="6"/>
        <v>1837</v>
      </c>
      <c r="O120" s="39">
        <f t="shared" si="6"/>
        <v>646</v>
      </c>
      <c r="P120" s="39">
        <f t="shared" si="6"/>
        <v>605</v>
      </c>
      <c r="Q120" s="39">
        <f t="shared" si="6"/>
        <v>586</v>
      </c>
      <c r="R120" s="26"/>
      <c r="S120" s="26"/>
      <c r="T120" s="26"/>
      <c r="U120" s="26"/>
      <c r="V120" s="6"/>
      <c r="W120" s="40"/>
      <c r="X120" s="40"/>
      <c r="Y120" s="2"/>
      <c r="Z120" s="2"/>
      <c r="AA120" s="2"/>
      <c r="AB120" s="2"/>
      <c r="AC120" s="2"/>
      <c r="AD120" s="2"/>
    </row>
    <row r="121" spans="1:30" ht="17.25" customHeight="1" x14ac:dyDescent="0.25">
      <c r="A121" s="31"/>
      <c r="C121" s="7"/>
      <c r="E121" s="35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41"/>
      <c r="S121" s="26"/>
      <c r="T121" s="26"/>
      <c r="U121" s="26"/>
      <c r="V121" s="6"/>
      <c r="W121" s="40"/>
      <c r="X121" s="40"/>
    </row>
    <row r="122" spans="1:30" ht="26.25" customHeight="1" x14ac:dyDescent="0.25">
      <c r="A122" s="31"/>
      <c r="B122" s="178" t="s">
        <v>97</v>
      </c>
      <c r="C122" s="179"/>
      <c r="D122" s="180"/>
      <c r="E122" s="35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41"/>
      <c r="S122" s="26"/>
      <c r="T122" s="26"/>
      <c r="U122" s="26"/>
      <c r="V122" s="6"/>
      <c r="W122" s="40"/>
      <c r="X122" s="40"/>
    </row>
    <row r="123" spans="1:30" x14ac:dyDescent="0.25">
      <c r="A123" s="31"/>
      <c r="B123" s="32"/>
      <c r="C123" s="33"/>
      <c r="D123" s="34"/>
      <c r="E123" s="35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41"/>
      <c r="S123" s="26"/>
      <c r="T123" s="26"/>
      <c r="U123" s="26"/>
      <c r="V123" s="6"/>
      <c r="W123" s="40"/>
      <c r="X123" s="40"/>
    </row>
    <row r="124" spans="1:30" ht="18.75" x14ac:dyDescent="0.3">
      <c r="A124" s="31"/>
      <c r="B124" s="182" t="s">
        <v>110</v>
      </c>
      <c r="C124" s="182"/>
      <c r="D124" s="181"/>
      <c r="E124" s="181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41"/>
      <c r="S124" s="26"/>
      <c r="T124" s="26"/>
      <c r="U124" s="26"/>
      <c r="V124" s="6"/>
      <c r="W124" s="40"/>
      <c r="X124" s="40"/>
    </row>
    <row r="125" spans="1:30" ht="18.75" x14ac:dyDescent="0.3">
      <c r="A125" s="43"/>
      <c r="B125" s="42"/>
      <c r="C125" s="33"/>
      <c r="D125" s="44"/>
      <c r="E125" s="45"/>
      <c r="F125" s="43"/>
      <c r="G125" s="43"/>
      <c r="H125" s="43"/>
      <c r="I125" s="43"/>
      <c r="J125" s="43"/>
      <c r="K125" s="43"/>
      <c r="L125" s="43"/>
      <c r="M125" s="43"/>
      <c r="N125" s="43"/>
      <c r="O125" s="53"/>
      <c r="P125" s="53"/>
      <c r="Q125" s="53"/>
      <c r="R125" s="40"/>
      <c r="S125" s="28"/>
      <c r="T125" s="28"/>
      <c r="U125" s="28"/>
      <c r="V125" s="6"/>
      <c r="W125" s="40"/>
      <c r="X125" s="40"/>
    </row>
    <row r="126" spans="1:30" ht="18.75" x14ac:dyDescent="0.3">
      <c r="A126" s="43"/>
      <c r="B126" s="42"/>
      <c r="C126" s="46"/>
      <c r="D126" s="44"/>
      <c r="E126" s="45"/>
      <c r="F126" s="43"/>
      <c r="G126" s="43"/>
      <c r="H126" s="43"/>
      <c r="I126" s="43"/>
      <c r="J126" s="43"/>
      <c r="K126" s="43"/>
      <c r="L126" s="43"/>
      <c r="M126" s="43"/>
      <c r="N126" s="43"/>
      <c r="O126" s="54"/>
      <c r="P126" s="54"/>
      <c r="Q126" s="54"/>
      <c r="R126" s="47"/>
      <c r="S126" s="47"/>
      <c r="T126" s="47"/>
      <c r="U126" s="47"/>
      <c r="V126" s="6"/>
      <c r="W126" s="40"/>
      <c r="X126" s="40"/>
    </row>
    <row r="127" spans="1:30" ht="18.75" x14ac:dyDescent="0.3">
      <c r="A127" s="43"/>
      <c r="B127" s="42"/>
      <c r="C127" s="46"/>
      <c r="D127" s="44"/>
      <c r="E127" s="45"/>
      <c r="F127" s="43"/>
      <c r="G127" s="43"/>
      <c r="H127" s="43"/>
      <c r="I127" s="43"/>
      <c r="J127" s="43"/>
      <c r="K127" s="43"/>
      <c r="L127" s="43"/>
      <c r="M127" s="43"/>
      <c r="N127" s="43"/>
      <c r="O127" s="55"/>
      <c r="P127" s="55"/>
      <c r="Q127" s="55"/>
      <c r="R127" s="29"/>
      <c r="S127" s="29"/>
      <c r="T127" s="29"/>
      <c r="U127" s="29"/>
      <c r="V127" s="6"/>
      <c r="W127" s="40"/>
      <c r="X127" s="40"/>
    </row>
    <row r="128" spans="1:30" ht="18.75" x14ac:dyDescent="0.3">
      <c r="A128" s="43"/>
      <c r="B128" s="42"/>
      <c r="C128" s="46"/>
      <c r="D128" s="44"/>
      <c r="E128" s="45"/>
      <c r="F128" s="43"/>
      <c r="G128" s="43"/>
      <c r="H128" s="43"/>
      <c r="I128" s="43"/>
      <c r="J128" s="43"/>
      <c r="K128" s="43"/>
      <c r="L128" s="43"/>
      <c r="M128" s="43"/>
      <c r="N128" s="43"/>
      <c r="O128" s="56"/>
      <c r="P128" s="56"/>
      <c r="Q128" s="56"/>
      <c r="R128" s="30"/>
      <c r="S128" s="30"/>
      <c r="T128" s="30"/>
      <c r="U128" s="30"/>
      <c r="V128" s="6"/>
      <c r="W128" s="2"/>
      <c r="X128" s="2"/>
    </row>
    <row r="129" spans="1:24" x14ac:dyDescent="0.25">
      <c r="A129" s="43"/>
      <c r="B129" s="48"/>
      <c r="C129" s="46"/>
      <c r="D129" s="49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2"/>
      <c r="S129" s="6"/>
      <c r="T129" s="6"/>
      <c r="U129" s="6"/>
      <c r="V129" s="6"/>
      <c r="W129" s="2"/>
      <c r="X129" s="2"/>
    </row>
    <row r="130" spans="1:24" x14ac:dyDescent="0.25">
      <c r="A130" s="43"/>
      <c r="B130" s="48"/>
      <c r="C130" s="46"/>
      <c r="D130" s="49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2"/>
      <c r="S130" s="6"/>
      <c r="T130" s="6"/>
      <c r="U130" s="6"/>
      <c r="V130" s="6"/>
      <c r="W130" s="2"/>
      <c r="X130" s="2"/>
    </row>
    <row r="131" spans="1:24" x14ac:dyDescent="0.25">
      <c r="A131" s="43"/>
      <c r="B131" s="48"/>
      <c r="C131" s="46"/>
      <c r="D131" s="49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2"/>
      <c r="S131" s="6"/>
      <c r="T131" s="6"/>
      <c r="U131" s="6"/>
      <c r="V131" s="6"/>
      <c r="W131" s="2"/>
      <c r="X131" s="2"/>
    </row>
    <row r="132" spans="1:24" x14ac:dyDescent="0.25">
      <c r="A132" s="43"/>
      <c r="B132" s="48"/>
      <c r="C132" s="46"/>
      <c r="D132" s="49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2"/>
      <c r="S132" s="6"/>
      <c r="T132" s="6"/>
      <c r="U132" s="6"/>
      <c r="V132" s="6"/>
      <c r="W132" s="2"/>
      <c r="X132" s="2"/>
    </row>
    <row r="133" spans="1:24" x14ac:dyDescent="0.25">
      <c r="A133" s="43"/>
      <c r="B133" s="48"/>
      <c r="C133" s="46"/>
      <c r="D133" s="49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2"/>
      <c r="S133" s="6"/>
      <c r="T133" s="6"/>
      <c r="U133" s="6"/>
      <c r="V133" s="6"/>
      <c r="W133" s="2"/>
      <c r="X133" s="2"/>
    </row>
    <row r="134" spans="1:24" x14ac:dyDescent="0.25">
      <c r="A134" s="43"/>
      <c r="B134" s="48"/>
      <c r="C134" s="46"/>
      <c r="D134" s="49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2"/>
      <c r="S134" s="6"/>
      <c r="T134" s="6"/>
      <c r="U134" s="6"/>
      <c r="V134" s="6"/>
      <c r="W134" s="2"/>
      <c r="X134" s="2"/>
    </row>
    <row r="135" spans="1:24" x14ac:dyDescent="0.25">
      <c r="A135" s="43"/>
      <c r="B135" s="48"/>
      <c r="C135" s="46"/>
      <c r="D135" s="49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2"/>
      <c r="S135" s="6"/>
      <c r="T135" s="6"/>
      <c r="U135" s="6"/>
      <c r="V135" s="6"/>
      <c r="W135" s="2"/>
      <c r="X135" s="2"/>
    </row>
    <row r="136" spans="1:24" x14ac:dyDescent="0.25">
      <c r="A136" s="43"/>
      <c r="B136" s="48"/>
      <c r="C136" s="46"/>
      <c r="D136" s="49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2"/>
      <c r="S136" s="6"/>
      <c r="T136" s="6"/>
      <c r="U136" s="6"/>
      <c r="V136" s="6"/>
      <c r="W136" s="2"/>
      <c r="X136" s="2"/>
    </row>
    <row r="137" spans="1:24" x14ac:dyDescent="0.25">
      <c r="A137" s="43"/>
      <c r="B137" s="48"/>
      <c r="C137" s="46"/>
      <c r="D137" s="49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2"/>
      <c r="S137" s="6"/>
      <c r="T137" s="6"/>
      <c r="U137" s="6"/>
      <c r="V137" s="6"/>
    </row>
    <row r="138" spans="1:24" x14ac:dyDescent="0.25">
      <c r="A138" s="43"/>
      <c r="B138" s="48"/>
      <c r="C138" s="46"/>
      <c r="D138" s="49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2"/>
      <c r="S138" s="6"/>
      <c r="T138" s="6"/>
      <c r="U138" s="6"/>
      <c r="V138" s="6"/>
    </row>
    <row r="139" spans="1:24" x14ac:dyDescent="0.25">
      <c r="A139" s="43"/>
      <c r="B139" s="48"/>
      <c r="C139" s="46"/>
      <c r="D139" s="49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2"/>
      <c r="S139" s="6"/>
      <c r="T139" s="6"/>
      <c r="U139" s="6"/>
      <c r="V139" s="6"/>
    </row>
    <row r="140" spans="1:24" x14ac:dyDescent="0.25">
      <c r="A140" s="43"/>
      <c r="B140" s="48"/>
      <c r="C140" s="46"/>
      <c r="D140" s="49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2"/>
      <c r="S140" s="6"/>
      <c r="T140" s="6"/>
      <c r="U140" s="6"/>
      <c r="V140" s="6"/>
    </row>
    <row r="141" spans="1:24" x14ac:dyDescent="0.25">
      <c r="A141" s="43"/>
      <c r="B141" s="48"/>
      <c r="C141" s="46"/>
      <c r="D141" s="49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2"/>
      <c r="S141" s="6"/>
      <c r="T141" s="6"/>
      <c r="U141" s="6"/>
      <c r="V141" s="6"/>
    </row>
    <row r="142" spans="1:24" x14ac:dyDescent="0.25">
      <c r="A142" s="43"/>
      <c r="B142" s="48"/>
      <c r="C142" s="46"/>
      <c r="D142" s="49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2"/>
      <c r="S142" s="6"/>
      <c r="T142" s="6"/>
      <c r="U142" s="6"/>
      <c r="V142" s="6"/>
    </row>
    <row r="143" spans="1:24" x14ac:dyDescent="0.25">
      <c r="A143" s="43"/>
      <c r="B143" s="48"/>
      <c r="C143" s="46"/>
      <c r="D143" s="49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2"/>
      <c r="S143" s="6"/>
      <c r="T143" s="6"/>
      <c r="U143" s="6"/>
      <c r="V143" s="6"/>
    </row>
    <row r="144" spans="1:24" x14ac:dyDescent="0.25">
      <c r="A144" s="43"/>
      <c r="B144" s="48"/>
      <c r="C144" s="46"/>
      <c r="D144" s="49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2"/>
      <c r="S144" s="6"/>
      <c r="T144" s="6"/>
      <c r="U144" s="6"/>
      <c r="V144" s="6"/>
    </row>
    <row r="145" spans="1:22" x14ac:dyDescent="0.25">
      <c r="A145" s="43"/>
      <c r="B145" s="48"/>
      <c r="C145" s="46"/>
      <c r="D145" s="49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2"/>
      <c r="S145" s="6"/>
      <c r="T145" s="6"/>
      <c r="U145" s="6"/>
      <c r="V145" s="6"/>
    </row>
    <row r="146" spans="1:22" x14ac:dyDescent="0.25">
      <c r="A146" s="43"/>
      <c r="B146" s="48"/>
      <c r="C146" s="46"/>
      <c r="D146" s="49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2"/>
      <c r="S146" s="6"/>
      <c r="T146" s="6"/>
      <c r="U146" s="6"/>
      <c r="V146" s="6"/>
    </row>
    <row r="147" spans="1:22" x14ac:dyDescent="0.25">
      <c r="A147" s="43"/>
      <c r="B147" s="48"/>
      <c r="C147" s="46"/>
      <c r="D147" s="49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2"/>
      <c r="S147" s="6"/>
      <c r="T147" s="6"/>
      <c r="U147" s="6"/>
      <c r="V147" s="6"/>
    </row>
    <row r="148" spans="1:22" x14ac:dyDescent="0.25">
      <c r="A148" s="43"/>
      <c r="B148" s="48"/>
      <c r="C148" s="46"/>
      <c r="D148" s="49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2"/>
      <c r="S148" s="6"/>
      <c r="T148" s="6"/>
      <c r="U148" s="6"/>
      <c r="V148" s="6"/>
    </row>
    <row r="149" spans="1:22" x14ac:dyDescent="0.25">
      <c r="A149" s="43"/>
      <c r="B149" s="48"/>
      <c r="C149" s="46"/>
      <c r="D149" s="49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2"/>
      <c r="S149" s="6"/>
      <c r="T149" s="6"/>
      <c r="U149" s="6"/>
      <c r="V149" s="6"/>
    </row>
    <row r="150" spans="1:22" x14ac:dyDescent="0.25">
      <c r="A150" s="43"/>
      <c r="B150" s="48"/>
      <c r="C150" s="46"/>
      <c r="D150" s="49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2"/>
      <c r="S150" s="6"/>
      <c r="T150" s="6"/>
      <c r="U150" s="6"/>
      <c r="V150" s="6"/>
    </row>
    <row r="151" spans="1:22" x14ac:dyDescent="0.25">
      <c r="A151" s="43"/>
      <c r="B151" s="48"/>
      <c r="C151" s="46"/>
      <c r="D151" s="49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2"/>
      <c r="S151" s="6"/>
      <c r="T151" s="6"/>
      <c r="U151" s="6"/>
      <c r="V151" s="6"/>
    </row>
    <row r="152" spans="1:22" x14ac:dyDescent="0.25">
      <c r="A152" s="43"/>
      <c r="B152" s="48"/>
      <c r="C152" s="46"/>
      <c r="D152" s="50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2"/>
      <c r="S152" s="6"/>
      <c r="T152" s="6"/>
      <c r="U152" s="6"/>
      <c r="V152" s="6"/>
    </row>
    <row r="153" spans="1:22" x14ac:dyDescent="0.25">
      <c r="A153" s="43"/>
      <c r="B153" s="48"/>
      <c r="C153" s="46"/>
      <c r="D153" s="49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2"/>
      <c r="S153" s="6"/>
      <c r="T153" s="6"/>
      <c r="U153" s="6"/>
      <c r="V153" s="6"/>
    </row>
    <row r="154" spans="1:22" x14ac:dyDescent="0.25">
      <c r="A154" s="43"/>
      <c r="B154" s="48"/>
      <c r="C154" s="46"/>
      <c r="D154" s="49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2"/>
      <c r="S154" s="6"/>
      <c r="T154" s="6"/>
      <c r="U154" s="6"/>
      <c r="V154" s="6"/>
    </row>
    <row r="155" spans="1:22" x14ac:dyDescent="0.25">
      <c r="A155" s="43"/>
      <c r="B155" s="48"/>
      <c r="C155" s="46"/>
      <c r="D155" s="49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2"/>
      <c r="S155" s="6"/>
      <c r="T155" s="6"/>
      <c r="U155" s="6"/>
      <c r="V155" s="6"/>
    </row>
    <row r="156" spans="1:22" x14ac:dyDescent="0.25">
      <c r="A156" s="43"/>
      <c r="B156" s="48"/>
      <c r="C156" s="46"/>
      <c r="D156" s="49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2"/>
      <c r="S156" s="6"/>
      <c r="T156" s="6"/>
      <c r="U156" s="6"/>
      <c r="V156" s="6"/>
    </row>
    <row r="157" spans="1:22" x14ac:dyDescent="0.25">
      <c r="A157" s="43"/>
      <c r="B157" s="48"/>
      <c r="C157" s="46"/>
      <c r="D157" s="49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2"/>
      <c r="S157" s="6"/>
      <c r="T157" s="6"/>
      <c r="U157" s="6"/>
      <c r="V157" s="6"/>
    </row>
    <row r="158" spans="1:22" x14ac:dyDescent="0.25">
      <c r="A158" s="43"/>
      <c r="B158" s="48"/>
      <c r="C158" s="46"/>
      <c r="D158" s="49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2"/>
      <c r="S158" s="6"/>
      <c r="T158" s="6"/>
      <c r="U158" s="6"/>
      <c r="V158" s="6"/>
    </row>
    <row r="159" spans="1:22" x14ac:dyDescent="0.25">
      <c r="A159" s="43"/>
      <c r="B159" s="48"/>
      <c r="C159" s="46"/>
      <c r="D159" s="49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2"/>
      <c r="S159" s="6"/>
      <c r="T159" s="6"/>
      <c r="U159" s="6"/>
      <c r="V159" s="6"/>
    </row>
    <row r="160" spans="1:22" x14ac:dyDescent="0.25">
      <c r="A160" s="43"/>
      <c r="B160" s="48"/>
      <c r="C160" s="46"/>
      <c r="D160" s="49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2"/>
      <c r="S160" s="6"/>
      <c r="T160" s="6"/>
      <c r="U160" s="6"/>
      <c r="V160" s="6"/>
    </row>
    <row r="161" spans="1:22" x14ac:dyDescent="0.25">
      <c r="A161" s="43"/>
      <c r="B161" s="48"/>
      <c r="C161" s="46"/>
      <c r="D161" s="49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2"/>
      <c r="S161" s="6"/>
      <c r="T161" s="6"/>
      <c r="U161" s="6"/>
      <c r="V161" s="6"/>
    </row>
    <row r="162" spans="1:22" x14ac:dyDescent="0.25">
      <c r="A162" s="43"/>
      <c r="B162" s="48"/>
      <c r="C162" s="46"/>
      <c r="D162" s="49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2"/>
      <c r="S162" s="6"/>
      <c r="T162" s="6"/>
      <c r="U162" s="6"/>
      <c r="V162" s="6"/>
    </row>
    <row r="163" spans="1:22" x14ac:dyDescent="0.25">
      <c r="A163" s="43"/>
      <c r="B163" s="48"/>
      <c r="C163" s="46"/>
      <c r="D163" s="49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2"/>
      <c r="S163" s="6"/>
      <c r="T163" s="6"/>
      <c r="U163" s="6"/>
      <c r="V163" s="6"/>
    </row>
    <row r="164" spans="1:22" x14ac:dyDescent="0.25">
      <c r="A164" s="43"/>
      <c r="B164" s="48"/>
      <c r="C164" s="46"/>
      <c r="D164" s="49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2"/>
      <c r="S164" s="6"/>
      <c r="T164" s="6"/>
      <c r="U164" s="6"/>
      <c r="V164" s="6"/>
    </row>
    <row r="165" spans="1:22" x14ac:dyDescent="0.25">
      <c r="A165" s="43"/>
      <c r="B165" s="48"/>
      <c r="C165" s="46"/>
      <c r="D165" s="49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2"/>
      <c r="S165" s="6"/>
      <c r="T165" s="6"/>
      <c r="U165" s="6"/>
      <c r="V165" s="6"/>
    </row>
    <row r="166" spans="1:22" x14ac:dyDescent="0.25">
      <c r="A166" s="43"/>
      <c r="B166" s="48"/>
      <c r="C166" s="46"/>
      <c r="D166" s="49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2"/>
      <c r="S166" s="6"/>
      <c r="T166" s="6"/>
      <c r="U166" s="6"/>
      <c r="V166" s="6"/>
    </row>
    <row r="167" spans="1:22" x14ac:dyDescent="0.25">
      <c r="A167" s="43"/>
      <c r="B167" s="48"/>
      <c r="C167" s="46"/>
      <c r="D167" s="49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2"/>
      <c r="S167" s="6"/>
      <c r="T167" s="6"/>
      <c r="U167" s="6"/>
      <c r="V167" s="6"/>
    </row>
    <row r="168" spans="1:22" x14ac:dyDescent="0.25">
      <c r="A168" s="43"/>
      <c r="B168" s="48"/>
      <c r="C168" s="46"/>
      <c r="D168" s="49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2"/>
      <c r="S168" s="6"/>
      <c r="T168" s="6"/>
      <c r="U168" s="6"/>
      <c r="V168" s="6"/>
    </row>
    <row r="169" spans="1:22" x14ac:dyDescent="0.25">
      <c r="A169" s="43"/>
      <c r="B169" s="48"/>
      <c r="C169" s="46"/>
      <c r="D169" s="49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2"/>
      <c r="S169" s="6"/>
      <c r="T169" s="6"/>
      <c r="U169" s="6"/>
      <c r="V169" s="6"/>
    </row>
    <row r="170" spans="1:22" x14ac:dyDescent="0.25">
      <c r="A170" s="43"/>
      <c r="B170" s="48"/>
      <c r="C170" s="46"/>
      <c r="D170" s="49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2"/>
      <c r="S170" s="6"/>
      <c r="T170" s="6"/>
      <c r="U170" s="6"/>
      <c r="V170" s="6"/>
    </row>
    <row r="171" spans="1:22" x14ac:dyDescent="0.25">
      <c r="A171" s="43"/>
      <c r="B171" s="48"/>
      <c r="C171" s="46"/>
      <c r="D171" s="49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2"/>
      <c r="S171" s="6"/>
      <c r="T171" s="6"/>
      <c r="U171" s="6"/>
      <c r="V171" s="6"/>
    </row>
    <row r="172" spans="1:22" x14ac:dyDescent="0.25">
      <c r="A172" s="43"/>
      <c r="B172" s="48"/>
      <c r="C172" s="46"/>
      <c r="D172" s="49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2"/>
      <c r="S172" s="6"/>
      <c r="T172" s="6"/>
      <c r="U172" s="6"/>
      <c r="V172" s="6"/>
    </row>
    <row r="173" spans="1:22" x14ac:dyDescent="0.25">
      <c r="A173" s="43"/>
      <c r="B173" s="48"/>
      <c r="C173" s="46"/>
      <c r="D173" s="49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2"/>
      <c r="S173" s="6"/>
      <c r="T173" s="6"/>
      <c r="U173" s="6"/>
      <c r="V173" s="6"/>
    </row>
    <row r="174" spans="1:22" x14ac:dyDescent="0.25">
      <c r="A174" s="43"/>
      <c r="B174" s="48"/>
      <c r="C174" s="46"/>
      <c r="D174" s="49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2"/>
      <c r="S174" s="6"/>
      <c r="T174" s="6"/>
      <c r="U174" s="6"/>
      <c r="V174" s="6"/>
    </row>
    <row r="175" spans="1:22" x14ac:dyDescent="0.25">
      <c r="A175" s="43"/>
      <c r="B175" s="48"/>
      <c r="C175" s="46"/>
      <c r="D175" s="49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2"/>
      <c r="S175" s="6"/>
      <c r="T175" s="6"/>
      <c r="U175" s="6"/>
      <c r="V175" s="6"/>
    </row>
    <row r="176" spans="1:22" x14ac:dyDescent="0.25">
      <c r="A176" s="43"/>
      <c r="B176" s="48"/>
      <c r="C176" s="46"/>
      <c r="D176" s="49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2"/>
      <c r="S176" s="6"/>
      <c r="T176" s="6"/>
      <c r="U176" s="6"/>
      <c r="V176" s="6"/>
    </row>
    <row r="177" spans="1:22" x14ac:dyDescent="0.25">
      <c r="A177" s="43"/>
      <c r="B177" s="48"/>
      <c r="C177" s="46"/>
      <c r="D177" s="49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2"/>
      <c r="S177" s="6"/>
      <c r="T177" s="6"/>
      <c r="U177" s="6"/>
      <c r="V177" s="6"/>
    </row>
    <row r="178" spans="1:22" x14ac:dyDescent="0.25">
      <c r="A178" s="43"/>
      <c r="B178" s="48"/>
      <c r="C178" s="46"/>
      <c r="D178" s="49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2"/>
      <c r="S178" s="6"/>
      <c r="T178" s="6"/>
      <c r="U178" s="6"/>
      <c r="V178" s="6"/>
    </row>
    <row r="179" spans="1:22" x14ac:dyDescent="0.25">
      <c r="A179" s="43"/>
      <c r="B179" s="48"/>
      <c r="C179" s="46"/>
      <c r="D179" s="49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2"/>
      <c r="S179" s="6"/>
      <c r="T179" s="6"/>
      <c r="U179" s="6"/>
      <c r="V179" s="6"/>
    </row>
    <row r="180" spans="1:22" x14ac:dyDescent="0.25">
      <c r="A180" s="43"/>
      <c r="B180" s="48"/>
      <c r="C180" s="46"/>
      <c r="D180" s="49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2"/>
      <c r="S180" s="6"/>
      <c r="T180" s="6"/>
      <c r="U180" s="6"/>
      <c r="V180" s="6"/>
    </row>
    <row r="181" spans="1:22" x14ac:dyDescent="0.25">
      <c r="A181" s="43"/>
      <c r="B181" s="48"/>
      <c r="C181" s="46"/>
      <c r="D181" s="49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2"/>
      <c r="S181" s="6"/>
      <c r="T181" s="6"/>
      <c r="U181" s="6"/>
      <c r="V181" s="6"/>
    </row>
    <row r="182" spans="1:22" x14ac:dyDescent="0.25">
      <c r="A182" s="43"/>
      <c r="B182" s="48"/>
      <c r="C182" s="46"/>
      <c r="D182" s="49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2"/>
      <c r="S182" s="6"/>
      <c r="T182" s="6"/>
      <c r="U182" s="6"/>
      <c r="V182" s="6"/>
    </row>
    <row r="183" spans="1:22" x14ac:dyDescent="0.25">
      <c r="A183" s="43"/>
      <c r="B183" s="48"/>
      <c r="C183" s="46"/>
      <c r="D183" s="49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2"/>
      <c r="S183" s="6"/>
      <c r="T183" s="6"/>
      <c r="U183" s="6"/>
      <c r="V183" s="6"/>
    </row>
    <row r="184" spans="1:22" x14ac:dyDescent="0.25">
      <c r="A184" s="43"/>
      <c r="B184" s="48"/>
      <c r="C184" s="46"/>
      <c r="D184" s="49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2"/>
      <c r="S184" s="6"/>
      <c r="T184" s="6"/>
      <c r="U184" s="6"/>
      <c r="V184" s="6"/>
    </row>
    <row r="185" spans="1:22" x14ac:dyDescent="0.25">
      <c r="A185" s="43"/>
      <c r="B185" s="48"/>
      <c r="C185" s="46"/>
      <c r="D185" s="49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2"/>
      <c r="S185" s="6"/>
      <c r="T185" s="6"/>
      <c r="U185" s="6"/>
      <c r="V185" s="6"/>
    </row>
    <row r="186" spans="1:22" x14ac:dyDescent="0.25">
      <c r="A186" s="43"/>
      <c r="B186" s="48"/>
      <c r="C186" s="46"/>
      <c r="D186" s="49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2"/>
      <c r="S186" s="6"/>
      <c r="T186" s="6"/>
      <c r="U186" s="6"/>
      <c r="V186" s="6"/>
    </row>
    <row r="187" spans="1:22" x14ac:dyDescent="0.25">
      <c r="A187" s="43"/>
      <c r="B187" s="48"/>
      <c r="C187" s="46"/>
      <c r="D187" s="49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2"/>
      <c r="S187" s="6"/>
      <c r="T187" s="6"/>
      <c r="U187" s="6"/>
      <c r="V187" s="6"/>
    </row>
    <row r="188" spans="1:22" x14ac:dyDescent="0.25">
      <c r="A188" s="43"/>
      <c r="B188" s="48"/>
      <c r="C188" s="46"/>
      <c r="D188" s="49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2"/>
      <c r="S188" s="6"/>
      <c r="T188" s="6"/>
      <c r="U188" s="6"/>
      <c r="V188" s="6"/>
    </row>
    <row r="189" spans="1:22" x14ac:dyDescent="0.25">
      <c r="A189" s="43"/>
      <c r="B189" s="48"/>
      <c r="C189" s="46"/>
      <c r="D189" s="49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2"/>
      <c r="S189" s="6"/>
      <c r="T189" s="6"/>
      <c r="U189" s="6"/>
      <c r="V189" s="6"/>
    </row>
    <row r="190" spans="1:22" x14ac:dyDescent="0.25">
      <c r="A190" s="43"/>
      <c r="B190" s="48"/>
      <c r="C190" s="46"/>
      <c r="D190" s="49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2"/>
      <c r="S190" s="6"/>
      <c r="T190" s="6"/>
      <c r="U190" s="6"/>
      <c r="V190" s="6"/>
    </row>
    <row r="191" spans="1:22" x14ac:dyDescent="0.25">
      <c r="A191" s="43"/>
      <c r="B191" s="48"/>
      <c r="C191" s="46"/>
      <c r="D191" s="49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2"/>
      <c r="S191" s="6"/>
      <c r="T191" s="6"/>
      <c r="U191" s="6"/>
      <c r="V191" s="6"/>
    </row>
    <row r="192" spans="1:22" x14ac:dyDescent="0.25">
      <c r="A192" s="43"/>
      <c r="B192" s="48"/>
      <c r="C192" s="46"/>
      <c r="D192" s="49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2"/>
      <c r="S192" s="6"/>
      <c r="T192" s="6"/>
      <c r="U192" s="6"/>
      <c r="V192" s="6"/>
    </row>
    <row r="193" spans="1:22" x14ac:dyDescent="0.25">
      <c r="A193" s="43"/>
      <c r="B193" s="48"/>
      <c r="C193" s="46"/>
      <c r="D193" s="49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2"/>
      <c r="S193" s="6"/>
      <c r="T193" s="6"/>
      <c r="U193" s="6"/>
      <c r="V193" s="6"/>
    </row>
    <row r="194" spans="1:22" x14ac:dyDescent="0.25">
      <c r="A194" s="43"/>
      <c r="B194" s="48"/>
      <c r="C194" s="46"/>
      <c r="D194" s="49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2"/>
      <c r="S194" s="6"/>
      <c r="T194" s="6"/>
      <c r="U194" s="6"/>
      <c r="V194" s="6"/>
    </row>
    <row r="195" spans="1:22" x14ac:dyDescent="0.25">
      <c r="A195" s="43"/>
      <c r="B195" s="48"/>
      <c r="C195" s="46"/>
      <c r="D195" s="49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2"/>
      <c r="S195" s="6"/>
      <c r="T195" s="6"/>
      <c r="U195" s="6"/>
      <c r="V195" s="6"/>
    </row>
    <row r="196" spans="1:22" x14ac:dyDescent="0.25">
      <c r="A196" s="43"/>
      <c r="B196" s="48"/>
      <c r="C196" s="46"/>
      <c r="D196" s="49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2"/>
      <c r="S196" s="6"/>
      <c r="T196" s="6"/>
      <c r="U196" s="6"/>
      <c r="V196" s="6"/>
    </row>
    <row r="197" spans="1:22" x14ac:dyDescent="0.25">
      <c r="A197" s="43"/>
      <c r="B197" s="48"/>
      <c r="C197" s="46"/>
      <c r="D197" s="49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2"/>
      <c r="S197" s="6"/>
      <c r="T197" s="6"/>
      <c r="U197" s="6"/>
      <c r="V197" s="6"/>
    </row>
    <row r="198" spans="1:22" x14ac:dyDescent="0.25">
      <c r="A198" s="43"/>
      <c r="B198" s="48"/>
      <c r="C198" s="46"/>
      <c r="D198" s="49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2"/>
      <c r="S198" s="6"/>
      <c r="T198" s="6"/>
      <c r="U198" s="6"/>
      <c r="V198" s="6"/>
    </row>
    <row r="199" spans="1:22" x14ac:dyDescent="0.25">
      <c r="A199" s="43"/>
      <c r="B199" s="48"/>
      <c r="C199" s="46"/>
      <c r="D199" s="49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2"/>
      <c r="S199" s="6"/>
      <c r="T199" s="6"/>
      <c r="U199" s="6"/>
      <c r="V199" s="6"/>
    </row>
    <row r="200" spans="1:22" x14ac:dyDescent="0.25">
      <c r="A200" s="43"/>
      <c r="B200" s="48"/>
      <c r="C200" s="46"/>
      <c r="D200" s="49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2"/>
      <c r="S200" s="6"/>
      <c r="T200" s="6"/>
      <c r="U200" s="6"/>
      <c r="V200" s="6"/>
    </row>
    <row r="201" spans="1:22" x14ac:dyDescent="0.25">
      <c r="A201" s="43"/>
      <c r="B201" s="48"/>
      <c r="C201" s="46"/>
      <c r="D201" s="49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2"/>
      <c r="S201" s="6"/>
      <c r="T201" s="6"/>
      <c r="U201" s="6"/>
      <c r="V201" s="6"/>
    </row>
    <row r="202" spans="1:22" x14ac:dyDescent="0.25">
      <c r="A202" s="43"/>
      <c r="B202" s="48"/>
      <c r="C202" s="46"/>
      <c r="D202" s="49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2"/>
      <c r="S202" s="6"/>
      <c r="T202" s="6"/>
      <c r="U202" s="6"/>
      <c r="V202" s="6"/>
    </row>
    <row r="203" spans="1:22" x14ac:dyDescent="0.25">
      <c r="A203" s="43"/>
      <c r="B203" s="48"/>
      <c r="C203" s="46"/>
      <c r="D203" s="49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2"/>
      <c r="S203" s="6"/>
      <c r="T203" s="6"/>
      <c r="U203" s="6"/>
      <c r="V203" s="6"/>
    </row>
    <row r="204" spans="1:22" x14ac:dyDescent="0.25">
      <c r="A204" s="43"/>
      <c r="B204" s="48"/>
      <c r="C204" s="46"/>
      <c r="D204" s="49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2"/>
      <c r="S204" s="6"/>
      <c r="T204" s="6"/>
      <c r="U204" s="6"/>
      <c r="V204" s="6"/>
    </row>
    <row r="205" spans="1:22" x14ac:dyDescent="0.25">
      <c r="A205" s="43"/>
      <c r="B205" s="48"/>
      <c r="C205" s="46"/>
      <c r="D205" s="49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2"/>
      <c r="S205" s="6"/>
      <c r="T205" s="6"/>
      <c r="U205" s="6"/>
      <c r="V205" s="6"/>
    </row>
    <row r="206" spans="1:22" x14ac:dyDescent="0.25">
      <c r="A206" s="43"/>
      <c r="B206" s="48"/>
      <c r="C206" s="46"/>
      <c r="D206" s="49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2"/>
      <c r="S206" s="6"/>
      <c r="T206" s="6"/>
      <c r="U206" s="6"/>
      <c r="V206" s="6"/>
    </row>
    <row r="207" spans="1:22" x14ac:dyDescent="0.25">
      <c r="A207" s="43"/>
      <c r="B207" s="48"/>
      <c r="C207" s="46"/>
      <c r="D207" s="49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2"/>
      <c r="S207" s="6"/>
      <c r="T207" s="6"/>
      <c r="U207" s="6"/>
      <c r="V207" s="6"/>
    </row>
    <row r="208" spans="1:22" x14ac:dyDescent="0.25">
      <c r="A208" s="43"/>
      <c r="B208" s="48"/>
      <c r="C208" s="46"/>
      <c r="D208" s="49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2"/>
      <c r="S208" s="6"/>
      <c r="T208" s="6"/>
      <c r="U208" s="6"/>
      <c r="V208" s="6"/>
    </row>
    <row r="209" spans="1:22" x14ac:dyDescent="0.25">
      <c r="A209" s="43"/>
      <c r="B209" s="48"/>
      <c r="C209" s="46"/>
      <c r="D209" s="49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2"/>
      <c r="S209" s="6"/>
      <c r="T209" s="6"/>
      <c r="U209" s="6"/>
      <c r="V209" s="6"/>
    </row>
    <row r="210" spans="1:22" x14ac:dyDescent="0.25">
      <c r="A210" s="43"/>
      <c r="B210" s="48"/>
      <c r="C210" s="46"/>
      <c r="D210" s="49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2"/>
      <c r="S210" s="6"/>
      <c r="T210" s="6"/>
      <c r="U210" s="6"/>
      <c r="V210" s="6"/>
    </row>
    <row r="211" spans="1:22" x14ac:dyDescent="0.25">
      <c r="A211" s="43"/>
      <c r="B211" s="48"/>
      <c r="C211" s="46"/>
      <c r="D211" s="49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2"/>
      <c r="S211" s="6"/>
      <c r="T211" s="6"/>
      <c r="U211" s="6"/>
      <c r="V211" s="6"/>
    </row>
    <row r="212" spans="1:22" x14ac:dyDescent="0.25">
      <c r="A212" s="43"/>
      <c r="B212" s="48"/>
      <c r="C212" s="46"/>
      <c r="D212" s="49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2"/>
      <c r="S212" s="6"/>
      <c r="T212" s="6"/>
      <c r="U212" s="6"/>
      <c r="V212" s="6"/>
    </row>
    <row r="213" spans="1:22" x14ac:dyDescent="0.25">
      <c r="A213" s="43"/>
      <c r="B213" s="48"/>
      <c r="D213" s="49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2"/>
      <c r="S213" s="6"/>
      <c r="T213" s="6"/>
      <c r="U213" s="6"/>
      <c r="V213" s="6"/>
    </row>
    <row r="214" spans="1:22" x14ac:dyDescent="0.25">
      <c r="A214" s="43"/>
      <c r="B214" s="48"/>
      <c r="D214" s="49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2"/>
      <c r="S214" s="6"/>
      <c r="T214" s="6"/>
      <c r="U214" s="6"/>
      <c r="V214" s="6"/>
    </row>
    <row r="215" spans="1:22" x14ac:dyDescent="0.25">
      <c r="A215" s="43"/>
      <c r="B215" s="48"/>
      <c r="D215" s="49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2"/>
      <c r="S215" s="6"/>
      <c r="T215" s="6"/>
      <c r="U215" s="6"/>
      <c r="V215" s="6"/>
    </row>
    <row r="216" spans="1:22" x14ac:dyDescent="0.25">
      <c r="A216" s="43"/>
      <c r="B216" s="48"/>
      <c r="D216" s="49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2"/>
      <c r="S216" s="6"/>
      <c r="T216" s="6"/>
      <c r="U216" s="6"/>
      <c r="V216" s="6"/>
    </row>
    <row r="217" spans="1:22" x14ac:dyDescent="0.25">
      <c r="A217" s="43"/>
      <c r="B217" s="48"/>
      <c r="D217" s="49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2"/>
      <c r="S217" s="6"/>
      <c r="T217" s="6"/>
      <c r="U217" s="6"/>
      <c r="V217" s="6"/>
    </row>
    <row r="218" spans="1:22" x14ac:dyDescent="0.25">
      <c r="A218" s="43"/>
      <c r="B218" s="48"/>
      <c r="D218" s="49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2"/>
      <c r="S218" s="6"/>
      <c r="T218" s="6"/>
      <c r="U218" s="6"/>
      <c r="V218" s="6"/>
    </row>
    <row r="219" spans="1:22" x14ac:dyDescent="0.25">
      <c r="A219" s="43"/>
      <c r="B219" s="48"/>
      <c r="D219" s="49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2"/>
      <c r="S219" s="6"/>
      <c r="T219" s="6"/>
      <c r="U219" s="6"/>
      <c r="V219" s="6"/>
    </row>
    <row r="220" spans="1:22" x14ac:dyDescent="0.25">
      <c r="A220" s="43"/>
      <c r="B220" s="48"/>
      <c r="D220" s="49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2"/>
      <c r="S220" s="6"/>
      <c r="T220" s="6"/>
      <c r="U220" s="6"/>
      <c r="V220" s="6"/>
    </row>
    <row r="221" spans="1:22" x14ac:dyDescent="0.25">
      <c r="A221" s="43"/>
      <c r="B221" s="48"/>
      <c r="D221" s="49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2"/>
      <c r="S221" s="6"/>
      <c r="T221" s="6"/>
      <c r="U221" s="6"/>
      <c r="V221" s="6"/>
    </row>
    <row r="222" spans="1:22" x14ac:dyDescent="0.25">
      <c r="A222" s="43"/>
      <c r="B222" s="48"/>
      <c r="D222" s="49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2"/>
      <c r="S222" s="6"/>
      <c r="T222" s="6"/>
      <c r="U222" s="6"/>
      <c r="V222" s="6"/>
    </row>
    <row r="223" spans="1:22" x14ac:dyDescent="0.25">
      <c r="A223" s="43"/>
      <c r="B223" s="48"/>
      <c r="D223" s="49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2"/>
      <c r="S223" s="6"/>
      <c r="T223" s="6"/>
      <c r="U223" s="6"/>
      <c r="V223" s="6"/>
    </row>
    <row r="224" spans="1:22" x14ac:dyDescent="0.25">
      <c r="A224" s="43"/>
      <c r="B224" s="48"/>
      <c r="D224" s="49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2"/>
      <c r="S224" s="6"/>
      <c r="T224" s="6"/>
      <c r="U224" s="6"/>
      <c r="V224" s="6"/>
    </row>
    <row r="225" spans="1:22" x14ac:dyDescent="0.25">
      <c r="A225" s="43"/>
      <c r="B225" s="48"/>
      <c r="D225" s="49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2"/>
      <c r="S225" s="6"/>
      <c r="T225" s="6"/>
      <c r="U225" s="6"/>
      <c r="V225" s="6"/>
    </row>
    <row r="226" spans="1:22" x14ac:dyDescent="0.25">
      <c r="A226" s="43"/>
      <c r="B226" s="48"/>
      <c r="D226" s="49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2"/>
      <c r="S226" s="6"/>
      <c r="T226" s="6"/>
      <c r="U226" s="6"/>
      <c r="V226" s="6"/>
    </row>
    <row r="227" spans="1:22" x14ac:dyDescent="0.25">
      <c r="A227" s="43"/>
      <c r="B227" s="48"/>
      <c r="D227" s="49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2"/>
      <c r="S227" s="6"/>
      <c r="T227" s="6"/>
      <c r="U227" s="6"/>
      <c r="V227" s="6"/>
    </row>
    <row r="228" spans="1:22" x14ac:dyDescent="0.25">
      <c r="A228" s="43"/>
      <c r="B228" s="48"/>
      <c r="D228" s="49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2"/>
      <c r="S228" s="6"/>
      <c r="T228" s="6"/>
      <c r="U228" s="6"/>
      <c r="V228" s="6"/>
    </row>
    <row r="229" spans="1:22" x14ac:dyDescent="0.25">
      <c r="A229" s="43"/>
      <c r="B229" s="48"/>
      <c r="D229" s="49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2"/>
      <c r="S229" s="6"/>
      <c r="T229" s="6"/>
      <c r="U229" s="6"/>
      <c r="V229" s="6"/>
    </row>
    <row r="230" spans="1:22" x14ac:dyDescent="0.25">
      <c r="A230" s="43"/>
      <c r="B230" s="48"/>
      <c r="D230" s="49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2"/>
      <c r="S230" s="6"/>
      <c r="T230" s="6"/>
      <c r="U230" s="6"/>
      <c r="V230" s="6"/>
    </row>
    <row r="231" spans="1:22" x14ac:dyDescent="0.25">
      <c r="A231" s="43"/>
      <c r="B231" s="48"/>
      <c r="D231" s="49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2"/>
      <c r="S231" s="6"/>
      <c r="T231" s="6"/>
      <c r="U231" s="6"/>
      <c r="V231" s="6"/>
    </row>
    <row r="232" spans="1:22" x14ac:dyDescent="0.25">
      <c r="A232" s="43"/>
      <c r="B232" s="48"/>
      <c r="D232" s="49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2"/>
      <c r="S232" s="6"/>
      <c r="T232" s="6"/>
      <c r="U232" s="6"/>
      <c r="V232" s="6"/>
    </row>
    <row r="233" spans="1:22" x14ac:dyDescent="0.25">
      <c r="A233" s="43"/>
      <c r="B233" s="48"/>
      <c r="D233" s="49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2"/>
      <c r="S233" s="6"/>
      <c r="T233" s="6"/>
      <c r="U233" s="6"/>
      <c r="V233" s="6"/>
    </row>
    <row r="234" spans="1:22" x14ac:dyDescent="0.25">
      <c r="A234" s="43"/>
      <c r="B234" s="48"/>
      <c r="D234" s="49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2"/>
      <c r="S234" s="6"/>
      <c r="T234" s="6"/>
      <c r="U234" s="6"/>
      <c r="V234" s="6"/>
    </row>
    <row r="235" spans="1:22" x14ac:dyDescent="0.25">
      <c r="A235" s="43"/>
      <c r="B235" s="48"/>
      <c r="D235" s="49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2"/>
      <c r="S235" s="6"/>
      <c r="T235" s="6"/>
      <c r="U235" s="6"/>
      <c r="V235" s="6"/>
    </row>
    <row r="236" spans="1:22" x14ac:dyDescent="0.25">
      <c r="A236" s="43"/>
      <c r="B236" s="48"/>
      <c r="D236" s="49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2"/>
      <c r="S236" s="6"/>
      <c r="T236" s="6"/>
      <c r="U236" s="6"/>
      <c r="V236" s="6"/>
    </row>
    <row r="237" spans="1:22" x14ac:dyDescent="0.25">
      <c r="A237" s="43"/>
      <c r="B237" s="48"/>
      <c r="D237" s="49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2"/>
      <c r="S237" s="6"/>
      <c r="T237" s="6"/>
      <c r="U237" s="6"/>
      <c r="V237" s="6"/>
    </row>
    <row r="238" spans="1:22" x14ac:dyDescent="0.25">
      <c r="A238" s="43"/>
      <c r="B238" s="48"/>
      <c r="D238" s="49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2"/>
      <c r="S238" s="6"/>
      <c r="T238" s="6"/>
      <c r="U238" s="6"/>
      <c r="V238" s="6"/>
    </row>
    <row r="239" spans="1:22" x14ac:dyDescent="0.25">
      <c r="A239" s="43"/>
      <c r="B239" s="48"/>
      <c r="D239" s="49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2"/>
      <c r="S239" s="6"/>
      <c r="T239" s="6"/>
      <c r="U239" s="6"/>
      <c r="V239" s="6"/>
    </row>
    <row r="240" spans="1:22" x14ac:dyDescent="0.25">
      <c r="A240" s="43"/>
      <c r="B240" s="48"/>
      <c r="D240" s="49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2"/>
      <c r="S240" s="6"/>
      <c r="T240" s="6"/>
      <c r="U240" s="6"/>
      <c r="V240" s="6"/>
    </row>
    <row r="241" spans="1:22" x14ac:dyDescent="0.25">
      <c r="A241" s="43"/>
      <c r="B241" s="48"/>
      <c r="D241" s="49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2"/>
      <c r="S241" s="6"/>
      <c r="T241" s="6"/>
      <c r="U241" s="6"/>
      <c r="V241" s="6"/>
    </row>
    <row r="242" spans="1:22" x14ac:dyDescent="0.25">
      <c r="A242" s="43"/>
      <c r="B242" s="48"/>
      <c r="D242" s="49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2"/>
      <c r="S242" s="6"/>
      <c r="T242" s="6"/>
      <c r="U242" s="6"/>
      <c r="V242" s="6"/>
    </row>
    <row r="243" spans="1:22" x14ac:dyDescent="0.25">
      <c r="A243" s="43"/>
      <c r="B243" s="48"/>
      <c r="D243" s="49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2"/>
      <c r="S243" s="6"/>
      <c r="T243" s="6"/>
      <c r="U243" s="6"/>
      <c r="V243" s="6"/>
    </row>
    <row r="244" spans="1:22" x14ac:dyDescent="0.25">
      <c r="A244" s="43"/>
      <c r="B244" s="48"/>
      <c r="D244" s="49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2"/>
      <c r="S244" s="6"/>
      <c r="T244" s="6"/>
      <c r="U244" s="6"/>
      <c r="V244" s="6"/>
    </row>
    <row r="245" spans="1:22" x14ac:dyDescent="0.25">
      <c r="A245" s="43"/>
      <c r="B245" s="48"/>
      <c r="D245" s="49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2"/>
      <c r="S245" s="6"/>
      <c r="T245" s="6"/>
      <c r="U245" s="6"/>
      <c r="V245" s="6"/>
    </row>
    <row r="246" spans="1:22" x14ac:dyDescent="0.25">
      <c r="A246" s="43"/>
      <c r="B246" s="48"/>
      <c r="D246" s="49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2"/>
      <c r="S246" s="6"/>
      <c r="T246" s="6"/>
      <c r="U246" s="6"/>
      <c r="V246" s="6"/>
    </row>
    <row r="247" spans="1:22" x14ac:dyDescent="0.25">
      <c r="A247" s="43"/>
      <c r="B247" s="48"/>
      <c r="D247" s="49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2"/>
      <c r="S247" s="6"/>
      <c r="T247" s="6"/>
      <c r="U247" s="6"/>
      <c r="V247" s="6"/>
    </row>
    <row r="248" spans="1:22" x14ac:dyDescent="0.25">
      <c r="A248" s="43"/>
      <c r="B248" s="48"/>
      <c r="D248" s="49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2"/>
      <c r="S248" s="6"/>
      <c r="T248" s="6"/>
      <c r="U248" s="6"/>
      <c r="V248" s="6"/>
    </row>
    <row r="249" spans="1:22" x14ac:dyDescent="0.25">
      <c r="A249" s="43"/>
      <c r="B249" s="48"/>
      <c r="D249" s="49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2"/>
      <c r="S249" s="6"/>
      <c r="T249" s="6"/>
      <c r="U249" s="6"/>
      <c r="V249" s="6"/>
    </row>
    <row r="250" spans="1:22" x14ac:dyDescent="0.25">
      <c r="A250" s="43"/>
      <c r="B250" s="48"/>
      <c r="D250" s="49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2"/>
      <c r="S250" s="6"/>
      <c r="T250" s="6"/>
      <c r="U250" s="6"/>
      <c r="V250" s="6"/>
    </row>
    <row r="251" spans="1:22" x14ac:dyDescent="0.25">
      <c r="A251" s="43"/>
      <c r="B251" s="48"/>
      <c r="D251" s="49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2"/>
      <c r="S251" s="6"/>
      <c r="T251" s="6"/>
      <c r="U251" s="6"/>
      <c r="V251" s="6"/>
    </row>
    <row r="252" spans="1:22" x14ac:dyDescent="0.25">
      <c r="A252" s="43"/>
      <c r="B252" s="48"/>
      <c r="D252" s="49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2"/>
      <c r="S252" s="6"/>
      <c r="T252" s="6"/>
      <c r="U252" s="6"/>
      <c r="V252" s="6"/>
    </row>
    <row r="253" spans="1:22" x14ac:dyDescent="0.25">
      <c r="A253" s="43"/>
      <c r="B253" s="48"/>
      <c r="D253" s="49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2"/>
      <c r="S253" s="6"/>
      <c r="T253" s="6"/>
      <c r="U253" s="6"/>
      <c r="V253" s="6"/>
    </row>
    <row r="254" spans="1:22" x14ac:dyDescent="0.25">
      <c r="A254" s="43"/>
      <c r="B254" s="48"/>
      <c r="D254" s="49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2"/>
      <c r="S254" s="6"/>
      <c r="T254" s="6"/>
      <c r="U254" s="6"/>
      <c r="V254" s="6"/>
    </row>
    <row r="255" spans="1:22" x14ac:dyDescent="0.25">
      <c r="A255" s="43"/>
      <c r="B255" s="48"/>
      <c r="D255" s="49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2"/>
      <c r="S255" s="6"/>
      <c r="T255" s="6"/>
      <c r="U255" s="6"/>
      <c r="V255" s="6"/>
    </row>
    <row r="256" spans="1:22" x14ac:dyDescent="0.25">
      <c r="A256" s="43"/>
      <c r="B256" s="48"/>
      <c r="D256" s="49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2"/>
      <c r="S256" s="6"/>
      <c r="T256" s="6"/>
      <c r="U256" s="6"/>
      <c r="V256" s="6"/>
    </row>
    <row r="257" spans="1:22" x14ac:dyDescent="0.25">
      <c r="A257" s="43"/>
      <c r="B257" s="48"/>
      <c r="D257" s="49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2"/>
      <c r="S257" s="6"/>
      <c r="T257" s="6"/>
      <c r="U257" s="6"/>
      <c r="V257" s="6"/>
    </row>
    <row r="258" spans="1:22" x14ac:dyDescent="0.25">
      <c r="A258" s="43"/>
      <c r="B258" s="48"/>
      <c r="D258" s="49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2"/>
      <c r="S258" s="6"/>
      <c r="T258" s="6"/>
      <c r="U258" s="6"/>
      <c r="V258" s="6"/>
    </row>
    <row r="259" spans="1:22" x14ac:dyDescent="0.25">
      <c r="A259" s="43"/>
      <c r="B259" s="48"/>
      <c r="D259" s="49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2"/>
      <c r="S259" s="6"/>
      <c r="T259" s="6"/>
      <c r="U259" s="6"/>
      <c r="V259" s="6"/>
    </row>
    <row r="260" spans="1:22" x14ac:dyDescent="0.25">
      <c r="A260" s="43"/>
      <c r="B260" s="48"/>
      <c r="D260" s="49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</row>
    <row r="261" spans="1:22" x14ac:dyDescent="0.25">
      <c r="A261" s="43"/>
      <c r="B261" s="48"/>
      <c r="D261" s="49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</row>
    <row r="262" spans="1:22" x14ac:dyDescent="0.25">
      <c r="A262" s="43"/>
      <c r="B262" s="48"/>
      <c r="D262" s="49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</row>
    <row r="263" spans="1:22" x14ac:dyDescent="0.25">
      <c r="A263" s="43"/>
      <c r="B263" s="48"/>
      <c r="D263" s="49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</row>
    <row r="264" spans="1:22" x14ac:dyDescent="0.25">
      <c r="A264" s="43"/>
      <c r="B264" s="48"/>
      <c r="D264" s="49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</row>
  </sheetData>
  <protectedRanges>
    <protectedRange algorithmName="SHA-512" hashValue="R/ipREbn9wycHg/cWr59UHp+la9yBnF9zmE7EhcS2wLYi7u1QMRBymOcnECXN6np9gxSFb7+IpqWYf7p64HITg==" saltValue="/R4WvNOlIAhSM2Nw+bqTYQ==" spinCount="100000" sqref="D8:D119" name="Диапазон1_1"/>
    <protectedRange algorithmName="SHA-512" hashValue="R/ipREbn9wycHg/cWr59UHp+la9yBnF9zmE7EhcS2wLYi7u1QMRBymOcnECXN6np9gxSFb7+IpqWYf7p64HITg==" saltValue="/R4WvNOlIAhSM2Nw+bqTYQ==" spinCount="100000" sqref="G8:I27 G32:I43" name="Диапазон1_2_1_2_2"/>
    <protectedRange algorithmName="SHA-512" hashValue="R/ipREbn9wycHg/cWr59UHp+la9yBnF9zmE7EhcS2wLYi7u1QMRBymOcnECXN6np9gxSFb7+IpqWYf7p64HITg==" saltValue="/R4WvNOlIAhSM2Nw+bqTYQ==" spinCount="100000" sqref="G44:I47 G60:I67 G72:I79 G52:I55 G69:I69 G116:I117 G82:I110" name="Диапазон1_2_2_2_3"/>
    <protectedRange algorithmName="SHA-512" hashValue="R/ipREbn9wycHg/cWr59UHp+la9yBnF9zmE7EhcS2wLYi7u1QMRBymOcnECXN6np9gxSFb7+IpqWYf7p64HITg==" saltValue="/R4WvNOlIAhSM2Nw+bqTYQ==" spinCount="100000" sqref="G70:I71" name="Диапазон1_2_2_2_2_1"/>
    <protectedRange algorithmName="SHA-512" hashValue="R/ipREbn9wycHg/cWr59UHp+la9yBnF9zmE7EhcS2wLYi7u1QMRBymOcnECXN6np9gxSFb7+IpqWYf7p64HITg==" saltValue="/R4WvNOlIAhSM2Nw+bqTYQ==" spinCount="100000" sqref="G28:I31" name="Диапазон1_2_1_2_3_1"/>
    <protectedRange algorithmName="SHA-512" hashValue="R/ipREbn9wycHg/cWr59UHp+la9yBnF9zmE7EhcS2wLYi7u1QMRBymOcnECXN6np9gxSFb7+IpqWYf7p64HITg==" saltValue="/R4WvNOlIAhSM2Nw+bqTYQ==" spinCount="100000" sqref="G48:I51" name="Диапазон1_2_2_2_1_1_1"/>
    <protectedRange algorithmName="SHA-512" hashValue="R/ipREbn9wycHg/cWr59UHp+la9yBnF9zmE7EhcS2wLYi7u1QMRBymOcnECXN6np9gxSFb7+IpqWYf7p64HITg==" saltValue="/R4WvNOlIAhSM2Nw+bqTYQ==" spinCount="100000" sqref="G56:I57" name="Диапазон1_2_2_2_5_2"/>
    <protectedRange algorithmName="SHA-512" hashValue="R/ipREbn9wycHg/cWr59UHp+la9yBnF9zmE7EhcS2wLYi7u1QMRBymOcnECXN6np9gxSFb7+IpqWYf7p64HITg==" saltValue="/R4WvNOlIAhSM2Nw+bqTYQ==" spinCount="100000" sqref="G58:I59" name="Диапазон1_2_2_2_2_2_1"/>
    <protectedRange algorithmName="SHA-512" hashValue="R/ipREbn9wycHg/cWr59UHp+la9yBnF9zmE7EhcS2wLYi7u1QMRBymOcnECXN6np9gxSFb7+IpqWYf7p64HITg==" saltValue="/R4WvNOlIAhSM2Nw+bqTYQ==" spinCount="100000" sqref="G68:I68" name="Диапазон1_2_2_2_6_1"/>
    <protectedRange algorithmName="SHA-512" hashValue="R/ipREbn9wycHg/cWr59UHp+la9yBnF9zmE7EhcS2wLYi7u1QMRBymOcnECXN6np9gxSFb7+IpqWYf7p64HITg==" saltValue="/R4WvNOlIAhSM2Nw+bqTYQ==" spinCount="100000" sqref="G80:I81" name="Диапазон1_2_2_2_7_1"/>
    <protectedRange algorithmName="SHA-512" hashValue="R/ipREbn9wycHg/cWr59UHp+la9yBnF9zmE7EhcS2wLYi7u1QMRBymOcnECXN6np9gxSFb7+IpqWYf7p64HITg==" saltValue="/R4WvNOlIAhSM2Nw+bqTYQ==" spinCount="100000" sqref="G111:I115" name="Диапазон1_2_2_2_5_1_1"/>
    <protectedRange algorithmName="SHA-512" hashValue="R/ipREbn9wycHg/cWr59UHp+la9yBnF9zmE7EhcS2wLYi7u1QMRBymOcnECXN6np9gxSFb7+IpqWYf7p64HITg==" saltValue="/R4WvNOlIAhSM2Nw+bqTYQ==" spinCount="100000" sqref="C1:C7 C123 C125" name="Диапазон1_3"/>
    <protectedRange algorithmName="SHA-512" hashValue="R/ipREbn9wycHg/cWr59UHp+la9yBnF9zmE7EhcS2wLYi7u1QMRBymOcnECXN6np9gxSFb7+IpqWYf7p64HITg==" saltValue="/R4WvNOlIAhSM2Nw+bqTYQ==" spinCount="100000" sqref="B119 B8:B117" name="Диапазон1_1_1_1"/>
    <protectedRange algorithmName="SHA-512" hashValue="R/ipREbn9wycHg/cWr59UHp+la9yBnF9zmE7EhcS2wLYi7u1QMRBymOcnECXN6np9gxSFb7+IpqWYf7p64HITg==" saltValue="/R4WvNOlIAhSM2Nw+bqTYQ==" spinCount="100000" sqref="C8:C115" name="Диапазон1"/>
    <protectedRange algorithmName="SHA-512" hashValue="R/ipREbn9wycHg/cWr59UHp+la9yBnF9zmE7EhcS2wLYi7u1QMRBymOcnECXN6np9gxSFb7+IpqWYf7p64HITg==" saltValue="/R4WvNOlIAhSM2Nw+bqTYQ==" spinCount="100000" sqref="A8:A119" name="Диапазон1_1_1_1_1"/>
    <protectedRange algorithmName="SHA-512" hashValue="R/ipREbn9wycHg/cWr59UHp+la9yBnF9zmE7EhcS2wLYi7u1QMRBymOcnECXN6np9gxSFb7+IpqWYf7p64HITg==" saltValue="/R4WvNOlIAhSM2Nw+bqTYQ==" spinCount="100000" sqref="C116:C117" name="Диапазон1_3_1"/>
  </protectedRanges>
  <mergeCells count="116">
    <mergeCell ref="A102:A103"/>
    <mergeCell ref="B102:B103"/>
    <mergeCell ref="C102:C103"/>
    <mergeCell ref="C118:C119"/>
    <mergeCell ref="B122:D122"/>
    <mergeCell ref="B124:C124"/>
    <mergeCell ref="D124:E124"/>
    <mergeCell ref="A98:A99"/>
    <mergeCell ref="B98:B99"/>
    <mergeCell ref="C98:C99"/>
    <mergeCell ref="A100:A101"/>
    <mergeCell ref="B100:B101"/>
    <mergeCell ref="C100:C101"/>
    <mergeCell ref="E60:E61"/>
    <mergeCell ref="E62:E63"/>
    <mergeCell ref="E64:E65"/>
    <mergeCell ref="E66:E67"/>
    <mergeCell ref="E68:E69"/>
    <mergeCell ref="E70:E71"/>
    <mergeCell ref="A56:A57"/>
    <mergeCell ref="B56:B57"/>
    <mergeCell ref="C56:C57"/>
    <mergeCell ref="E56:E57"/>
    <mergeCell ref="A58:A59"/>
    <mergeCell ref="B58:B59"/>
    <mergeCell ref="C58:C59"/>
    <mergeCell ref="E58:E59"/>
    <mergeCell ref="A52:A53"/>
    <mergeCell ref="B52:B53"/>
    <mergeCell ref="C52:C53"/>
    <mergeCell ref="E52:E53"/>
    <mergeCell ref="A54:A55"/>
    <mergeCell ref="B54:B55"/>
    <mergeCell ref="C54:C55"/>
    <mergeCell ref="E54:E55"/>
    <mergeCell ref="A48:A49"/>
    <mergeCell ref="B48:B49"/>
    <mergeCell ref="C48:C51"/>
    <mergeCell ref="E48:E49"/>
    <mergeCell ref="A50:A51"/>
    <mergeCell ref="B50:B51"/>
    <mergeCell ref="E50:E51"/>
    <mergeCell ref="A44:A45"/>
    <mergeCell ref="B44:B45"/>
    <mergeCell ref="C44:C47"/>
    <mergeCell ref="E44:E45"/>
    <mergeCell ref="A46:A47"/>
    <mergeCell ref="B46:B47"/>
    <mergeCell ref="E46:E47"/>
    <mergeCell ref="A40:A41"/>
    <mergeCell ref="B40:B41"/>
    <mergeCell ref="C40:C43"/>
    <mergeCell ref="E40:E41"/>
    <mergeCell ref="A42:A43"/>
    <mergeCell ref="B42:B43"/>
    <mergeCell ref="E42:E43"/>
    <mergeCell ref="A36:A37"/>
    <mergeCell ref="B36:B37"/>
    <mergeCell ref="C36:C39"/>
    <mergeCell ref="E36:E37"/>
    <mergeCell ref="A38:A39"/>
    <mergeCell ref="B38:B39"/>
    <mergeCell ref="E38:E39"/>
    <mergeCell ref="A32:A33"/>
    <mergeCell ref="B32:B33"/>
    <mergeCell ref="C32:C35"/>
    <mergeCell ref="E32:E33"/>
    <mergeCell ref="A34:A35"/>
    <mergeCell ref="B34:B35"/>
    <mergeCell ref="E34:E35"/>
    <mergeCell ref="A28:A29"/>
    <mergeCell ref="B28:B29"/>
    <mergeCell ref="C28:C31"/>
    <mergeCell ref="E28:E29"/>
    <mergeCell ref="A30:A31"/>
    <mergeCell ref="B30:B31"/>
    <mergeCell ref="E30:E31"/>
    <mergeCell ref="A24:A25"/>
    <mergeCell ref="B24:B25"/>
    <mergeCell ref="C24:C27"/>
    <mergeCell ref="E24:E25"/>
    <mergeCell ref="A26:A27"/>
    <mergeCell ref="B26:B27"/>
    <mergeCell ref="E26:E27"/>
    <mergeCell ref="A12:A13"/>
    <mergeCell ref="B12:B13"/>
    <mergeCell ref="C12:C15"/>
    <mergeCell ref="E12:E13"/>
    <mergeCell ref="A14:A15"/>
    <mergeCell ref="B14:B15"/>
    <mergeCell ref="E14:E15"/>
    <mergeCell ref="A6:G6"/>
    <mergeCell ref="A20:A21"/>
    <mergeCell ref="B20:B21"/>
    <mergeCell ref="C20:C23"/>
    <mergeCell ref="E20:E21"/>
    <mergeCell ref="A22:A23"/>
    <mergeCell ref="B22:B23"/>
    <mergeCell ref="E22:E23"/>
    <mergeCell ref="A16:A17"/>
    <mergeCell ref="B16:B17"/>
    <mergeCell ref="C16:C19"/>
    <mergeCell ref="E16:E17"/>
    <mergeCell ref="A18:A19"/>
    <mergeCell ref="B18:B19"/>
    <mergeCell ref="E18:E19"/>
    <mergeCell ref="J6:M6"/>
    <mergeCell ref="N6:Q6"/>
    <mergeCell ref="R6:S6"/>
    <mergeCell ref="A8:A9"/>
    <mergeCell ref="B8:B9"/>
    <mergeCell ref="C8:C11"/>
    <mergeCell ref="E8:E9"/>
    <mergeCell ref="A10:A11"/>
    <mergeCell ref="B10:B11"/>
    <mergeCell ref="E10:E1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D264"/>
  <sheetViews>
    <sheetView topLeftCell="A118" workbookViewId="0">
      <selection activeCell="I131" sqref="I131"/>
    </sheetView>
  </sheetViews>
  <sheetFormatPr defaultRowHeight="15" x14ac:dyDescent="0.25"/>
  <cols>
    <col min="1" max="1" width="4.85546875" style="7" customWidth="1"/>
    <col min="2" max="2" width="25" style="7" customWidth="1"/>
    <col min="3" max="3" width="30.42578125" style="4" customWidth="1"/>
    <col min="4" max="4" width="13.140625" style="7" customWidth="1"/>
    <col min="5" max="5" width="15.5703125" style="7" customWidth="1"/>
    <col min="6" max="6" width="9.140625" style="7" customWidth="1"/>
    <col min="7" max="9" width="12.140625" style="2" customWidth="1"/>
    <col min="10" max="10" width="12.28515625" style="7" customWidth="1"/>
    <col min="11" max="11" width="14.140625" style="7" customWidth="1"/>
    <col min="12" max="12" width="14.85546875" style="7" customWidth="1"/>
    <col min="13" max="13" width="13" style="7" customWidth="1"/>
    <col min="14" max="14" width="9.140625" style="7" customWidth="1"/>
    <col min="15" max="15" width="9.140625" style="7"/>
    <col min="16" max="16" width="9.140625" style="7" customWidth="1"/>
    <col min="17" max="17" width="7.5703125" style="7" customWidth="1"/>
    <col min="18" max="18" width="13.42578125" style="7" customWidth="1"/>
    <col min="19" max="30" width="9.140625" style="7" customWidth="1"/>
    <col min="31" max="16384" width="9.140625" style="7"/>
  </cols>
  <sheetData>
    <row r="1" spans="1:30" x14ac:dyDescent="0.25">
      <c r="A1" s="2"/>
      <c r="B1" s="3"/>
      <c r="D1" s="5"/>
      <c r="E1" s="2"/>
      <c r="F1" s="2"/>
      <c r="J1" s="2"/>
      <c r="K1" s="2"/>
      <c r="L1" s="2"/>
      <c r="M1" s="2"/>
      <c r="N1" s="2"/>
      <c r="O1" s="2"/>
      <c r="P1" s="2"/>
      <c r="Q1" s="2"/>
      <c r="R1" s="2"/>
      <c r="S1" s="6"/>
      <c r="T1" s="6"/>
      <c r="U1" s="6"/>
      <c r="V1" s="6"/>
      <c r="W1" s="2"/>
      <c r="X1" s="2"/>
      <c r="Y1" s="2"/>
      <c r="Z1" s="2"/>
      <c r="AA1" s="2"/>
      <c r="AB1" s="2"/>
      <c r="AC1" s="2"/>
      <c r="AD1" s="2"/>
    </row>
    <row r="2" spans="1:30" x14ac:dyDescent="0.25">
      <c r="A2" s="2"/>
      <c r="B2" s="3"/>
      <c r="D2" s="5"/>
      <c r="E2" s="2"/>
      <c r="F2" s="8"/>
      <c r="G2" s="8"/>
      <c r="H2" s="8"/>
      <c r="I2" s="8"/>
      <c r="J2" s="8"/>
      <c r="K2" s="8"/>
      <c r="L2" s="8"/>
      <c r="M2" s="8"/>
      <c r="N2" s="8"/>
      <c r="P2" s="8"/>
      <c r="Q2" s="8"/>
      <c r="R2" s="8"/>
      <c r="S2" s="8"/>
      <c r="T2" s="8"/>
      <c r="U2" s="8"/>
      <c r="V2" s="8"/>
      <c r="W2" s="8"/>
      <c r="X2" s="8" t="s">
        <v>100</v>
      </c>
      <c r="Y2" s="8"/>
      <c r="Z2" s="8"/>
      <c r="AA2" s="8"/>
      <c r="AB2" s="8"/>
      <c r="AC2" s="8"/>
      <c r="AD2" s="8"/>
    </row>
    <row r="3" spans="1:30" ht="23.25" x14ac:dyDescent="0.35">
      <c r="A3" s="2"/>
      <c r="B3" s="3"/>
      <c r="D3" s="5"/>
      <c r="E3" s="2"/>
      <c r="F3" s="8"/>
      <c r="G3" s="8"/>
      <c r="H3" s="8"/>
      <c r="I3" s="8"/>
      <c r="J3" s="8"/>
      <c r="K3" s="8"/>
      <c r="L3" s="8"/>
      <c r="M3" s="8"/>
      <c r="N3" s="8"/>
      <c r="O3" s="51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x14ac:dyDescent="0.25">
      <c r="A4" s="2"/>
      <c r="B4" s="3"/>
      <c r="D4" s="5"/>
      <c r="E4" s="2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9"/>
      <c r="AC4" s="9"/>
      <c r="AD4" s="9"/>
    </row>
    <row r="5" spans="1:30" x14ac:dyDescent="0.25">
      <c r="A5" s="2"/>
      <c r="B5" s="3"/>
      <c r="D5" s="5"/>
      <c r="E5" s="2"/>
      <c r="F5" s="2"/>
      <c r="J5" s="2"/>
      <c r="K5" s="2"/>
      <c r="L5" s="2"/>
      <c r="M5" s="2"/>
      <c r="N5" s="2"/>
      <c r="O5" s="2"/>
      <c r="P5" s="2"/>
      <c r="Q5" s="2"/>
      <c r="R5" s="2"/>
      <c r="S5" s="6"/>
      <c r="T5" s="6"/>
      <c r="U5" s="6"/>
      <c r="V5" s="6"/>
      <c r="W5" s="2"/>
      <c r="X5" s="2"/>
      <c r="Y5" s="2"/>
      <c r="Z5" s="2"/>
      <c r="AA5" s="2"/>
      <c r="AB5" s="2"/>
      <c r="AC5" s="2"/>
      <c r="AD5" s="2"/>
    </row>
    <row r="6" spans="1:30" s="61" customFormat="1" ht="28.5" customHeight="1" x14ac:dyDescent="0.25">
      <c r="A6" s="196" t="s">
        <v>130</v>
      </c>
      <c r="B6" s="197"/>
      <c r="C6" s="197"/>
      <c r="D6" s="197"/>
      <c r="E6" s="197"/>
      <c r="F6" s="197"/>
      <c r="G6" s="198"/>
      <c r="H6" s="67"/>
      <c r="I6" s="67"/>
      <c r="J6" s="191" t="s">
        <v>132</v>
      </c>
      <c r="K6" s="192"/>
      <c r="L6" s="192"/>
      <c r="M6" s="193"/>
      <c r="N6" s="191" t="s">
        <v>131</v>
      </c>
      <c r="O6" s="192"/>
      <c r="P6" s="192"/>
      <c r="Q6" s="193"/>
      <c r="R6" s="194" t="s">
        <v>74</v>
      </c>
      <c r="S6" s="195"/>
      <c r="T6" s="59"/>
      <c r="U6" s="59"/>
      <c r="V6" s="59"/>
      <c r="W6" s="59"/>
      <c r="X6" s="59"/>
      <c r="Y6" s="59"/>
      <c r="Z6" s="59"/>
      <c r="AA6" s="59"/>
      <c r="AB6" s="59"/>
      <c r="AC6" s="59"/>
      <c r="AD6" s="60"/>
    </row>
    <row r="7" spans="1:30" ht="78.75" x14ac:dyDescent="0.25">
      <c r="A7" s="1" t="s">
        <v>0</v>
      </c>
      <c r="B7" s="1" t="s">
        <v>1</v>
      </c>
      <c r="C7" s="1" t="s">
        <v>78</v>
      </c>
      <c r="D7" s="1" t="s">
        <v>75</v>
      </c>
      <c r="E7" s="1" t="s">
        <v>76</v>
      </c>
      <c r="F7" s="1" t="s">
        <v>77</v>
      </c>
      <c r="G7" s="10" t="s">
        <v>142</v>
      </c>
      <c r="H7" s="10" t="s">
        <v>143</v>
      </c>
      <c r="I7" s="10" t="s">
        <v>144</v>
      </c>
      <c r="J7" s="1" t="s">
        <v>137</v>
      </c>
      <c r="K7" s="1" t="s">
        <v>138</v>
      </c>
      <c r="L7" s="1" t="s">
        <v>139</v>
      </c>
      <c r="M7" s="1" t="s">
        <v>140</v>
      </c>
      <c r="N7" s="1" t="s">
        <v>141</v>
      </c>
      <c r="O7" s="1">
        <v>2024</v>
      </c>
      <c r="P7" s="1">
        <v>2025</v>
      </c>
      <c r="Q7" s="1">
        <v>2026</v>
      </c>
      <c r="R7" s="1" t="s">
        <v>1</v>
      </c>
      <c r="S7" s="1" t="s">
        <v>78</v>
      </c>
      <c r="T7" s="1" t="s">
        <v>75</v>
      </c>
      <c r="U7" s="1" t="s">
        <v>76</v>
      </c>
      <c r="V7" s="1" t="s">
        <v>79</v>
      </c>
      <c r="W7" s="1" t="s">
        <v>80</v>
      </c>
      <c r="X7" s="1" t="s">
        <v>81</v>
      </c>
      <c r="Y7" s="1" t="s">
        <v>77</v>
      </c>
      <c r="Z7" s="1" t="s">
        <v>82</v>
      </c>
      <c r="AA7" s="10" t="s">
        <v>83</v>
      </c>
      <c r="AB7" s="11" t="s">
        <v>84</v>
      </c>
      <c r="AC7" s="1" t="s">
        <v>85</v>
      </c>
      <c r="AD7" s="10" t="s">
        <v>86</v>
      </c>
    </row>
    <row r="8" spans="1:30" ht="21.75" customHeight="1" x14ac:dyDescent="0.25">
      <c r="A8" s="190">
        <v>1</v>
      </c>
      <c r="B8" s="174" t="s">
        <v>2</v>
      </c>
      <c r="C8" s="174" t="s">
        <v>101</v>
      </c>
      <c r="D8" s="68" t="s">
        <v>87</v>
      </c>
      <c r="E8" s="183" t="s">
        <v>88</v>
      </c>
      <c r="F8" s="68" t="s">
        <v>89</v>
      </c>
      <c r="G8" s="13">
        <v>15911</v>
      </c>
      <c r="H8" s="13">
        <v>16707</v>
      </c>
      <c r="I8" s="13">
        <v>17542</v>
      </c>
      <c r="J8" s="68">
        <f>K8+L8+M8</f>
        <v>0</v>
      </c>
      <c r="K8" s="68">
        <f>O8*G8</f>
        <v>0</v>
      </c>
      <c r="L8" s="68">
        <f>P8*H8</f>
        <v>0</v>
      </c>
      <c r="M8" s="68">
        <f>Q8*I8</f>
        <v>0</v>
      </c>
      <c r="N8" s="68">
        <f t="shared" ref="N8:N71" si="0">O8+P8+Q8</f>
        <v>0</v>
      </c>
      <c r="O8" s="154"/>
      <c r="P8" s="154"/>
      <c r="Q8" s="15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 ht="16.5" customHeight="1" x14ac:dyDescent="0.25">
      <c r="A9" s="186"/>
      <c r="B9" s="175"/>
      <c r="C9" s="177"/>
      <c r="D9" s="68" t="s">
        <v>90</v>
      </c>
      <c r="E9" s="184"/>
      <c r="F9" s="68" t="s">
        <v>89</v>
      </c>
      <c r="G9" s="13">
        <v>15911</v>
      </c>
      <c r="H9" s="13">
        <v>16707</v>
      </c>
      <c r="I9" s="13">
        <v>17542</v>
      </c>
      <c r="J9" s="68">
        <f t="shared" ref="J9:J72" si="1">K9+L9+M9</f>
        <v>0</v>
      </c>
      <c r="K9" s="68">
        <f t="shared" ref="K9:M64" si="2">O9*G9</f>
        <v>0</v>
      </c>
      <c r="L9" s="68">
        <f t="shared" si="2"/>
        <v>0</v>
      </c>
      <c r="M9" s="68">
        <f t="shared" si="2"/>
        <v>0</v>
      </c>
      <c r="N9" s="68">
        <f t="shared" si="0"/>
        <v>0</v>
      </c>
      <c r="O9" s="154"/>
      <c r="P9" s="154"/>
      <c r="Q9" s="15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20.25" customHeight="1" x14ac:dyDescent="0.25">
      <c r="A10" s="190">
        <v>2</v>
      </c>
      <c r="B10" s="174" t="s">
        <v>3</v>
      </c>
      <c r="C10" s="177"/>
      <c r="D10" s="68" t="s">
        <v>87</v>
      </c>
      <c r="E10" s="183" t="s">
        <v>88</v>
      </c>
      <c r="F10" s="68" t="s">
        <v>89</v>
      </c>
      <c r="G10" s="13">
        <v>16433</v>
      </c>
      <c r="H10" s="13">
        <v>17255</v>
      </c>
      <c r="I10" s="13">
        <v>18118</v>
      </c>
      <c r="J10" s="68">
        <f t="shared" si="1"/>
        <v>0</v>
      </c>
      <c r="K10" s="68">
        <f t="shared" si="2"/>
        <v>0</v>
      </c>
      <c r="L10" s="68">
        <f t="shared" si="2"/>
        <v>0</v>
      </c>
      <c r="M10" s="68">
        <f t="shared" si="2"/>
        <v>0</v>
      </c>
      <c r="N10" s="68">
        <f t="shared" si="0"/>
        <v>0</v>
      </c>
      <c r="O10" s="154"/>
      <c r="P10" s="154"/>
      <c r="Q10" s="15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 ht="20.25" customHeight="1" x14ac:dyDescent="0.25">
      <c r="A11" s="186"/>
      <c r="B11" s="176"/>
      <c r="C11" s="176"/>
      <c r="D11" s="68" t="s">
        <v>90</v>
      </c>
      <c r="E11" s="184"/>
      <c r="F11" s="68" t="s">
        <v>89</v>
      </c>
      <c r="G11" s="13">
        <v>16433</v>
      </c>
      <c r="H11" s="13">
        <v>17255</v>
      </c>
      <c r="I11" s="13">
        <v>18118</v>
      </c>
      <c r="J11" s="68">
        <f t="shared" si="1"/>
        <v>0</v>
      </c>
      <c r="K11" s="68">
        <f t="shared" si="2"/>
        <v>0</v>
      </c>
      <c r="L11" s="68">
        <f t="shared" si="2"/>
        <v>0</v>
      </c>
      <c r="M11" s="68">
        <f t="shared" si="2"/>
        <v>0</v>
      </c>
      <c r="N11" s="68">
        <f t="shared" si="0"/>
        <v>0</v>
      </c>
      <c r="O11" s="154"/>
      <c r="P11" s="154"/>
      <c r="Q11" s="15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 ht="18.75" customHeight="1" x14ac:dyDescent="0.25">
      <c r="A12" s="190">
        <v>3</v>
      </c>
      <c r="B12" s="174" t="s">
        <v>2</v>
      </c>
      <c r="C12" s="174" t="s">
        <v>102</v>
      </c>
      <c r="D12" s="68" t="s">
        <v>87</v>
      </c>
      <c r="E12" s="183" t="s">
        <v>88</v>
      </c>
      <c r="F12" s="68" t="s">
        <v>89</v>
      </c>
      <c r="G12" s="13">
        <v>16521</v>
      </c>
      <c r="H12" s="13">
        <v>17347</v>
      </c>
      <c r="I12" s="13">
        <v>18214</v>
      </c>
      <c r="J12" s="68">
        <f t="shared" si="1"/>
        <v>0</v>
      </c>
      <c r="K12" s="68">
        <f t="shared" si="2"/>
        <v>0</v>
      </c>
      <c r="L12" s="68">
        <f t="shared" si="2"/>
        <v>0</v>
      </c>
      <c r="M12" s="68">
        <f t="shared" si="2"/>
        <v>0</v>
      </c>
      <c r="N12" s="68">
        <f t="shared" si="0"/>
        <v>0</v>
      </c>
      <c r="O12" s="154"/>
      <c r="P12" s="154"/>
      <c r="Q12" s="15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20.25" customHeight="1" x14ac:dyDescent="0.25">
      <c r="A13" s="186"/>
      <c r="B13" s="189"/>
      <c r="C13" s="177"/>
      <c r="D13" s="68" t="s">
        <v>90</v>
      </c>
      <c r="E13" s="184"/>
      <c r="F13" s="68" t="s">
        <v>89</v>
      </c>
      <c r="G13" s="13">
        <v>16521</v>
      </c>
      <c r="H13" s="13">
        <v>17347</v>
      </c>
      <c r="I13" s="13">
        <v>18214</v>
      </c>
      <c r="J13" s="68">
        <f t="shared" si="1"/>
        <v>0</v>
      </c>
      <c r="K13" s="68">
        <f t="shared" si="2"/>
        <v>0</v>
      </c>
      <c r="L13" s="68">
        <f t="shared" si="2"/>
        <v>0</v>
      </c>
      <c r="M13" s="68">
        <f t="shared" si="2"/>
        <v>0</v>
      </c>
      <c r="N13" s="68">
        <f t="shared" si="0"/>
        <v>0</v>
      </c>
      <c r="O13" s="154"/>
      <c r="P13" s="154"/>
      <c r="Q13" s="15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20.25" customHeight="1" x14ac:dyDescent="0.25">
      <c r="A14" s="190">
        <v>4</v>
      </c>
      <c r="B14" s="174" t="s">
        <v>3</v>
      </c>
      <c r="C14" s="177"/>
      <c r="D14" s="68" t="s">
        <v>87</v>
      </c>
      <c r="E14" s="183" t="s">
        <v>88</v>
      </c>
      <c r="F14" s="68" t="s">
        <v>89</v>
      </c>
      <c r="G14" s="13">
        <v>17362</v>
      </c>
      <c r="H14" s="13">
        <v>18230</v>
      </c>
      <c r="I14" s="13">
        <v>19142</v>
      </c>
      <c r="J14" s="68">
        <f t="shared" si="1"/>
        <v>0</v>
      </c>
      <c r="K14" s="68">
        <f t="shared" si="2"/>
        <v>0</v>
      </c>
      <c r="L14" s="68">
        <f t="shared" si="2"/>
        <v>0</v>
      </c>
      <c r="M14" s="68">
        <f t="shared" si="2"/>
        <v>0</v>
      </c>
      <c r="N14" s="68">
        <f t="shared" si="0"/>
        <v>0</v>
      </c>
      <c r="O14" s="154"/>
      <c r="P14" s="154"/>
      <c r="Q14" s="15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25.5" customHeight="1" x14ac:dyDescent="0.25">
      <c r="A15" s="186"/>
      <c r="B15" s="189"/>
      <c r="C15" s="176"/>
      <c r="D15" s="68" t="s">
        <v>90</v>
      </c>
      <c r="E15" s="184"/>
      <c r="F15" s="68" t="s">
        <v>89</v>
      </c>
      <c r="G15" s="13">
        <v>17362</v>
      </c>
      <c r="H15" s="13">
        <v>18230</v>
      </c>
      <c r="I15" s="13">
        <v>19142</v>
      </c>
      <c r="J15" s="68">
        <f t="shared" si="1"/>
        <v>0</v>
      </c>
      <c r="K15" s="68">
        <f t="shared" si="2"/>
        <v>0</v>
      </c>
      <c r="L15" s="68">
        <f t="shared" si="2"/>
        <v>0</v>
      </c>
      <c r="M15" s="68">
        <f t="shared" si="2"/>
        <v>0</v>
      </c>
      <c r="N15" s="68">
        <f t="shared" si="0"/>
        <v>0</v>
      </c>
      <c r="O15" s="154"/>
      <c r="P15" s="154"/>
      <c r="Q15" s="15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19.5" customHeight="1" x14ac:dyDescent="0.25">
      <c r="A16" s="190">
        <v>5</v>
      </c>
      <c r="B16" s="174" t="s">
        <v>2</v>
      </c>
      <c r="C16" s="174" t="s">
        <v>109</v>
      </c>
      <c r="D16" s="68" t="s">
        <v>87</v>
      </c>
      <c r="E16" s="183" t="s">
        <v>88</v>
      </c>
      <c r="F16" s="68" t="s">
        <v>89</v>
      </c>
      <c r="G16" s="13">
        <v>16521</v>
      </c>
      <c r="H16" s="13">
        <v>17347</v>
      </c>
      <c r="I16" s="13">
        <v>18214</v>
      </c>
      <c r="J16" s="68">
        <f t="shared" si="1"/>
        <v>0</v>
      </c>
      <c r="K16" s="68">
        <f t="shared" si="2"/>
        <v>0</v>
      </c>
      <c r="L16" s="68">
        <f t="shared" si="2"/>
        <v>0</v>
      </c>
      <c r="M16" s="68">
        <f t="shared" si="2"/>
        <v>0</v>
      </c>
      <c r="N16" s="68">
        <f t="shared" si="0"/>
        <v>0</v>
      </c>
      <c r="O16" s="154"/>
      <c r="P16" s="154"/>
      <c r="Q16" s="15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20.25" customHeight="1" x14ac:dyDescent="0.25">
      <c r="A17" s="186"/>
      <c r="B17" s="189"/>
      <c r="C17" s="177"/>
      <c r="D17" s="68" t="s">
        <v>90</v>
      </c>
      <c r="E17" s="184"/>
      <c r="F17" s="68" t="s">
        <v>89</v>
      </c>
      <c r="G17" s="13">
        <v>16521</v>
      </c>
      <c r="H17" s="13">
        <v>17347</v>
      </c>
      <c r="I17" s="13">
        <v>18214</v>
      </c>
      <c r="J17" s="68">
        <f t="shared" si="1"/>
        <v>0</v>
      </c>
      <c r="K17" s="68">
        <f t="shared" si="2"/>
        <v>0</v>
      </c>
      <c r="L17" s="68">
        <f t="shared" si="2"/>
        <v>0</v>
      </c>
      <c r="M17" s="68">
        <f t="shared" si="2"/>
        <v>0</v>
      </c>
      <c r="N17" s="68">
        <f t="shared" si="0"/>
        <v>0</v>
      </c>
      <c r="O17" s="154"/>
      <c r="P17" s="154"/>
      <c r="Q17" s="15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20.25" customHeight="1" x14ac:dyDescent="0.25">
      <c r="A18" s="190">
        <v>6</v>
      </c>
      <c r="B18" s="174" t="s">
        <v>4</v>
      </c>
      <c r="C18" s="177"/>
      <c r="D18" s="68" t="s">
        <v>87</v>
      </c>
      <c r="E18" s="183" t="s">
        <v>88</v>
      </c>
      <c r="F18" s="68" t="s">
        <v>89</v>
      </c>
      <c r="G18" s="13">
        <v>17362</v>
      </c>
      <c r="H18" s="13">
        <v>18230</v>
      </c>
      <c r="I18" s="13">
        <v>19142</v>
      </c>
      <c r="J18" s="68">
        <f t="shared" si="1"/>
        <v>0</v>
      </c>
      <c r="K18" s="68">
        <f t="shared" si="2"/>
        <v>0</v>
      </c>
      <c r="L18" s="68">
        <f t="shared" si="2"/>
        <v>0</v>
      </c>
      <c r="M18" s="68">
        <f t="shared" si="2"/>
        <v>0</v>
      </c>
      <c r="N18" s="68">
        <f t="shared" si="0"/>
        <v>0</v>
      </c>
      <c r="O18" s="154"/>
      <c r="P18" s="154"/>
      <c r="Q18" s="15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20.25" customHeight="1" x14ac:dyDescent="0.25">
      <c r="A19" s="186"/>
      <c r="B19" s="189"/>
      <c r="C19" s="176"/>
      <c r="D19" s="68" t="s">
        <v>90</v>
      </c>
      <c r="E19" s="184"/>
      <c r="F19" s="68" t="s">
        <v>89</v>
      </c>
      <c r="G19" s="13">
        <v>17362</v>
      </c>
      <c r="H19" s="13">
        <v>18230</v>
      </c>
      <c r="I19" s="13">
        <v>19142</v>
      </c>
      <c r="J19" s="68">
        <f t="shared" si="1"/>
        <v>0</v>
      </c>
      <c r="K19" s="68">
        <f t="shared" si="2"/>
        <v>0</v>
      </c>
      <c r="L19" s="68">
        <f t="shared" si="2"/>
        <v>0</v>
      </c>
      <c r="M19" s="68">
        <f t="shared" si="2"/>
        <v>0</v>
      </c>
      <c r="N19" s="68">
        <f t="shared" si="0"/>
        <v>0</v>
      </c>
      <c r="O19" s="154"/>
      <c r="P19" s="154"/>
      <c r="Q19" s="15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20.25" customHeight="1" x14ac:dyDescent="0.25">
      <c r="A20" s="190">
        <v>7</v>
      </c>
      <c r="B20" s="174" t="s">
        <v>2</v>
      </c>
      <c r="C20" s="174" t="s">
        <v>108</v>
      </c>
      <c r="D20" s="68" t="s">
        <v>87</v>
      </c>
      <c r="E20" s="183" t="s">
        <v>88</v>
      </c>
      <c r="F20" s="68" t="s">
        <v>89</v>
      </c>
      <c r="G20" s="13">
        <v>17530</v>
      </c>
      <c r="H20" s="13">
        <v>18407</v>
      </c>
      <c r="I20" s="13">
        <v>19326</v>
      </c>
      <c r="J20" s="68">
        <f t="shared" si="1"/>
        <v>0</v>
      </c>
      <c r="K20" s="68">
        <f t="shared" si="2"/>
        <v>0</v>
      </c>
      <c r="L20" s="68">
        <f t="shared" si="2"/>
        <v>0</v>
      </c>
      <c r="M20" s="68">
        <f t="shared" si="2"/>
        <v>0</v>
      </c>
      <c r="N20" s="68">
        <f t="shared" si="0"/>
        <v>0</v>
      </c>
      <c r="O20" s="154"/>
      <c r="P20" s="154"/>
      <c r="Q20" s="15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20.25" customHeight="1" x14ac:dyDescent="0.25">
      <c r="A21" s="186"/>
      <c r="B21" s="175"/>
      <c r="C21" s="177"/>
      <c r="D21" s="68" t="s">
        <v>90</v>
      </c>
      <c r="E21" s="184"/>
      <c r="F21" s="68" t="s">
        <v>89</v>
      </c>
      <c r="G21" s="13">
        <v>17530</v>
      </c>
      <c r="H21" s="13">
        <v>18407</v>
      </c>
      <c r="I21" s="13">
        <v>19326</v>
      </c>
      <c r="J21" s="68">
        <f t="shared" si="1"/>
        <v>0</v>
      </c>
      <c r="K21" s="68">
        <f t="shared" si="2"/>
        <v>0</v>
      </c>
      <c r="L21" s="68">
        <f t="shared" si="2"/>
        <v>0</v>
      </c>
      <c r="M21" s="68">
        <f t="shared" si="2"/>
        <v>0</v>
      </c>
      <c r="N21" s="68">
        <f t="shared" si="0"/>
        <v>0</v>
      </c>
      <c r="O21" s="154"/>
      <c r="P21" s="154"/>
      <c r="Q21" s="15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20.25" customHeight="1" x14ac:dyDescent="0.25">
      <c r="A22" s="190">
        <v>8</v>
      </c>
      <c r="B22" s="174" t="s">
        <v>3</v>
      </c>
      <c r="C22" s="177"/>
      <c r="D22" s="68" t="s">
        <v>87</v>
      </c>
      <c r="E22" s="183" t="s">
        <v>88</v>
      </c>
      <c r="F22" s="68" t="s">
        <v>89</v>
      </c>
      <c r="G22" s="13">
        <v>18118</v>
      </c>
      <c r="H22" s="13">
        <v>19024</v>
      </c>
      <c r="I22" s="13">
        <v>19975</v>
      </c>
      <c r="J22" s="68">
        <f t="shared" si="1"/>
        <v>0</v>
      </c>
      <c r="K22" s="68">
        <f t="shared" si="2"/>
        <v>0</v>
      </c>
      <c r="L22" s="68">
        <f t="shared" si="2"/>
        <v>0</v>
      </c>
      <c r="M22" s="68">
        <f t="shared" si="2"/>
        <v>0</v>
      </c>
      <c r="N22" s="68">
        <f t="shared" si="0"/>
        <v>0</v>
      </c>
      <c r="O22" s="154"/>
      <c r="P22" s="154"/>
      <c r="Q22" s="15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15.75" customHeight="1" x14ac:dyDescent="0.25">
      <c r="A23" s="186"/>
      <c r="B23" s="175"/>
      <c r="C23" s="176"/>
      <c r="D23" s="68" t="s">
        <v>90</v>
      </c>
      <c r="E23" s="184"/>
      <c r="F23" s="68" t="s">
        <v>89</v>
      </c>
      <c r="G23" s="13">
        <v>18118</v>
      </c>
      <c r="H23" s="13">
        <v>19024</v>
      </c>
      <c r="I23" s="13">
        <v>19975</v>
      </c>
      <c r="J23" s="68">
        <f t="shared" si="1"/>
        <v>0</v>
      </c>
      <c r="K23" s="68">
        <f t="shared" si="2"/>
        <v>0</v>
      </c>
      <c r="L23" s="68">
        <f t="shared" si="2"/>
        <v>0</v>
      </c>
      <c r="M23" s="68">
        <f t="shared" si="2"/>
        <v>0</v>
      </c>
      <c r="N23" s="68">
        <f t="shared" si="0"/>
        <v>0</v>
      </c>
      <c r="O23" s="154"/>
      <c r="P23" s="154"/>
      <c r="Q23" s="15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25.5" customHeight="1" x14ac:dyDescent="0.25">
      <c r="A24" s="190">
        <v>9</v>
      </c>
      <c r="B24" s="174" t="s">
        <v>2</v>
      </c>
      <c r="C24" s="174" t="s">
        <v>136</v>
      </c>
      <c r="D24" s="68" t="s">
        <v>87</v>
      </c>
      <c r="E24" s="183" t="s">
        <v>88</v>
      </c>
      <c r="F24" s="68" t="s">
        <v>89</v>
      </c>
      <c r="G24" s="13">
        <v>18713</v>
      </c>
      <c r="H24" s="13">
        <v>19649</v>
      </c>
      <c r="I24" s="13">
        <v>20631</v>
      </c>
      <c r="J24" s="68">
        <f t="shared" si="1"/>
        <v>3133595</v>
      </c>
      <c r="K24" s="68">
        <f t="shared" si="2"/>
        <v>1029215</v>
      </c>
      <c r="L24" s="68">
        <f t="shared" si="2"/>
        <v>825258</v>
      </c>
      <c r="M24" s="68">
        <f t="shared" si="2"/>
        <v>1279122</v>
      </c>
      <c r="N24" s="68">
        <f t="shared" si="0"/>
        <v>159</v>
      </c>
      <c r="O24" s="154">
        <v>55</v>
      </c>
      <c r="P24" s="154">
        <v>42</v>
      </c>
      <c r="Q24" s="154">
        <v>62</v>
      </c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20.25" customHeight="1" x14ac:dyDescent="0.25">
      <c r="A25" s="186"/>
      <c r="B25" s="175"/>
      <c r="C25" s="177"/>
      <c r="D25" s="68" t="s">
        <v>90</v>
      </c>
      <c r="E25" s="184"/>
      <c r="F25" s="68" t="s">
        <v>89</v>
      </c>
      <c r="G25" s="13">
        <v>18713</v>
      </c>
      <c r="H25" s="13">
        <v>19649</v>
      </c>
      <c r="I25" s="13">
        <v>20631</v>
      </c>
      <c r="J25" s="68">
        <f t="shared" si="1"/>
        <v>236064</v>
      </c>
      <c r="K25" s="68">
        <f t="shared" si="2"/>
        <v>112278</v>
      </c>
      <c r="L25" s="68">
        <f t="shared" si="2"/>
        <v>0</v>
      </c>
      <c r="M25" s="68">
        <f t="shared" si="2"/>
        <v>123786</v>
      </c>
      <c r="N25" s="68">
        <f t="shared" si="0"/>
        <v>12</v>
      </c>
      <c r="O25" s="154">
        <v>6</v>
      </c>
      <c r="P25" s="154">
        <v>0</v>
      </c>
      <c r="Q25" s="154">
        <v>6</v>
      </c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20.25" customHeight="1" x14ac:dyDescent="0.25">
      <c r="A26" s="190">
        <v>10</v>
      </c>
      <c r="B26" s="174" t="s">
        <v>3</v>
      </c>
      <c r="C26" s="177"/>
      <c r="D26" s="68" t="s">
        <v>87</v>
      </c>
      <c r="E26" s="183" t="s">
        <v>88</v>
      </c>
      <c r="F26" s="68" t="s">
        <v>89</v>
      </c>
      <c r="G26" s="13">
        <v>19576</v>
      </c>
      <c r="H26" s="13">
        <v>20555</v>
      </c>
      <c r="I26" s="13">
        <v>21583</v>
      </c>
      <c r="J26" s="68">
        <f t="shared" si="1"/>
        <v>0</v>
      </c>
      <c r="K26" s="68">
        <f t="shared" si="2"/>
        <v>0</v>
      </c>
      <c r="L26" s="68">
        <f t="shared" si="2"/>
        <v>0</v>
      </c>
      <c r="M26" s="68">
        <f t="shared" si="2"/>
        <v>0</v>
      </c>
      <c r="N26" s="68">
        <f t="shared" si="0"/>
        <v>0</v>
      </c>
      <c r="O26" s="154"/>
      <c r="P26" s="154"/>
      <c r="Q26" s="15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</row>
    <row r="27" spans="1:30" ht="20.25" customHeight="1" x14ac:dyDescent="0.25">
      <c r="A27" s="186"/>
      <c r="B27" s="175"/>
      <c r="C27" s="176"/>
      <c r="D27" s="68" t="s">
        <v>90</v>
      </c>
      <c r="E27" s="184"/>
      <c r="F27" s="68" t="s">
        <v>89</v>
      </c>
      <c r="G27" s="13">
        <v>19576</v>
      </c>
      <c r="H27" s="13">
        <v>20555</v>
      </c>
      <c r="I27" s="13">
        <v>21583</v>
      </c>
      <c r="J27" s="68">
        <f t="shared" si="1"/>
        <v>0</v>
      </c>
      <c r="K27" s="68">
        <f t="shared" si="2"/>
        <v>0</v>
      </c>
      <c r="L27" s="68">
        <f t="shared" si="2"/>
        <v>0</v>
      </c>
      <c r="M27" s="68">
        <f t="shared" si="2"/>
        <v>0</v>
      </c>
      <c r="N27" s="68">
        <f t="shared" si="0"/>
        <v>0</v>
      </c>
      <c r="O27" s="154"/>
      <c r="P27" s="154"/>
      <c r="Q27" s="15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1:30" ht="21.75" customHeight="1" x14ac:dyDescent="0.25">
      <c r="A28" s="190">
        <v>11</v>
      </c>
      <c r="B28" s="174" t="s">
        <v>2</v>
      </c>
      <c r="C28" s="174" t="s">
        <v>103</v>
      </c>
      <c r="D28" s="68" t="s">
        <v>87</v>
      </c>
      <c r="E28" s="183" t="s">
        <v>88</v>
      </c>
      <c r="F28" s="68" t="s">
        <v>89</v>
      </c>
      <c r="G28" s="13">
        <v>18536</v>
      </c>
      <c r="H28" s="13">
        <v>19463</v>
      </c>
      <c r="I28" s="13">
        <v>20436</v>
      </c>
      <c r="J28" s="68">
        <f t="shared" si="1"/>
        <v>0</v>
      </c>
      <c r="K28" s="68">
        <f t="shared" si="2"/>
        <v>0</v>
      </c>
      <c r="L28" s="68">
        <f t="shared" si="2"/>
        <v>0</v>
      </c>
      <c r="M28" s="68">
        <f t="shared" si="2"/>
        <v>0</v>
      </c>
      <c r="N28" s="68">
        <f t="shared" si="0"/>
        <v>0</v>
      </c>
      <c r="O28" s="154"/>
      <c r="P28" s="154"/>
      <c r="Q28" s="15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</row>
    <row r="29" spans="1:30" ht="20.25" customHeight="1" x14ac:dyDescent="0.25">
      <c r="A29" s="186"/>
      <c r="B29" s="175"/>
      <c r="C29" s="177"/>
      <c r="D29" s="68" t="s">
        <v>90</v>
      </c>
      <c r="E29" s="184"/>
      <c r="F29" s="68" t="s">
        <v>89</v>
      </c>
      <c r="G29" s="13">
        <v>18536</v>
      </c>
      <c r="H29" s="13">
        <v>19463</v>
      </c>
      <c r="I29" s="13">
        <v>20436</v>
      </c>
      <c r="J29" s="68">
        <f t="shared" si="1"/>
        <v>0</v>
      </c>
      <c r="K29" s="68">
        <f t="shared" si="2"/>
        <v>0</v>
      </c>
      <c r="L29" s="68">
        <f t="shared" si="2"/>
        <v>0</v>
      </c>
      <c r="M29" s="68">
        <f t="shared" si="2"/>
        <v>0</v>
      </c>
      <c r="N29" s="68">
        <f t="shared" si="0"/>
        <v>0</v>
      </c>
      <c r="O29" s="154"/>
      <c r="P29" s="154"/>
      <c r="Q29" s="15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</row>
    <row r="30" spans="1:30" ht="20.25" customHeight="1" x14ac:dyDescent="0.25">
      <c r="A30" s="190">
        <v>12</v>
      </c>
      <c r="B30" s="174" t="s">
        <v>3</v>
      </c>
      <c r="C30" s="177"/>
      <c r="D30" s="68" t="s">
        <v>87</v>
      </c>
      <c r="E30" s="183" t="s">
        <v>88</v>
      </c>
      <c r="F30" s="68" t="s">
        <v>89</v>
      </c>
      <c r="G30" s="13">
        <v>19139</v>
      </c>
      <c r="H30" s="13">
        <v>20096</v>
      </c>
      <c r="I30" s="13">
        <v>21101</v>
      </c>
      <c r="J30" s="68">
        <f t="shared" si="1"/>
        <v>0</v>
      </c>
      <c r="K30" s="68">
        <f t="shared" si="2"/>
        <v>0</v>
      </c>
      <c r="L30" s="68">
        <f t="shared" si="2"/>
        <v>0</v>
      </c>
      <c r="M30" s="68">
        <f t="shared" si="2"/>
        <v>0</v>
      </c>
      <c r="N30" s="68">
        <f t="shared" si="0"/>
        <v>0</v>
      </c>
      <c r="O30" s="154"/>
      <c r="P30" s="154"/>
      <c r="Q30" s="15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 ht="20.25" customHeight="1" x14ac:dyDescent="0.25">
      <c r="A31" s="186"/>
      <c r="B31" s="175"/>
      <c r="C31" s="176"/>
      <c r="D31" s="68" t="s">
        <v>90</v>
      </c>
      <c r="E31" s="184"/>
      <c r="F31" s="68" t="s">
        <v>89</v>
      </c>
      <c r="G31" s="13">
        <v>19139</v>
      </c>
      <c r="H31" s="13">
        <v>20096</v>
      </c>
      <c r="I31" s="13">
        <v>21101</v>
      </c>
      <c r="J31" s="68">
        <f t="shared" si="1"/>
        <v>0</v>
      </c>
      <c r="K31" s="68">
        <f t="shared" si="2"/>
        <v>0</v>
      </c>
      <c r="L31" s="68">
        <f t="shared" si="2"/>
        <v>0</v>
      </c>
      <c r="M31" s="68">
        <f t="shared" si="2"/>
        <v>0</v>
      </c>
      <c r="N31" s="68">
        <f t="shared" si="0"/>
        <v>0</v>
      </c>
      <c r="O31" s="154"/>
      <c r="P31" s="154"/>
      <c r="Q31" s="15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</row>
    <row r="32" spans="1:30" ht="24.75" customHeight="1" x14ac:dyDescent="0.25">
      <c r="A32" s="190">
        <v>13</v>
      </c>
      <c r="B32" s="174" t="s">
        <v>2</v>
      </c>
      <c r="C32" s="174" t="s">
        <v>104</v>
      </c>
      <c r="D32" s="68" t="s">
        <v>87</v>
      </c>
      <c r="E32" s="183" t="s">
        <v>88</v>
      </c>
      <c r="F32" s="68" t="s">
        <v>89</v>
      </c>
      <c r="G32" s="13">
        <v>19820</v>
      </c>
      <c r="H32" s="13">
        <v>20811</v>
      </c>
      <c r="I32" s="13">
        <v>21852</v>
      </c>
      <c r="J32" s="68">
        <f t="shared" si="1"/>
        <v>0</v>
      </c>
      <c r="K32" s="68">
        <f t="shared" si="2"/>
        <v>0</v>
      </c>
      <c r="L32" s="68">
        <f t="shared" si="2"/>
        <v>0</v>
      </c>
      <c r="M32" s="68">
        <f t="shared" si="2"/>
        <v>0</v>
      </c>
      <c r="N32" s="68">
        <f t="shared" si="0"/>
        <v>0</v>
      </c>
      <c r="O32" s="154"/>
      <c r="P32" s="154"/>
      <c r="Q32" s="15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</row>
    <row r="33" spans="1:30" ht="20.25" customHeight="1" x14ac:dyDescent="0.25">
      <c r="A33" s="186"/>
      <c r="B33" s="175"/>
      <c r="C33" s="177"/>
      <c r="D33" s="68" t="s">
        <v>90</v>
      </c>
      <c r="E33" s="184"/>
      <c r="F33" s="68" t="s">
        <v>89</v>
      </c>
      <c r="G33" s="13">
        <v>19820</v>
      </c>
      <c r="H33" s="13">
        <v>20811</v>
      </c>
      <c r="I33" s="13">
        <v>21852</v>
      </c>
      <c r="J33" s="68">
        <f t="shared" si="1"/>
        <v>0</v>
      </c>
      <c r="K33" s="68">
        <f t="shared" si="2"/>
        <v>0</v>
      </c>
      <c r="L33" s="68">
        <f t="shared" si="2"/>
        <v>0</v>
      </c>
      <c r="M33" s="68">
        <f t="shared" si="2"/>
        <v>0</v>
      </c>
      <c r="N33" s="68">
        <f t="shared" si="0"/>
        <v>0</v>
      </c>
      <c r="O33" s="154"/>
      <c r="P33" s="154"/>
      <c r="Q33" s="15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</row>
    <row r="34" spans="1:30" ht="20.25" customHeight="1" x14ac:dyDescent="0.25">
      <c r="A34" s="190">
        <v>14</v>
      </c>
      <c r="B34" s="174" t="s">
        <v>3</v>
      </c>
      <c r="C34" s="177"/>
      <c r="D34" s="68" t="s">
        <v>87</v>
      </c>
      <c r="E34" s="183" t="s">
        <v>88</v>
      </c>
      <c r="F34" s="68" t="s">
        <v>89</v>
      </c>
      <c r="G34" s="13">
        <v>20658</v>
      </c>
      <c r="H34" s="13">
        <v>21691</v>
      </c>
      <c r="I34" s="13">
        <v>22776</v>
      </c>
      <c r="J34" s="68">
        <f t="shared" si="1"/>
        <v>0</v>
      </c>
      <c r="K34" s="68">
        <f t="shared" si="2"/>
        <v>0</v>
      </c>
      <c r="L34" s="68">
        <f t="shared" si="2"/>
        <v>0</v>
      </c>
      <c r="M34" s="68">
        <f t="shared" si="2"/>
        <v>0</v>
      </c>
      <c r="N34" s="68">
        <f t="shared" si="0"/>
        <v>0</v>
      </c>
      <c r="O34" s="154"/>
      <c r="P34" s="154"/>
      <c r="Q34" s="15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</row>
    <row r="35" spans="1:30" ht="19.5" customHeight="1" x14ac:dyDescent="0.25">
      <c r="A35" s="186"/>
      <c r="B35" s="175"/>
      <c r="C35" s="176"/>
      <c r="D35" s="68" t="s">
        <v>90</v>
      </c>
      <c r="E35" s="184"/>
      <c r="F35" s="68" t="s">
        <v>89</v>
      </c>
      <c r="G35" s="13">
        <v>20658</v>
      </c>
      <c r="H35" s="13">
        <v>21691</v>
      </c>
      <c r="I35" s="13">
        <v>22776</v>
      </c>
      <c r="J35" s="68">
        <f t="shared" si="1"/>
        <v>0</v>
      </c>
      <c r="K35" s="68">
        <f t="shared" si="2"/>
        <v>0</v>
      </c>
      <c r="L35" s="68">
        <f t="shared" si="2"/>
        <v>0</v>
      </c>
      <c r="M35" s="68">
        <f t="shared" si="2"/>
        <v>0</v>
      </c>
      <c r="N35" s="68">
        <f t="shared" si="0"/>
        <v>0</v>
      </c>
      <c r="O35" s="154"/>
      <c r="P35" s="154"/>
      <c r="Q35" s="15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</row>
    <row r="36" spans="1:30" ht="20.25" customHeight="1" x14ac:dyDescent="0.25">
      <c r="A36" s="190">
        <v>15</v>
      </c>
      <c r="B36" s="174" t="s">
        <v>106</v>
      </c>
      <c r="C36" s="174" t="s">
        <v>58</v>
      </c>
      <c r="D36" s="68" t="s">
        <v>87</v>
      </c>
      <c r="E36" s="183" t="s">
        <v>88</v>
      </c>
      <c r="F36" s="68" t="s">
        <v>89</v>
      </c>
      <c r="G36" s="13">
        <v>25128</v>
      </c>
      <c r="H36" s="13">
        <v>26384</v>
      </c>
      <c r="I36" s="13">
        <v>27703</v>
      </c>
      <c r="J36" s="68">
        <f t="shared" si="1"/>
        <v>3973940</v>
      </c>
      <c r="K36" s="68">
        <f t="shared" si="2"/>
        <v>1256400</v>
      </c>
      <c r="L36" s="68">
        <f t="shared" si="2"/>
        <v>1055360</v>
      </c>
      <c r="M36" s="68">
        <f t="shared" si="2"/>
        <v>1662180</v>
      </c>
      <c r="N36" s="68">
        <f t="shared" si="0"/>
        <v>150</v>
      </c>
      <c r="O36" s="154">
        <v>50</v>
      </c>
      <c r="P36" s="154">
        <v>40</v>
      </c>
      <c r="Q36" s="154">
        <v>60</v>
      </c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</row>
    <row r="37" spans="1:30" ht="20.25" customHeight="1" x14ac:dyDescent="0.25">
      <c r="A37" s="186"/>
      <c r="B37" s="175"/>
      <c r="C37" s="177"/>
      <c r="D37" s="68" t="s">
        <v>90</v>
      </c>
      <c r="E37" s="184"/>
      <c r="F37" s="68" t="s">
        <v>89</v>
      </c>
      <c r="G37" s="13">
        <v>25128</v>
      </c>
      <c r="H37" s="13">
        <v>26384</v>
      </c>
      <c r="I37" s="13">
        <v>27703</v>
      </c>
      <c r="J37" s="68">
        <f t="shared" si="1"/>
        <v>158304</v>
      </c>
      <c r="K37" s="68">
        <f t="shared" si="2"/>
        <v>0</v>
      </c>
      <c r="L37" s="68">
        <f t="shared" si="2"/>
        <v>158304</v>
      </c>
      <c r="M37" s="68">
        <f t="shared" si="2"/>
        <v>0</v>
      </c>
      <c r="N37" s="68">
        <f t="shared" si="0"/>
        <v>6</v>
      </c>
      <c r="O37" s="154">
        <v>0</v>
      </c>
      <c r="P37" s="154">
        <v>6</v>
      </c>
      <c r="Q37" s="154">
        <v>0</v>
      </c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</row>
    <row r="38" spans="1:30" ht="20.25" customHeight="1" x14ac:dyDescent="0.25">
      <c r="A38" s="190">
        <v>16</v>
      </c>
      <c r="B38" s="174" t="s">
        <v>5</v>
      </c>
      <c r="C38" s="177"/>
      <c r="D38" s="68" t="s">
        <v>87</v>
      </c>
      <c r="E38" s="183" t="s">
        <v>88</v>
      </c>
      <c r="F38" s="68" t="s">
        <v>89</v>
      </c>
      <c r="G38" s="13">
        <v>25932</v>
      </c>
      <c r="H38" s="13">
        <v>27229</v>
      </c>
      <c r="I38" s="13">
        <v>28590</v>
      </c>
      <c r="J38" s="68">
        <f t="shared" si="1"/>
        <v>0</v>
      </c>
      <c r="K38" s="68">
        <f t="shared" si="2"/>
        <v>0</v>
      </c>
      <c r="L38" s="68">
        <f t="shared" si="2"/>
        <v>0</v>
      </c>
      <c r="M38" s="68">
        <f t="shared" si="2"/>
        <v>0</v>
      </c>
      <c r="N38" s="68">
        <f t="shared" si="0"/>
        <v>0</v>
      </c>
      <c r="O38" s="154"/>
      <c r="P38" s="154"/>
      <c r="Q38" s="15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</row>
    <row r="39" spans="1:30" ht="20.25" customHeight="1" x14ac:dyDescent="0.25">
      <c r="A39" s="186"/>
      <c r="B39" s="175"/>
      <c r="C39" s="176"/>
      <c r="D39" s="68" t="s">
        <v>90</v>
      </c>
      <c r="E39" s="184"/>
      <c r="F39" s="68" t="s">
        <v>89</v>
      </c>
      <c r="G39" s="13">
        <v>25932</v>
      </c>
      <c r="H39" s="13">
        <v>27229</v>
      </c>
      <c r="I39" s="13">
        <v>28590</v>
      </c>
      <c r="J39" s="68">
        <f t="shared" si="1"/>
        <v>0</v>
      </c>
      <c r="K39" s="68">
        <f t="shared" si="2"/>
        <v>0</v>
      </c>
      <c r="L39" s="68">
        <f t="shared" si="2"/>
        <v>0</v>
      </c>
      <c r="M39" s="68">
        <f t="shared" si="2"/>
        <v>0</v>
      </c>
      <c r="N39" s="68">
        <f t="shared" si="0"/>
        <v>0</v>
      </c>
      <c r="O39" s="154"/>
      <c r="P39" s="154"/>
      <c r="Q39" s="15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</row>
    <row r="40" spans="1:30" ht="20.25" customHeight="1" x14ac:dyDescent="0.25">
      <c r="A40" s="190">
        <v>17</v>
      </c>
      <c r="B40" s="174" t="s">
        <v>107</v>
      </c>
      <c r="C40" s="174" t="s">
        <v>58</v>
      </c>
      <c r="D40" s="68" t="s">
        <v>87</v>
      </c>
      <c r="E40" s="183" t="s">
        <v>88</v>
      </c>
      <c r="F40" s="68" t="s">
        <v>89</v>
      </c>
      <c r="G40" s="13">
        <v>27156</v>
      </c>
      <c r="H40" s="13">
        <v>28514</v>
      </c>
      <c r="I40" s="13">
        <v>29940</v>
      </c>
      <c r="J40" s="68">
        <f t="shared" si="1"/>
        <v>0</v>
      </c>
      <c r="K40" s="68">
        <f t="shared" si="2"/>
        <v>0</v>
      </c>
      <c r="L40" s="68">
        <f t="shared" si="2"/>
        <v>0</v>
      </c>
      <c r="M40" s="68">
        <f t="shared" si="2"/>
        <v>0</v>
      </c>
      <c r="N40" s="68">
        <f t="shared" si="0"/>
        <v>0</v>
      </c>
      <c r="O40" s="154"/>
      <c r="P40" s="154"/>
      <c r="Q40" s="15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</row>
    <row r="41" spans="1:30" ht="20.25" customHeight="1" x14ac:dyDescent="0.25">
      <c r="A41" s="186"/>
      <c r="B41" s="189"/>
      <c r="C41" s="177"/>
      <c r="D41" s="68" t="s">
        <v>90</v>
      </c>
      <c r="E41" s="184"/>
      <c r="F41" s="68" t="s">
        <v>89</v>
      </c>
      <c r="G41" s="13">
        <v>27156</v>
      </c>
      <c r="H41" s="13">
        <v>28514</v>
      </c>
      <c r="I41" s="13">
        <v>29940</v>
      </c>
      <c r="J41" s="68">
        <f t="shared" si="1"/>
        <v>0</v>
      </c>
      <c r="K41" s="68">
        <f t="shared" si="2"/>
        <v>0</v>
      </c>
      <c r="L41" s="68">
        <f t="shared" si="2"/>
        <v>0</v>
      </c>
      <c r="M41" s="68">
        <f t="shared" si="2"/>
        <v>0</v>
      </c>
      <c r="N41" s="68">
        <f t="shared" si="0"/>
        <v>0</v>
      </c>
      <c r="O41" s="154"/>
      <c r="P41" s="154"/>
      <c r="Q41" s="15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</row>
    <row r="42" spans="1:30" ht="20.25" customHeight="1" x14ac:dyDescent="0.25">
      <c r="A42" s="185">
        <v>18</v>
      </c>
      <c r="B42" s="174" t="s">
        <v>6</v>
      </c>
      <c r="C42" s="177"/>
      <c r="D42" s="68" t="s">
        <v>87</v>
      </c>
      <c r="E42" s="183" t="s">
        <v>88</v>
      </c>
      <c r="F42" s="68" t="s">
        <v>89</v>
      </c>
      <c r="G42" s="13">
        <v>28137</v>
      </c>
      <c r="H42" s="13">
        <v>29544</v>
      </c>
      <c r="I42" s="13">
        <v>31021</v>
      </c>
      <c r="J42" s="68">
        <f t="shared" si="1"/>
        <v>0</v>
      </c>
      <c r="K42" s="68">
        <f t="shared" si="2"/>
        <v>0</v>
      </c>
      <c r="L42" s="68">
        <f t="shared" si="2"/>
        <v>0</v>
      </c>
      <c r="M42" s="68">
        <f t="shared" si="2"/>
        <v>0</v>
      </c>
      <c r="N42" s="68">
        <f t="shared" si="0"/>
        <v>0</v>
      </c>
      <c r="O42" s="154"/>
      <c r="P42" s="154"/>
      <c r="Q42" s="15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</row>
    <row r="43" spans="1:30" ht="20.25" customHeight="1" x14ac:dyDescent="0.25">
      <c r="A43" s="186"/>
      <c r="B43" s="189"/>
      <c r="C43" s="176"/>
      <c r="D43" s="68" t="s">
        <v>90</v>
      </c>
      <c r="E43" s="184"/>
      <c r="F43" s="68" t="s">
        <v>89</v>
      </c>
      <c r="G43" s="13">
        <v>28137</v>
      </c>
      <c r="H43" s="13">
        <v>29544</v>
      </c>
      <c r="I43" s="13">
        <v>31021</v>
      </c>
      <c r="J43" s="68">
        <f t="shared" si="1"/>
        <v>0</v>
      </c>
      <c r="K43" s="68">
        <f t="shared" si="2"/>
        <v>0</v>
      </c>
      <c r="L43" s="68">
        <f t="shared" si="2"/>
        <v>0</v>
      </c>
      <c r="M43" s="68">
        <f t="shared" si="2"/>
        <v>0</v>
      </c>
      <c r="N43" s="68">
        <f t="shared" si="0"/>
        <v>0</v>
      </c>
      <c r="O43" s="154"/>
      <c r="P43" s="154"/>
      <c r="Q43" s="15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</row>
    <row r="44" spans="1:30" ht="28.5" customHeight="1" x14ac:dyDescent="0.25">
      <c r="A44" s="185">
        <v>19</v>
      </c>
      <c r="B44" s="174" t="s">
        <v>107</v>
      </c>
      <c r="C44" s="174" t="s">
        <v>59</v>
      </c>
      <c r="D44" s="68" t="s">
        <v>87</v>
      </c>
      <c r="E44" s="183" t="s">
        <v>88</v>
      </c>
      <c r="F44" s="68" t="s">
        <v>89</v>
      </c>
      <c r="G44" s="13">
        <v>29769</v>
      </c>
      <c r="H44" s="13">
        <v>31257</v>
      </c>
      <c r="I44" s="13">
        <v>32820</v>
      </c>
      <c r="J44" s="68">
        <f t="shared" si="1"/>
        <v>0</v>
      </c>
      <c r="K44" s="68">
        <f t="shared" si="2"/>
        <v>0</v>
      </c>
      <c r="L44" s="68">
        <f t="shared" si="2"/>
        <v>0</v>
      </c>
      <c r="M44" s="68">
        <f t="shared" si="2"/>
        <v>0</v>
      </c>
      <c r="N44" s="68">
        <f t="shared" si="0"/>
        <v>0</v>
      </c>
      <c r="O44" s="154"/>
      <c r="P44" s="154"/>
      <c r="Q44" s="15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</row>
    <row r="45" spans="1:30" ht="20.25" customHeight="1" x14ac:dyDescent="0.25">
      <c r="A45" s="186"/>
      <c r="B45" s="175"/>
      <c r="C45" s="177"/>
      <c r="D45" s="68" t="s">
        <v>90</v>
      </c>
      <c r="E45" s="184"/>
      <c r="F45" s="68" t="s">
        <v>89</v>
      </c>
      <c r="G45" s="13">
        <v>29769</v>
      </c>
      <c r="H45" s="13">
        <v>31257</v>
      </c>
      <c r="I45" s="13">
        <v>32820</v>
      </c>
      <c r="J45" s="68">
        <f t="shared" si="1"/>
        <v>0</v>
      </c>
      <c r="K45" s="68">
        <f t="shared" si="2"/>
        <v>0</v>
      </c>
      <c r="L45" s="68">
        <f t="shared" si="2"/>
        <v>0</v>
      </c>
      <c r="M45" s="68">
        <f t="shared" si="2"/>
        <v>0</v>
      </c>
      <c r="N45" s="68">
        <f t="shared" si="0"/>
        <v>0</v>
      </c>
      <c r="O45" s="154"/>
      <c r="P45" s="154"/>
      <c r="Q45" s="15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</row>
    <row r="46" spans="1:30" ht="20.25" customHeight="1" x14ac:dyDescent="0.25">
      <c r="A46" s="185">
        <v>20</v>
      </c>
      <c r="B46" s="174" t="s">
        <v>6</v>
      </c>
      <c r="C46" s="177"/>
      <c r="D46" s="68" t="s">
        <v>87</v>
      </c>
      <c r="E46" s="183" t="s">
        <v>88</v>
      </c>
      <c r="F46" s="68" t="s">
        <v>89</v>
      </c>
      <c r="G46" s="13">
        <v>29411</v>
      </c>
      <c r="H46" s="13">
        <v>30882</v>
      </c>
      <c r="I46" s="13">
        <v>32426</v>
      </c>
      <c r="J46" s="68">
        <f t="shared" si="1"/>
        <v>0</v>
      </c>
      <c r="K46" s="68">
        <f t="shared" si="2"/>
        <v>0</v>
      </c>
      <c r="L46" s="68">
        <f t="shared" si="2"/>
        <v>0</v>
      </c>
      <c r="M46" s="68">
        <f t="shared" si="2"/>
        <v>0</v>
      </c>
      <c r="N46" s="68">
        <f t="shared" si="0"/>
        <v>0</v>
      </c>
      <c r="O46" s="154"/>
      <c r="P46" s="154"/>
      <c r="Q46" s="15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</row>
    <row r="47" spans="1:30" ht="20.25" customHeight="1" x14ac:dyDescent="0.25">
      <c r="A47" s="186"/>
      <c r="B47" s="189"/>
      <c r="C47" s="176"/>
      <c r="D47" s="68" t="s">
        <v>90</v>
      </c>
      <c r="E47" s="184"/>
      <c r="F47" s="68" t="s">
        <v>89</v>
      </c>
      <c r="G47" s="13">
        <v>29411</v>
      </c>
      <c r="H47" s="13">
        <v>30882</v>
      </c>
      <c r="I47" s="13">
        <v>32426</v>
      </c>
      <c r="J47" s="68">
        <f t="shared" si="1"/>
        <v>0</v>
      </c>
      <c r="K47" s="68">
        <f t="shared" si="2"/>
        <v>0</v>
      </c>
      <c r="L47" s="68">
        <f t="shared" si="2"/>
        <v>0</v>
      </c>
      <c r="M47" s="68">
        <f t="shared" si="2"/>
        <v>0</v>
      </c>
      <c r="N47" s="68">
        <f t="shared" si="0"/>
        <v>0</v>
      </c>
      <c r="O47" s="154"/>
      <c r="P47" s="154"/>
      <c r="Q47" s="15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</row>
    <row r="48" spans="1:30" ht="20.25" customHeight="1" x14ac:dyDescent="0.25">
      <c r="A48" s="185">
        <v>21</v>
      </c>
      <c r="B48" s="174" t="s">
        <v>107</v>
      </c>
      <c r="C48" s="174" t="s">
        <v>60</v>
      </c>
      <c r="D48" s="68" t="s">
        <v>87</v>
      </c>
      <c r="E48" s="183" t="s">
        <v>88</v>
      </c>
      <c r="F48" s="15" t="s">
        <v>89</v>
      </c>
      <c r="G48" s="13">
        <v>32150</v>
      </c>
      <c r="H48" s="13">
        <v>33758</v>
      </c>
      <c r="I48" s="13">
        <v>35445</v>
      </c>
      <c r="J48" s="68">
        <f t="shared" si="1"/>
        <v>0</v>
      </c>
      <c r="K48" s="68">
        <f t="shared" si="2"/>
        <v>0</v>
      </c>
      <c r="L48" s="68">
        <f t="shared" si="2"/>
        <v>0</v>
      </c>
      <c r="M48" s="68">
        <f t="shared" si="2"/>
        <v>0</v>
      </c>
      <c r="N48" s="68">
        <f t="shared" si="0"/>
        <v>0</v>
      </c>
      <c r="O48" s="154"/>
      <c r="P48" s="154"/>
      <c r="Q48" s="15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</row>
    <row r="49" spans="1:30" ht="20.25" customHeight="1" x14ac:dyDescent="0.25">
      <c r="A49" s="186"/>
      <c r="B49" s="175"/>
      <c r="C49" s="177"/>
      <c r="D49" s="68" t="s">
        <v>90</v>
      </c>
      <c r="E49" s="184"/>
      <c r="F49" s="15" t="s">
        <v>89</v>
      </c>
      <c r="G49" s="13">
        <v>32150</v>
      </c>
      <c r="H49" s="13">
        <v>33758</v>
      </c>
      <c r="I49" s="13">
        <v>35445</v>
      </c>
      <c r="J49" s="68">
        <f t="shared" si="1"/>
        <v>0</v>
      </c>
      <c r="K49" s="68">
        <f t="shared" si="2"/>
        <v>0</v>
      </c>
      <c r="L49" s="68">
        <f t="shared" si="2"/>
        <v>0</v>
      </c>
      <c r="M49" s="68">
        <f t="shared" si="2"/>
        <v>0</v>
      </c>
      <c r="N49" s="68">
        <f t="shared" si="0"/>
        <v>0</v>
      </c>
      <c r="O49" s="154"/>
      <c r="P49" s="154"/>
      <c r="Q49" s="15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</row>
    <row r="50" spans="1:30" ht="20.25" customHeight="1" x14ac:dyDescent="0.25">
      <c r="A50" s="185">
        <v>22</v>
      </c>
      <c r="B50" s="174" t="s">
        <v>7</v>
      </c>
      <c r="C50" s="177"/>
      <c r="D50" s="68" t="s">
        <v>87</v>
      </c>
      <c r="E50" s="183" t="s">
        <v>88</v>
      </c>
      <c r="F50" s="15" t="s">
        <v>89</v>
      </c>
      <c r="G50" s="13">
        <v>33497</v>
      </c>
      <c r="H50" s="13">
        <v>35172</v>
      </c>
      <c r="I50" s="13">
        <v>36931</v>
      </c>
      <c r="J50" s="68">
        <f t="shared" si="1"/>
        <v>0</v>
      </c>
      <c r="K50" s="68">
        <f t="shared" si="2"/>
        <v>0</v>
      </c>
      <c r="L50" s="68">
        <f t="shared" si="2"/>
        <v>0</v>
      </c>
      <c r="M50" s="68">
        <f t="shared" si="2"/>
        <v>0</v>
      </c>
      <c r="N50" s="68">
        <f t="shared" si="0"/>
        <v>0</v>
      </c>
      <c r="O50" s="154"/>
      <c r="P50" s="154"/>
      <c r="Q50" s="15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</row>
    <row r="51" spans="1:30" ht="30.75" customHeight="1" x14ac:dyDescent="0.25">
      <c r="A51" s="186"/>
      <c r="B51" s="175"/>
      <c r="C51" s="176"/>
      <c r="D51" s="68" t="s">
        <v>90</v>
      </c>
      <c r="E51" s="184"/>
      <c r="F51" s="15" t="s">
        <v>89</v>
      </c>
      <c r="G51" s="13">
        <v>33497</v>
      </c>
      <c r="H51" s="13">
        <v>35172</v>
      </c>
      <c r="I51" s="13">
        <v>36931</v>
      </c>
      <c r="J51" s="68">
        <f t="shared" si="1"/>
        <v>0</v>
      </c>
      <c r="K51" s="68">
        <f t="shared" si="2"/>
        <v>0</v>
      </c>
      <c r="L51" s="68">
        <f t="shared" si="2"/>
        <v>0</v>
      </c>
      <c r="M51" s="68">
        <f t="shared" si="2"/>
        <v>0</v>
      </c>
      <c r="N51" s="68">
        <f t="shared" si="0"/>
        <v>0</v>
      </c>
      <c r="O51" s="154"/>
      <c r="P51" s="154"/>
      <c r="Q51" s="15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</row>
    <row r="52" spans="1:30" ht="20.25" customHeight="1" x14ac:dyDescent="0.25">
      <c r="A52" s="185">
        <v>23</v>
      </c>
      <c r="B52" s="187" t="s">
        <v>8</v>
      </c>
      <c r="C52" s="174" t="s">
        <v>61</v>
      </c>
      <c r="D52" s="68" t="s">
        <v>87</v>
      </c>
      <c r="E52" s="183" t="s">
        <v>88</v>
      </c>
      <c r="F52" s="15" t="s">
        <v>89</v>
      </c>
      <c r="G52" s="13">
        <v>6828</v>
      </c>
      <c r="H52" s="13">
        <v>7169</v>
      </c>
      <c r="I52" s="13">
        <v>7527</v>
      </c>
      <c r="J52" s="68">
        <f t="shared" si="1"/>
        <v>0</v>
      </c>
      <c r="K52" s="68">
        <f t="shared" si="2"/>
        <v>0</v>
      </c>
      <c r="L52" s="68">
        <f t="shared" si="2"/>
        <v>0</v>
      </c>
      <c r="M52" s="68">
        <f t="shared" si="2"/>
        <v>0</v>
      </c>
      <c r="N52" s="68">
        <f t="shared" si="0"/>
        <v>0</v>
      </c>
      <c r="O52" s="154"/>
      <c r="P52" s="154"/>
      <c r="Q52" s="15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</row>
    <row r="53" spans="1:30" ht="32.25" customHeight="1" x14ac:dyDescent="0.25">
      <c r="A53" s="186"/>
      <c r="B53" s="173"/>
      <c r="C53" s="176"/>
      <c r="D53" s="68" t="s">
        <v>90</v>
      </c>
      <c r="E53" s="184"/>
      <c r="F53" s="15" t="s">
        <v>89</v>
      </c>
      <c r="G53" s="13">
        <v>6828</v>
      </c>
      <c r="H53" s="13">
        <v>7169</v>
      </c>
      <c r="I53" s="13">
        <v>7527</v>
      </c>
      <c r="J53" s="68">
        <f t="shared" si="1"/>
        <v>0</v>
      </c>
      <c r="K53" s="68">
        <f t="shared" si="2"/>
        <v>0</v>
      </c>
      <c r="L53" s="68">
        <f t="shared" si="2"/>
        <v>0</v>
      </c>
      <c r="M53" s="68">
        <f t="shared" si="2"/>
        <v>0</v>
      </c>
      <c r="N53" s="68">
        <f t="shared" si="0"/>
        <v>0</v>
      </c>
      <c r="O53" s="154"/>
      <c r="P53" s="154"/>
      <c r="Q53" s="15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</row>
    <row r="54" spans="1:30" ht="20.25" customHeight="1" x14ac:dyDescent="0.25">
      <c r="A54" s="185">
        <v>24</v>
      </c>
      <c r="B54" s="187" t="s">
        <v>9</v>
      </c>
      <c r="C54" s="174" t="s">
        <v>62</v>
      </c>
      <c r="D54" s="68" t="s">
        <v>87</v>
      </c>
      <c r="E54" s="183" t="s">
        <v>88</v>
      </c>
      <c r="F54" s="15" t="s">
        <v>89</v>
      </c>
      <c r="G54" s="13">
        <v>20008</v>
      </c>
      <c r="H54" s="13">
        <v>21008</v>
      </c>
      <c r="I54" s="13">
        <v>22058</v>
      </c>
      <c r="J54" s="68">
        <f t="shared" si="1"/>
        <v>0</v>
      </c>
      <c r="K54" s="68">
        <f t="shared" si="2"/>
        <v>0</v>
      </c>
      <c r="L54" s="68">
        <f t="shared" si="2"/>
        <v>0</v>
      </c>
      <c r="M54" s="68">
        <f t="shared" si="2"/>
        <v>0</v>
      </c>
      <c r="N54" s="68">
        <f t="shared" si="0"/>
        <v>0</v>
      </c>
      <c r="O54" s="154"/>
      <c r="P54" s="154"/>
      <c r="Q54" s="15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</row>
    <row r="55" spans="1:30" ht="30.75" customHeight="1" x14ac:dyDescent="0.25">
      <c r="A55" s="186"/>
      <c r="B55" s="188"/>
      <c r="C55" s="176"/>
      <c r="D55" s="68" t="s">
        <v>90</v>
      </c>
      <c r="E55" s="184"/>
      <c r="F55" s="15" t="s">
        <v>89</v>
      </c>
      <c r="G55" s="13">
        <v>20008</v>
      </c>
      <c r="H55" s="13">
        <v>21008</v>
      </c>
      <c r="I55" s="13">
        <v>22058</v>
      </c>
      <c r="J55" s="68">
        <f t="shared" si="1"/>
        <v>0</v>
      </c>
      <c r="K55" s="68">
        <f t="shared" si="2"/>
        <v>0</v>
      </c>
      <c r="L55" s="68">
        <f t="shared" si="2"/>
        <v>0</v>
      </c>
      <c r="M55" s="68">
        <f t="shared" si="2"/>
        <v>0</v>
      </c>
      <c r="N55" s="68">
        <f t="shared" si="0"/>
        <v>0</v>
      </c>
      <c r="O55" s="154"/>
      <c r="P55" s="154"/>
      <c r="Q55" s="15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</row>
    <row r="56" spans="1:30" ht="20.25" customHeight="1" x14ac:dyDescent="0.25">
      <c r="A56" s="185">
        <v>25</v>
      </c>
      <c r="B56" s="187" t="s">
        <v>9</v>
      </c>
      <c r="C56" s="174" t="s">
        <v>63</v>
      </c>
      <c r="D56" s="68" t="s">
        <v>87</v>
      </c>
      <c r="E56" s="183" t="s">
        <v>88</v>
      </c>
      <c r="F56" s="15" t="s">
        <v>89</v>
      </c>
      <c r="G56" s="13">
        <v>21716</v>
      </c>
      <c r="H56" s="13">
        <v>22802</v>
      </c>
      <c r="I56" s="13">
        <v>23942</v>
      </c>
      <c r="J56" s="68">
        <f t="shared" si="1"/>
        <v>0</v>
      </c>
      <c r="K56" s="68">
        <f t="shared" si="2"/>
        <v>0</v>
      </c>
      <c r="L56" s="68">
        <f t="shared" si="2"/>
        <v>0</v>
      </c>
      <c r="M56" s="68">
        <f t="shared" si="2"/>
        <v>0</v>
      </c>
      <c r="N56" s="68">
        <f t="shared" si="0"/>
        <v>0</v>
      </c>
      <c r="O56" s="154"/>
      <c r="P56" s="154"/>
      <c r="Q56" s="15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</row>
    <row r="57" spans="1:30" ht="30" customHeight="1" x14ac:dyDescent="0.25">
      <c r="A57" s="186"/>
      <c r="B57" s="188"/>
      <c r="C57" s="176"/>
      <c r="D57" s="68" t="s">
        <v>90</v>
      </c>
      <c r="E57" s="184"/>
      <c r="F57" s="15" t="s">
        <v>89</v>
      </c>
      <c r="G57" s="13">
        <v>21716</v>
      </c>
      <c r="H57" s="13">
        <v>22802</v>
      </c>
      <c r="I57" s="13">
        <v>23942</v>
      </c>
      <c r="J57" s="68">
        <f t="shared" si="1"/>
        <v>0</v>
      </c>
      <c r="K57" s="68">
        <f t="shared" si="2"/>
        <v>0</v>
      </c>
      <c r="L57" s="68">
        <f t="shared" si="2"/>
        <v>0</v>
      </c>
      <c r="M57" s="68">
        <f t="shared" si="2"/>
        <v>0</v>
      </c>
      <c r="N57" s="68">
        <f t="shared" si="0"/>
        <v>0</v>
      </c>
      <c r="O57" s="154"/>
      <c r="P57" s="154"/>
      <c r="Q57" s="15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</row>
    <row r="58" spans="1:30" ht="20.25" customHeight="1" x14ac:dyDescent="0.25">
      <c r="A58" s="185">
        <v>26</v>
      </c>
      <c r="B58" s="174" t="s">
        <v>10</v>
      </c>
      <c r="C58" s="174" t="s">
        <v>64</v>
      </c>
      <c r="D58" s="68" t="s">
        <v>87</v>
      </c>
      <c r="E58" s="183" t="s">
        <v>88</v>
      </c>
      <c r="F58" s="15" t="s">
        <v>89</v>
      </c>
      <c r="G58" s="13">
        <v>17318</v>
      </c>
      <c r="H58" s="13">
        <v>18184</v>
      </c>
      <c r="I58" s="13">
        <v>19093</v>
      </c>
      <c r="J58" s="68">
        <f t="shared" si="1"/>
        <v>0</v>
      </c>
      <c r="K58" s="68">
        <f t="shared" si="2"/>
        <v>0</v>
      </c>
      <c r="L58" s="68">
        <f t="shared" si="2"/>
        <v>0</v>
      </c>
      <c r="M58" s="68">
        <f t="shared" si="2"/>
        <v>0</v>
      </c>
      <c r="N58" s="68">
        <f t="shared" si="0"/>
        <v>0</v>
      </c>
      <c r="O58" s="154"/>
      <c r="P58" s="154"/>
      <c r="Q58" s="15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</row>
    <row r="59" spans="1:30" ht="33" customHeight="1" x14ac:dyDescent="0.25">
      <c r="A59" s="186"/>
      <c r="B59" s="176"/>
      <c r="C59" s="176"/>
      <c r="D59" s="68" t="s">
        <v>90</v>
      </c>
      <c r="E59" s="184"/>
      <c r="F59" s="15" t="s">
        <v>89</v>
      </c>
      <c r="G59" s="13">
        <v>17318</v>
      </c>
      <c r="H59" s="13">
        <v>18184</v>
      </c>
      <c r="I59" s="13">
        <v>19093</v>
      </c>
      <c r="J59" s="68">
        <f t="shared" si="1"/>
        <v>0</v>
      </c>
      <c r="K59" s="68">
        <f t="shared" si="2"/>
        <v>0</v>
      </c>
      <c r="L59" s="68">
        <f t="shared" si="2"/>
        <v>0</v>
      </c>
      <c r="M59" s="68">
        <f t="shared" si="2"/>
        <v>0</v>
      </c>
      <c r="N59" s="68">
        <f t="shared" si="0"/>
        <v>0</v>
      </c>
      <c r="O59" s="154"/>
      <c r="P59" s="154"/>
      <c r="Q59" s="15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</row>
    <row r="60" spans="1:30" ht="68.25" customHeight="1" x14ac:dyDescent="0.25">
      <c r="A60" s="68">
        <v>27</v>
      </c>
      <c r="B60" s="16" t="s">
        <v>11</v>
      </c>
      <c r="C60" s="16" t="s">
        <v>111</v>
      </c>
      <c r="D60" s="68" t="s">
        <v>91</v>
      </c>
      <c r="E60" s="183" t="s">
        <v>88</v>
      </c>
      <c r="F60" s="15" t="s">
        <v>92</v>
      </c>
      <c r="G60" s="13">
        <v>2966</v>
      </c>
      <c r="H60" s="13">
        <v>3114</v>
      </c>
      <c r="I60" s="13">
        <v>3270</v>
      </c>
      <c r="J60" s="68">
        <f t="shared" si="1"/>
        <v>0</v>
      </c>
      <c r="K60" s="68">
        <f t="shared" si="2"/>
        <v>0</v>
      </c>
      <c r="L60" s="68">
        <f t="shared" si="2"/>
        <v>0</v>
      </c>
      <c r="M60" s="68">
        <f t="shared" si="2"/>
        <v>0</v>
      </c>
      <c r="N60" s="68">
        <f t="shared" si="0"/>
        <v>0</v>
      </c>
      <c r="O60" s="154"/>
      <c r="P60" s="154"/>
      <c r="Q60" s="15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</row>
    <row r="61" spans="1:30" ht="110.25" customHeight="1" x14ac:dyDescent="0.25">
      <c r="A61" s="68">
        <v>28</v>
      </c>
      <c r="B61" s="65" t="s">
        <v>11</v>
      </c>
      <c r="C61" s="66" t="s">
        <v>112</v>
      </c>
      <c r="D61" s="64" t="s">
        <v>91</v>
      </c>
      <c r="E61" s="184"/>
      <c r="F61" s="15" t="s">
        <v>92</v>
      </c>
      <c r="G61" s="13">
        <v>3057</v>
      </c>
      <c r="H61" s="13">
        <v>3210</v>
      </c>
      <c r="I61" s="13">
        <v>3371</v>
      </c>
      <c r="J61" s="68">
        <f t="shared" si="1"/>
        <v>440291</v>
      </c>
      <c r="K61" s="68">
        <f t="shared" si="2"/>
        <v>137565</v>
      </c>
      <c r="L61" s="68">
        <f t="shared" si="2"/>
        <v>147660</v>
      </c>
      <c r="M61" s="68">
        <f t="shared" si="2"/>
        <v>155066</v>
      </c>
      <c r="N61" s="68">
        <f t="shared" si="0"/>
        <v>137</v>
      </c>
      <c r="O61" s="154">
        <v>45</v>
      </c>
      <c r="P61" s="154">
        <v>46</v>
      </c>
      <c r="Q61" s="154">
        <v>46</v>
      </c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</row>
    <row r="62" spans="1:30" ht="51" customHeight="1" x14ac:dyDescent="0.25">
      <c r="A62" s="68">
        <v>29</v>
      </c>
      <c r="B62" s="16" t="s">
        <v>12</v>
      </c>
      <c r="C62" s="16" t="s">
        <v>113</v>
      </c>
      <c r="D62" s="68" t="s">
        <v>91</v>
      </c>
      <c r="E62" s="183" t="s">
        <v>88</v>
      </c>
      <c r="F62" s="15" t="s">
        <v>92</v>
      </c>
      <c r="G62" s="13">
        <v>3269</v>
      </c>
      <c r="H62" s="13">
        <v>3432</v>
      </c>
      <c r="I62" s="13">
        <v>3604</v>
      </c>
      <c r="J62" s="68">
        <f t="shared" si="1"/>
        <v>0</v>
      </c>
      <c r="K62" s="68">
        <f t="shared" si="2"/>
        <v>0</v>
      </c>
      <c r="L62" s="68">
        <f t="shared" si="2"/>
        <v>0</v>
      </c>
      <c r="M62" s="68">
        <f t="shared" si="2"/>
        <v>0</v>
      </c>
      <c r="N62" s="68">
        <f t="shared" si="0"/>
        <v>0</v>
      </c>
      <c r="O62" s="154"/>
      <c r="P62" s="154"/>
      <c r="Q62" s="15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</row>
    <row r="63" spans="1:30" ht="67.5" customHeight="1" x14ac:dyDescent="0.25">
      <c r="A63" s="68">
        <v>30</v>
      </c>
      <c r="B63" s="16" t="s">
        <v>12</v>
      </c>
      <c r="C63" s="16" t="s">
        <v>116</v>
      </c>
      <c r="D63" s="68" t="s">
        <v>91</v>
      </c>
      <c r="E63" s="184"/>
      <c r="F63" s="15" t="s">
        <v>92</v>
      </c>
      <c r="G63" s="13">
        <v>3378</v>
      </c>
      <c r="H63" s="13">
        <v>3547</v>
      </c>
      <c r="I63" s="13">
        <v>3724</v>
      </c>
      <c r="J63" s="68">
        <f t="shared" si="1"/>
        <v>0</v>
      </c>
      <c r="K63" s="68">
        <f t="shared" si="2"/>
        <v>0</v>
      </c>
      <c r="L63" s="68">
        <f t="shared" si="2"/>
        <v>0</v>
      </c>
      <c r="M63" s="68">
        <f t="shared" si="2"/>
        <v>0</v>
      </c>
      <c r="N63" s="68">
        <f t="shared" si="0"/>
        <v>0</v>
      </c>
      <c r="O63" s="154"/>
      <c r="P63" s="154"/>
      <c r="Q63" s="15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</row>
    <row r="64" spans="1:30" ht="44.25" customHeight="1" x14ac:dyDescent="0.25">
      <c r="A64" s="68">
        <v>31</v>
      </c>
      <c r="B64" s="16" t="s">
        <v>13</v>
      </c>
      <c r="C64" s="16" t="s">
        <v>114</v>
      </c>
      <c r="D64" s="68" t="s">
        <v>91</v>
      </c>
      <c r="E64" s="183" t="s">
        <v>88</v>
      </c>
      <c r="F64" s="15" t="s">
        <v>92</v>
      </c>
      <c r="G64" s="13">
        <v>3521</v>
      </c>
      <c r="H64" s="13">
        <v>3697</v>
      </c>
      <c r="I64" s="13">
        <v>3882</v>
      </c>
      <c r="J64" s="68">
        <f t="shared" si="1"/>
        <v>0</v>
      </c>
      <c r="K64" s="68">
        <f t="shared" si="2"/>
        <v>0</v>
      </c>
      <c r="L64" s="68">
        <f t="shared" si="2"/>
        <v>0</v>
      </c>
      <c r="M64" s="68">
        <f t="shared" si="2"/>
        <v>0</v>
      </c>
      <c r="N64" s="68">
        <f t="shared" si="0"/>
        <v>0</v>
      </c>
      <c r="O64" s="154"/>
      <c r="P64" s="154"/>
      <c r="Q64" s="15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</row>
    <row r="65" spans="1:30" ht="51" customHeight="1" x14ac:dyDescent="0.25">
      <c r="A65" s="68">
        <v>32</v>
      </c>
      <c r="B65" s="16" t="s">
        <v>13</v>
      </c>
      <c r="C65" s="16" t="s">
        <v>117</v>
      </c>
      <c r="D65" s="68" t="s">
        <v>91</v>
      </c>
      <c r="E65" s="184"/>
      <c r="F65" s="15" t="s">
        <v>92</v>
      </c>
      <c r="G65" s="13">
        <v>3768</v>
      </c>
      <c r="H65" s="13">
        <v>3956</v>
      </c>
      <c r="I65" s="13">
        <v>4154</v>
      </c>
      <c r="J65" s="68">
        <f t="shared" si="1"/>
        <v>0</v>
      </c>
      <c r="K65" s="68">
        <f t="shared" ref="K65:M119" si="3">O65*G65</f>
        <v>0</v>
      </c>
      <c r="L65" s="68">
        <f t="shared" si="3"/>
        <v>0</v>
      </c>
      <c r="M65" s="68">
        <f t="shared" si="3"/>
        <v>0</v>
      </c>
      <c r="N65" s="68">
        <f t="shared" si="0"/>
        <v>0</v>
      </c>
      <c r="O65" s="154"/>
      <c r="P65" s="154"/>
      <c r="Q65" s="15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</row>
    <row r="66" spans="1:30" ht="66.75" customHeight="1" x14ac:dyDescent="0.25">
      <c r="A66" s="68">
        <v>33</v>
      </c>
      <c r="B66" s="16" t="s">
        <v>14</v>
      </c>
      <c r="C66" s="16" t="s">
        <v>113</v>
      </c>
      <c r="D66" s="68" t="s">
        <v>91</v>
      </c>
      <c r="E66" s="183" t="s">
        <v>88</v>
      </c>
      <c r="F66" s="15" t="s">
        <v>92</v>
      </c>
      <c r="G66" s="13">
        <v>3090</v>
      </c>
      <c r="H66" s="13">
        <v>3245</v>
      </c>
      <c r="I66" s="13">
        <v>3406</v>
      </c>
      <c r="J66" s="68">
        <f t="shared" si="1"/>
        <v>0</v>
      </c>
      <c r="K66" s="68">
        <f t="shared" si="3"/>
        <v>0</v>
      </c>
      <c r="L66" s="68">
        <f t="shared" si="3"/>
        <v>0</v>
      </c>
      <c r="M66" s="68">
        <f t="shared" si="3"/>
        <v>0</v>
      </c>
      <c r="N66" s="68">
        <f t="shared" si="0"/>
        <v>0</v>
      </c>
      <c r="O66" s="154"/>
      <c r="P66" s="154"/>
      <c r="Q66" s="15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</row>
    <row r="67" spans="1:30" ht="66.75" customHeight="1" x14ac:dyDescent="0.25">
      <c r="A67" s="68">
        <v>34</v>
      </c>
      <c r="B67" s="16" t="s">
        <v>14</v>
      </c>
      <c r="C67" s="16" t="s">
        <v>116</v>
      </c>
      <c r="D67" s="68" t="s">
        <v>91</v>
      </c>
      <c r="E67" s="184"/>
      <c r="F67" s="15" t="s">
        <v>92</v>
      </c>
      <c r="G67" s="13">
        <v>3243</v>
      </c>
      <c r="H67" s="13">
        <v>3405</v>
      </c>
      <c r="I67" s="13">
        <v>3575</v>
      </c>
      <c r="J67" s="68">
        <f t="shared" si="1"/>
        <v>0</v>
      </c>
      <c r="K67" s="68">
        <f t="shared" si="3"/>
        <v>0</v>
      </c>
      <c r="L67" s="68">
        <f t="shared" si="3"/>
        <v>0</v>
      </c>
      <c r="M67" s="68">
        <f t="shared" si="3"/>
        <v>0</v>
      </c>
      <c r="N67" s="68">
        <f t="shared" si="0"/>
        <v>0</v>
      </c>
      <c r="O67" s="154"/>
      <c r="P67" s="154"/>
      <c r="Q67" s="15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</row>
    <row r="68" spans="1:30" ht="57.75" customHeight="1" x14ac:dyDescent="0.25">
      <c r="A68" s="68">
        <v>35</v>
      </c>
      <c r="B68" s="16" t="s">
        <v>15</v>
      </c>
      <c r="C68" s="16" t="s">
        <v>115</v>
      </c>
      <c r="D68" s="68" t="s">
        <v>91</v>
      </c>
      <c r="E68" s="183" t="s">
        <v>88</v>
      </c>
      <c r="F68" s="15" t="s">
        <v>92</v>
      </c>
      <c r="G68" s="13">
        <v>3018</v>
      </c>
      <c r="H68" s="13">
        <v>3169</v>
      </c>
      <c r="I68" s="13">
        <v>3327</v>
      </c>
      <c r="J68" s="68">
        <f t="shared" si="1"/>
        <v>0</v>
      </c>
      <c r="K68" s="68">
        <f t="shared" si="3"/>
        <v>0</v>
      </c>
      <c r="L68" s="68">
        <f t="shared" si="3"/>
        <v>0</v>
      </c>
      <c r="M68" s="68">
        <f t="shared" si="3"/>
        <v>0</v>
      </c>
      <c r="N68" s="68">
        <f t="shared" si="0"/>
        <v>0</v>
      </c>
      <c r="O68" s="154"/>
      <c r="P68" s="154"/>
      <c r="Q68" s="15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</row>
    <row r="69" spans="1:30" ht="90.75" customHeight="1" x14ac:dyDescent="0.25">
      <c r="A69" s="68">
        <v>36</v>
      </c>
      <c r="B69" s="16" t="s">
        <v>15</v>
      </c>
      <c r="C69" s="16" t="s">
        <v>16</v>
      </c>
      <c r="D69" s="68" t="s">
        <v>91</v>
      </c>
      <c r="E69" s="184"/>
      <c r="F69" s="15" t="s">
        <v>92</v>
      </c>
      <c r="G69" s="13">
        <v>3341</v>
      </c>
      <c r="H69" s="13">
        <v>3508</v>
      </c>
      <c r="I69" s="13">
        <v>3683</v>
      </c>
      <c r="J69" s="68">
        <f t="shared" si="1"/>
        <v>464426</v>
      </c>
      <c r="K69" s="68">
        <f t="shared" si="3"/>
        <v>133640</v>
      </c>
      <c r="L69" s="68">
        <f t="shared" si="3"/>
        <v>161368</v>
      </c>
      <c r="M69" s="68">
        <f t="shared" si="3"/>
        <v>169418</v>
      </c>
      <c r="N69" s="68">
        <f t="shared" si="0"/>
        <v>132</v>
      </c>
      <c r="O69" s="154">
        <v>40</v>
      </c>
      <c r="P69" s="154">
        <v>46</v>
      </c>
      <c r="Q69" s="154">
        <v>46</v>
      </c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 ht="77.25" customHeight="1" x14ac:dyDescent="0.25">
      <c r="A70" s="68">
        <v>37</v>
      </c>
      <c r="B70" s="16" t="s">
        <v>17</v>
      </c>
      <c r="C70" s="16" t="s">
        <v>118</v>
      </c>
      <c r="D70" s="68" t="s">
        <v>91</v>
      </c>
      <c r="E70" s="183" t="s">
        <v>88</v>
      </c>
      <c r="F70" s="15" t="s">
        <v>92</v>
      </c>
      <c r="G70" s="13">
        <v>4020</v>
      </c>
      <c r="H70" s="13">
        <v>4221</v>
      </c>
      <c r="I70" s="13">
        <v>4432</v>
      </c>
      <c r="J70" s="68">
        <f t="shared" si="1"/>
        <v>0</v>
      </c>
      <c r="K70" s="68">
        <f t="shared" si="3"/>
        <v>0</v>
      </c>
      <c r="L70" s="68">
        <f t="shared" si="3"/>
        <v>0</v>
      </c>
      <c r="M70" s="68">
        <f t="shared" si="3"/>
        <v>0</v>
      </c>
      <c r="N70" s="68">
        <f t="shared" si="0"/>
        <v>0</v>
      </c>
      <c r="O70" s="154"/>
      <c r="P70" s="154"/>
      <c r="Q70" s="15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 ht="64.5" customHeight="1" x14ac:dyDescent="0.25">
      <c r="A71" s="68">
        <v>38</v>
      </c>
      <c r="B71" s="16" t="s">
        <v>17</v>
      </c>
      <c r="C71" s="16" t="s">
        <v>119</v>
      </c>
      <c r="D71" s="68" t="s">
        <v>91</v>
      </c>
      <c r="E71" s="184"/>
      <c r="F71" s="15" t="s">
        <v>92</v>
      </c>
      <c r="G71" s="13">
        <v>4104</v>
      </c>
      <c r="H71" s="13">
        <v>4309</v>
      </c>
      <c r="I71" s="13">
        <v>4524</v>
      </c>
      <c r="J71" s="68">
        <f t="shared" si="1"/>
        <v>643725</v>
      </c>
      <c r="K71" s="68">
        <f t="shared" si="3"/>
        <v>246240</v>
      </c>
      <c r="L71" s="68">
        <f t="shared" si="3"/>
        <v>193905</v>
      </c>
      <c r="M71" s="68">
        <f t="shared" si="3"/>
        <v>203580</v>
      </c>
      <c r="N71" s="68">
        <f t="shared" si="0"/>
        <v>150</v>
      </c>
      <c r="O71" s="154">
        <v>60</v>
      </c>
      <c r="P71" s="154">
        <v>45</v>
      </c>
      <c r="Q71" s="154">
        <v>45</v>
      </c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 ht="115.5" customHeight="1" x14ac:dyDescent="0.25">
      <c r="A72" s="68">
        <v>39</v>
      </c>
      <c r="B72" s="16" t="s">
        <v>18</v>
      </c>
      <c r="C72" s="16" t="s">
        <v>120</v>
      </c>
      <c r="D72" s="68" t="s">
        <v>91</v>
      </c>
      <c r="E72" s="20" t="s">
        <v>88</v>
      </c>
      <c r="F72" s="15" t="s">
        <v>92</v>
      </c>
      <c r="G72" s="13">
        <v>4690</v>
      </c>
      <c r="H72" s="13">
        <v>4925</v>
      </c>
      <c r="I72" s="13">
        <v>5170</v>
      </c>
      <c r="J72" s="68">
        <f t="shared" si="1"/>
        <v>0</v>
      </c>
      <c r="K72" s="68">
        <f t="shared" si="3"/>
        <v>0</v>
      </c>
      <c r="L72" s="68">
        <f t="shared" si="3"/>
        <v>0</v>
      </c>
      <c r="M72" s="68">
        <f t="shared" si="3"/>
        <v>0</v>
      </c>
      <c r="N72" s="68">
        <f t="shared" ref="N72:N119" si="4">O72+P72+Q72</f>
        <v>0</v>
      </c>
      <c r="O72" s="154"/>
      <c r="P72" s="154"/>
      <c r="Q72" s="15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 ht="122.25" customHeight="1" x14ac:dyDescent="0.25">
      <c r="A73" s="68">
        <v>40</v>
      </c>
      <c r="B73" s="16" t="s">
        <v>18</v>
      </c>
      <c r="C73" s="16" t="s">
        <v>121</v>
      </c>
      <c r="D73" s="68" t="s">
        <v>91</v>
      </c>
      <c r="E73" s="20" t="s">
        <v>88</v>
      </c>
      <c r="F73" s="15" t="s">
        <v>92</v>
      </c>
      <c r="G73" s="13">
        <v>4428</v>
      </c>
      <c r="H73" s="13">
        <v>4649</v>
      </c>
      <c r="I73" s="13">
        <v>4881</v>
      </c>
      <c r="J73" s="68">
        <f t="shared" ref="J73:J119" si="5">K73+L73+M73</f>
        <v>0</v>
      </c>
      <c r="K73" s="68">
        <f t="shared" si="3"/>
        <v>0</v>
      </c>
      <c r="L73" s="68">
        <f t="shared" si="3"/>
        <v>0</v>
      </c>
      <c r="M73" s="68">
        <f t="shared" si="3"/>
        <v>0</v>
      </c>
      <c r="N73" s="68">
        <f t="shared" si="4"/>
        <v>0</v>
      </c>
      <c r="O73" s="154"/>
      <c r="P73" s="154"/>
      <c r="Q73" s="154"/>
      <c r="R73" s="14"/>
      <c r="S73" s="21"/>
      <c r="T73" s="21"/>
      <c r="U73" s="21"/>
      <c r="V73" s="14"/>
      <c r="W73" s="21"/>
      <c r="X73" s="21"/>
      <c r="Y73" s="21"/>
      <c r="Z73" s="21"/>
      <c r="AA73" s="21"/>
      <c r="AB73" s="21"/>
      <c r="AC73" s="21"/>
      <c r="AD73" s="21"/>
    </row>
    <row r="74" spans="1:30" ht="130.5" customHeight="1" x14ac:dyDescent="0.25">
      <c r="A74" s="68">
        <v>41</v>
      </c>
      <c r="B74" s="16" t="s">
        <v>18</v>
      </c>
      <c r="C74" s="16" t="s">
        <v>122</v>
      </c>
      <c r="D74" s="68" t="s">
        <v>91</v>
      </c>
      <c r="E74" s="20" t="s">
        <v>88</v>
      </c>
      <c r="F74" s="15" t="s">
        <v>92</v>
      </c>
      <c r="G74" s="13">
        <v>4840</v>
      </c>
      <c r="H74" s="13">
        <v>5082</v>
      </c>
      <c r="I74" s="13">
        <v>5336</v>
      </c>
      <c r="J74" s="68">
        <f t="shared" si="5"/>
        <v>0</v>
      </c>
      <c r="K74" s="68">
        <f t="shared" si="3"/>
        <v>0</v>
      </c>
      <c r="L74" s="68">
        <f t="shared" si="3"/>
        <v>0</v>
      </c>
      <c r="M74" s="68">
        <f t="shared" si="3"/>
        <v>0</v>
      </c>
      <c r="N74" s="68">
        <f t="shared" si="4"/>
        <v>0</v>
      </c>
      <c r="O74" s="154"/>
      <c r="P74" s="154"/>
      <c r="Q74" s="15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 ht="124.5" customHeight="1" x14ac:dyDescent="0.25">
      <c r="A75" s="68">
        <v>42</v>
      </c>
      <c r="B75" s="16" t="s">
        <v>18</v>
      </c>
      <c r="C75" s="16" t="s">
        <v>123</v>
      </c>
      <c r="D75" s="68" t="s">
        <v>91</v>
      </c>
      <c r="E75" s="20" t="s">
        <v>88</v>
      </c>
      <c r="F75" s="15" t="s">
        <v>92</v>
      </c>
      <c r="G75" s="13">
        <v>4583</v>
      </c>
      <c r="H75" s="13">
        <v>4812</v>
      </c>
      <c r="I75" s="13">
        <v>5053</v>
      </c>
      <c r="J75" s="68">
        <f t="shared" si="5"/>
        <v>0</v>
      </c>
      <c r="K75" s="68">
        <f t="shared" si="3"/>
        <v>0</v>
      </c>
      <c r="L75" s="68">
        <f t="shared" si="3"/>
        <v>0</v>
      </c>
      <c r="M75" s="68">
        <f t="shared" si="3"/>
        <v>0</v>
      </c>
      <c r="N75" s="68">
        <f t="shared" si="4"/>
        <v>0</v>
      </c>
      <c r="O75" s="154"/>
      <c r="P75" s="154"/>
      <c r="Q75" s="154"/>
      <c r="R75" s="14"/>
      <c r="S75" s="22"/>
      <c r="T75" s="22"/>
      <c r="U75" s="22"/>
      <c r="V75" s="14"/>
      <c r="W75" s="22"/>
      <c r="X75" s="22"/>
      <c r="Y75" s="22"/>
      <c r="Z75" s="22"/>
      <c r="AA75" s="22"/>
      <c r="AB75" s="22"/>
      <c r="AC75" s="22"/>
      <c r="AD75" s="22"/>
    </row>
    <row r="76" spans="1:30" ht="92.25" customHeight="1" x14ac:dyDescent="0.25">
      <c r="A76" s="68">
        <v>43</v>
      </c>
      <c r="B76" s="16" t="s">
        <v>19</v>
      </c>
      <c r="C76" s="16" t="s">
        <v>118</v>
      </c>
      <c r="D76" s="68" t="s">
        <v>91</v>
      </c>
      <c r="E76" s="20" t="s">
        <v>93</v>
      </c>
      <c r="F76" s="15" t="s">
        <v>92</v>
      </c>
      <c r="G76" s="13">
        <v>4196</v>
      </c>
      <c r="H76" s="13">
        <v>4406</v>
      </c>
      <c r="I76" s="13">
        <v>4626</v>
      </c>
      <c r="J76" s="68">
        <f t="shared" si="5"/>
        <v>0</v>
      </c>
      <c r="K76" s="68">
        <f t="shared" si="3"/>
        <v>0</v>
      </c>
      <c r="L76" s="68">
        <f t="shared" si="3"/>
        <v>0</v>
      </c>
      <c r="M76" s="68">
        <f t="shared" si="3"/>
        <v>0</v>
      </c>
      <c r="N76" s="68">
        <f t="shared" si="4"/>
        <v>0</v>
      </c>
      <c r="O76" s="154"/>
      <c r="P76" s="154"/>
      <c r="Q76" s="154"/>
      <c r="R76" s="14"/>
      <c r="S76" s="22"/>
      <c r="T76" s="22"/>
      <c r="U76" s="22"/>
      <c r="V76" s="14"/>
      <c r="W76" s="22"/>
      <c r="X76" s="22"/>
      <c r="Y76" s="22"/>
      <c r="Z76" s="22"/>
      <c r="AA76" s="22"/>
      <c r="AB76" s="22"/>
      <c r="AC76" s="22"/>
      <c r="AD76" s="22"/>
    </row>
    <row r="77" spans="1:30" ht="64.5" customHeight="1" x14ac:dyDescent="0.25">
      <c r="A77" s="68">
        <v>44</v>
      </c>
      <c r="B77" s="16" t="s">
        <v>19</v>
      </c>
      <c r="C77" s="16" t="s">
        <v>124</v>
      </c>
      <c r="D77" s="68" t="s">
        <v>91</v>
      </c>
      <c r="E77" s="20" t="s">
        <v>88</v>
      </c>
      <c r="F77" s="15" t="s">
        <v>92</v>
      </c>
      <c r="G77" s="13">
        <v>3554</v>
      </c>
      <c r="H77" s="13">
        <v>3732</v>
      </c>
      <c r="I77" s="13">
        <v>3919</v>
      </c>
      <c r="J77" s="68">
        <f t="shared" si="5"/>
        <v>0</v>
      </c>
      <c r="K77" s="68">
        <f t="shared" si="3"/>
        <v>0</v>
      </c>
      <c r="L77" s="68">
        <f t="shared" si="3"/>
        <v>0</v>
      </c>
      <c r="M77" s="68">
        <f t="shared" si="3"/>
        <v>0</v>
      </c>
      <c r="N77" s="68">
        <f t="shared" si="4"/>
        <v>0</v>
      </c>
      <c r="O77" s="154"/>
      <c r="P77" s="154"/>
      <c r="Q77" s="15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 ht="66.75" customHeight="1" x14ac:dyDescent="0.25">
      <c r="A78" s="68">
        <v>45</v>
      </c>
      <c r="B78" s="16" t="s">
        <v>19</v>
      </c>
      <c r="C78" s="16" t="s">
        <v>126</v>
      </c>
      <c r="D78" s="68" t="s">
        <v>91</v>
      </c>
      <c r="E78" s="20" t="s">
        <v>88</v>
      </c>
      <c r="F78" s="15" t="s">
        <v>92</v>
      </c>
      <c r="G78" s="13">
        <v>4400</v>
      </c>
      <c r="H78" s="13">
        <v>4620</v>
      </c>
      <c r="I78" s="13">
        <v>4851</v>
      </c>
      <c r="J78" s="68">
        <f t="shared" si="5"/>
        <v>0</v>
      </c>
      <c r="K78" s="68">
        <f t="shared" si="3"/>
        <v>0</v>
      </c>
      <c r="L78" s="68">
        <f t="shared" si="3"/>
        <v>0</v>
      </c>
      <c r="M78" s="68">
        <f t="shared" si="3"/>
        <v>0</v>
      </c>
      <c r="N78" s="68">
        <f t="shared" si="4"/>
        <v>0</v>
      </c>
      <c r="O78" s="154"/>
      <c r="P78" s="154"/>
      <c r="Q78" s="15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 ht="66.75" customHeight="1" x14ac:dyDescent="0.25">
      <c r="A79" s="68">
        <v>46</v>
      </c>
      <c r="B79" s="16" t="s">
        <v>19</v>
      </c>
      <c r="C79" s="16" t="s">
        <v>127</v>
      </c>
      <c r="D79" s="68" t="s">
        <v>91</v>
      </c>
      <c r="E79" s="20" t="s">
        <v>88</v>
      </c>
      <c r="F79" s="15" t="s">
        <v>92</v>
      </c>
      <c r="G79" s="13">
        <v>3813</v>
      </c>
      <c r="H79" s="13">
        <v>4004</v>
      </c>
      <c r="I79" s="13">
        <v>4204</v>
      </c>
      <c r="J79" s="68">
        <f t="shared" si="5"/>
        <v>0</v>
      </c>
      <c r="K79" s="68">
        <f t="shared" si="3"/>
        <v>0</v>
      </c>
      <c r="L79" s="68">
        <f t="shared" si="3"/>
        <v>0</v>
      </c>
      <c r="M79" s="68">
        <f t="shared" si="3"/>
        <v>0</v>
      </c>
      <c r="N79" s="68">
        <f t="shared" si="4"/>
        <v>0</v>
      </c>
      <c r="O79" s="154"/>
      <c r="P79" s="154"/>
      <c r="Q79" s="15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 ht="57.75" customHeight="1" x14ac:dyDescent="0.25">
      <c r="A80" s="68">
        <v>47</v>
      </c>
      <c r="B80" s="16" t="s">
        <v>20</v>
      </c>
      <c r="C80" s="16" t="s">
        <v>125</v>
      </c>
      <c r="D80" s="68" t="s">
        <v>91</v>
      </c>
      <c r="E80" s="20" t="s">
        <v>88</v>
      </c>
      <c r="F80" s="15" t="s">
        <v>92</v>
      </c>
      <c r="G80" s="13">
        <v>4760</v>
      </c>
      <c r="H80" s="13">
        <v>4998</v>
      </c>
      <c r="I80" s="13">
        <v>5248</v>
      </c>
      <c r="J80" s="68">
        <f t="shared" si="5"/>
        <v>0</v>
      </c>
      <c r="K80" s="68">
        <f t="shared" si="3"/>
        <v>0</v>
      </c>
      <c r="L80" s="68">
        <f t="shared" si="3"/>
        <v>0</v>
      </c>
      <c r="M80" s="68">
        <f t="shared" si="3"/>
        <v>0</v>
      </c>
      <c r="N80" s="68">
        <f t="shared" si="4"/>
        <v>0</v>
      </c>
      <c r="O80" s="154"/>
      <c r="P80" s="154"/>
      <c r="Q80" s="15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 ht="57.75" customHeight="1" x14ac:dyDescent="0.25">
      <c r="A81" s="68">
        <v>48</v>
      </c>
      <c r="B81" s="16" t="s">
        <v>20</v>
      </c>
      <c r="C81" s="16" t="s">
        <v>135</v>
      </c>
      <c r="D81" s="68" t="s">
        <v>91</v>
      </c>
      <c r="E81" s="20" t="s">
        <v>88</v>
      </c>
      <c r="F81" s="15" t="s">
        <v>92</v>
      </c>
      <c r="G81" s="13">
        <v>3563</v>
      </c>
      <c r="H81" s="13">
        <v>3741</v>
      </c>
      <c r="I81" s="13">
        <v>3928</v>
      </c>
      <c r="J81" s="68">
        <f t="shared" si="5"/>
        <v>0</v>
      </c>
      <c r="K81" s="68">
        <f t="shared" si="3"/>
        <v>0</v>
      </c>
      <c r="L81" s="68">
        <f t="shared" si="3"/>
        <v>0</v>
      </c>
      <c r="M81" s="68">
        <f t="shared" si="3"/>
        <v>0</v>
      </c>
      <c r="N81" s="68">
        <f t="shared" si="4"/>
        <v>0</v>
      </c>
      <c r="O81" s="154"/>
      <c r="P81" s="154"/>
      <c r="Q81" s="15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 ht="68.25" customHeight="1" x14ac:dyDescent="0.25">
      <c r="A82" s="68">
        <v>49</v>
      </c>
      <c r="B82" s="16" t="s">
        <v>20</v>
      </c>
      <c r="C82" s="16" t="s">
        <v>126</v>
      </c>
      <c r="D82" s="68" t="s">
        <v>91</v>
      </c>
      <c r="E82" s="20" t="s">
        <v>88</v>
      </c>
      <c r="F82" s="15" t="s">
        <v>92</v>
      </c>
      <c r="G82" s="13">
        <v>4910</v>
      </c>
      <c r="H82" s="13">
        <v>5156</v>
      </c>
      <c r="I82" s="13">
        <v>5413</v>
      </c>
      <c r="J82" s="68">
        <f t="shared" si="5"/>
        <v>360927</v>
      </c>
      <c r="K82" s="68">
        <f t="shared" si="3"/>
        <v>117840</v>
      </c>
      <c r="L82" s="68">
        <f t="shared" si="3"/>
        <v>118588</v>
      </c>
      <c r="M82" s="68">
        <f t="shared" si="3"/>
        <v>124499</v>
      </c>
      <c r="N82" s="68">
        <f t="shared" si="4"/>
        <v>70</v>
      </c>
      <c r="O82" s="154">
        <v>24</v>
      </c>
      <c r="P82" s="154">
        <v>23</v>
      </c>
      <c r="Q82" s="154">
        <v>23</v>
      </c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 ht="79.5" customHeight="1" x14ac:dyDescent="0.25">
      <c r="A83" s="68">
        <v>50</v>
      </c>
      <c r="B83" s="16" t="s">
        <v>20</v>
      </c>
      <c r="C83" s="16" t="s">
        <v>127</v>
      </c>
      <c r="D83" s="68" t="s">
        <v>91</v>
      </c>
      <c r="E83" s="20" t="s">
        <v>88</v>
      </c>
      <c r="F83" s="15" t="s">
        <v>92</v>
      </c>
      <c r="G83" s="13">
        <v>3842</v>
      </c>
      <c r="H83" s="13">
        <v>4034</v>
      </c>
      <c r="I83" s="13">
        <v>4236</v>
      </c>
      <c r="J83" s="68">
        <f t="shared" si="5"/>
        <v>0</v>
      </c>
      <c r="K83" s="68">
        <f t="shared" si="3"/>
        <v>0</v>
      </c>
      <c r="L83" s="68">
        <f t="shared" si="3"/>
        <v>0</v>
      </c>
      <c r="M83" s="68">
        <f t="shared" si="3"/>
        <v>0</v>
      </c>
      <c r="N83" s="68">
        <f t="shared" si="4"/>
        <v>0</v>
      </c>
      <c r="O83" s="154"/>
      <c r="P83" s="154"/>
      <c r="Q83" s="154"/>
      <c r="R83" s="14"/>
      <c r="S83" s="14"/>
      <c r="T83" s="14"/>
      <c r="U83" s="14"/>
      <c r="V83" s="22"/>
      <c r="W83" s="14"/>
      <c r="X83" s="14"/>
      <c r="Y83" s="14"/>
      <c r="Z83" s="14"/>
      <c r="AA83" s="14"/>
      <c r="AB83" s="14"/>
      <c r="AC83" s="14"/>
      <c r="AD83" s="14"/>
    </row>
    <row r="84" spans="1:30" ht="109.5" customHeight="1" x14ac:dyDescent="0.25">
      <c r="A84" s="68">
        <v>51</v>
      </c>
      <c r="B84" s="16" t="s">
        <v>21</v>
      </c>
      <c r="C84" s="23" t="s">
        <v>128</v>
      </c>
      <c r="D84" s="68" t="s">
        <v>91</v>
      </c>
      <c r="E84" s="20" t="s">
        <v>88</v>
      </c>
      <c r="F84" s="15" t="s">
        <v>92</v>
      </c>
      <c r="G84" s="13">
        <v>5832</v>
      </c>
      <c r="H84" s="13">
        <v>6124</v>
      </c>
      <c r="I84" s="13">
        <v>6430</v>
      </c>
      <c r="J84" s="68">
        <f t="shared" si="5"/>
        <v>0</v>
      </c>
      <c r="K84" s="68">
        <f t="shared" si="3"/>
        <v>0</v>
      </c>
      <c r="L84" s="68">
        <f t="shared" si="3"/>
        <v>0</v>
      </c>
      <c r="M84" s="68">
        <f t="shared" si="3"/>
        <v>0</v>
      </c>
      <c r="N84" s="68">
        <f t="shared" si="4"/>
        <v>0</v>
      </c>
      <c r="O84" s="154"/>
      <c r="P84" s="154"/>
      <c r="Q84" s="15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 ht="107.25" customHeight="1" x14ac:dyDescent="0.25">
      <c r="A85" s="68">
        <v>52</v>
      </c>
      <c r="B85" s="16" t="s">
        <v>21</v>
      </c>
      <c r="C85" s="23" t="s">
        <v>129</v>
      </c>
      <c r="D85" s="68" t="s">
        <v>91</v>
      </c>
      <c r="E85" s="20" t="s">
        <v>88</v>
      </c>
      <c r="F85" s="15" t="s">
        <v>92</v>
      </c>
      <c r="G85" s="13">
        <v>5208</v>
      </c>
      <c r="H85" s="13">
        <v>5468</v>
      </c>
      <c r="I85" s="13">
        <v>5741</v>
      </c>
      <c r="J85" s="68">
        <f t="shared" si="5"/>
        <v>0</v>
      </c>
      <c r="K85" s="68">
        <f t="shared" si="3"/>
        <v>0</v>
      </c>
      <c r="L85" s="68">
        <f t="shared" si="3"/>
        <v>0</v>
      </c>
      <c r="M85" s="68">
        <f t="shared" si="3"/>
        <v>0</v>
      </c>
      <c r="N85" s="68">
        <f t="shared" si="4"/>
        <v>0</v>
      </c>
      <c r="O85" s="154"/>
      <c r="P85" s="154"/>
      <c r="Q85" s="154"/>
      <c r="R85" s="14"/>
      <c r="S85" s="14"/>
      <c r="T85" s="14"/>
      <c r="U85" s="14"/>
      <c r="V85" s="22"/>
      <c r="W85" s="14"/>
      <c r="X85" s="14"/>
      <c r="Y85" s="14"/>
      <c r="Z85" s="14"/>
      <c r="AA85" s="14"/>
      <c r="AB85" s="14"/>
      <c r="AC85" s="14"/>
      <c r="AD85" s="14"/>
    </row>
    <row r="86" spans="1:30" ht="47.25" customHeight="1" x14ac:dyDescent="0.25">
      <c r="A86" s="68">
        <v>53</v>
      </c>
      <c r="B86" s="16" t="s">
        <v>22</v>
      </c>
      <c r="C86" s="23" t="s">
        <v>23</v>
      </c>
      <c r="D86" s="68" t="s">
        <v>91</v>
      </c>
      <c r="E86" s="20" t="s">
        <v>88</v>
      </c>
      <c r="F86" s="15" t="s">
        <v>92</v>
      </c>
      <c r="G86" s="13">
        <v>1260</v>
      </c>
      <c r="H86" s="13">
        <v>1323</v>
      </c>
      <c r="I86" s="13">
        <v>1389</v>
      </c>
      <c r="J86" s="68">
        <f t="shared" si="5"/>
        <v>15888</v>
      </c>
      <c r="K86" s="68">
        <f t="shared" si="3"/>
        <v>5040</v>
      </c>
      <c r="L86" s="68">
        <f t="shared" si="3"/>
        <v>5292</v>
      </c>
      <c r="M86" s="68">
        <f t="shared" si="3"/>
        <v>5556</v>
      </c>
      <c r="N86" s="68">
        <f t="shared" si="4"/>
        <v>12</v>
      </c>
      <c r="O86" s="154">
        <v>4</v>
      </c>
      <c r="P86" s="154">
        <v>4</v>
      </c>
      <c r="Q86" s="154">
        <v>4</v>
      </c>
      <c r="R86" s="14"/>
      <c r="S86" s="14"/>
      <c r="T86" s="14"/>
      <c r="U86" s="14"/>
      <c r="V86" s="22"/>
      <c r="W86" s="14"/>
      <c r="X86" s="14"/>
      <c r="Y86" s="14"/>
      <c r="Z86" s="14"/>
      <c r="AA86" s="14"/>
      <c r="AB86" s="14"/>
      <c r="AC86" s="14"/>
      <c r="AD86" s="14"/>
    </row>
    <row r="87" spans="1:30" ht="57.75" customHeight="1" x14ac:dyDescent="0.25">
      <c r="A87" s="68">
        <v>54</v>
      </c>
      <c r="B87" s="16" t="s">
        <v>24</v>
      </c>
      <c r="C87" s="23" t="s">
        <v>25</v>
      </c>
      <c r="D87" s="68" t="s">
        <v>91</v>
      </c>
      <c r="E87" s="20" t="s">
        <v>88</v>
      </c>
      <c r="F87" s="15" t="s">
        <v>92</v>
      </c>
      <c r="G87" s="13">
        <v>1962</v>
      </c>
      <c r="H87" s="13">
        <v>2060</v>
      </c>
      <c r="I87" s="13">
        <v>2163</v>
      </c>
      <c r="J87" s="68">
        <f t="shared" si="5"/>
        <v>0</v>
      </c>
      <c r="K87" s="68">
        <f t="shared" si="3"/>
        <v>0</v>
      </c>
      <c r="L87" s="68">
        <f t="shared" si="3"/>
        <v>0</v>
      </c>
      <c r="M87" s="68">
        <f t="shared" si="3"/>
        <v>0</v>
      </c>
      <c r="N87" s="68">
        <f t="shared" si="4"/>
        <v>0</v>
      </c>
      <c r="O87" s="154"/>
      <c r="P87" s="154"/>
      <c r="Q87" s="154"/>
      <c r="R87" s="14"/>
      <c r="S87" s="14"/>
      <c r="T87" s="14"/>
      <c r="U87" s="14"/>
      <c r="V87" s="22"/>
      <c r="W87" s="14"/>
      <c r="X87" s="14"/>
      <c r="Y87" s="14"/>
      <c r="Z87" s="14"/>
      <c r="AA87" s="14"/>
      <c r="AB87" s="14"/>
      <c r="AC87" s="14"/>
      <c r="AD87" s="14"/>
    </row>
    <row r="88" spans="1:30" ht="48.75" customHeight="1" x14ac:dyDescent="0.25">
      <c r="A88" s="68">
        <v>55</v>
      </c>
      <c r="B88" s="16" t="s">
        <v>26</v>
      </c>
      <c r="C88" s="16" t="s">
        <v>65</v>
      </c>
      <c r="D88" s="68" t="s">
        <v>91</v>
      </c>
      <c r="E88" s="20" t="s">
        <v>88</v>
      </c>
      <c r="F88" s="68" t="s">
        <v>89</v>
      </c>
      <c r="G88" s="13">
        <v>5762</v>
      </c>
      <c r="H88" s="13">
        <v>6050</v>
      </c>
      <c r="I88" s="13">
        <v>6353</v>
      </c>
      <c r="J88" s="68">
        <f t="shared" si="5"/>
        <v>0</v>
      </c>
      <c r="K88" s="68">
        <f t="shared" si="3"/>
        <v>0</v>
      </c>
      <c r="L88" s="68">
        <f t="shared" si="3"/>
        <v>0</v>
      </c>
      <c r="M88" s="68">
        <f t="shared" si="3"/>
        <v>0</v>
      </c>
      <c r="N88" s="68">
        <f t="shared" si="4"/>
        <v>0</v>
      </c>
      <c r="O88" s="154"/>
      <c r="P88" s="154"/>
      <c r="Q88" s="15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 ht="54" customHeight="1" x14ac:dyDescent="0.25">
      <c r="A89" s="68">
        <v>56</v>
      </c>
      <c r="B89" s="16" t="s">
        <v>26</v>
      </c>
      <c r="C89" s="16" t="s">
        <v>66</v>
      </c>
      <c r="D89" s="68" t="s">
        <v>91</v>
      </c>
      <c r="E89" s="20" t="s">
        <v>88</v>
      </c>
      <c r="F89" s="68" t="s">
        <v>89</v>
      </c>
      <c r="G89" s="13">
        <v>5762</v>
      </c>
      <c r="H89" s="13">
        <v>6050</v>
      </c>
      <c r="I89" s="13">
        <v>6353</v>
      </c>
      <c r="J89" s="68">
        <f t="shared" si="5"/>
        <v>1311959</v>
      </c>
      <c r="K89" s="68">
        <f t="shared" si="3"/>
        <v>472484</v>
      </c>
      <c r="L89" s="68">
        <f t="shared" si="3"/>
        <v>363000</v>
      </c>
      <c r="M89" s="68">
        <f t="shared" si="3"/>
        <v>476475</v>
      </c>
      <c r="N89" s="68">
        <f t="shared" si="4"/>
        <v>217</v>
      </c>
      <c r="O89" s="154">
        <v>82</v>
      </c>
      <c r="P89" s="154">
        <v>60</v>
      </c>
      <c r="Q89" s="154">
        <v>75</v>
      </c>
      <c r="R89" s="14"/>
      <c r="S89" s="14"/>
      <c r="T89" s="14"/>
      <c r="U89" s="14"/>
      <c r="V89" s="22"/>
      <c r="W89" s="14"/>
      <c r="X89" s="14"/>
      <c r="Y89" s="14"/>
      <c r="Z89" s="14"/>
      <c r="AA89" s="14"/>
      <c r="AB89" s="14"/>
      <c r="AC89" s="14"/>
      <c r="AD89" s="14"/>
    </row>
    <row r="90" spans="1:30" ht="66" customHeight="1" x14ac:dyDescent="0.25">
      <c r="A90" s="68">
        <v>57</v>
      </c>
      <c r="B90" s="16" t="s">
        <v>27</v>
      </c>
      <c r="C90" s="16" t="s">
        <v>61</v>
      </c>
      <c r="D90" s="68" t="s">
        <v>91</v>
      </c>
      <c r="E90" s="20" t="s">
        <v>88</v>
      </c>
      <c r="F90" s="68" t="s">
        <v>89</v>
      </c>
      <c r="G90" s="13">
        <v>1083</v>
      </c>
      <c r="H90" s="13">
        <v>1137</v>
      </c>
      <c r="I90" s="13">
        <v>1194</v>
      </c>
      <c r="J90" s="68">
        <f t="shared" si="5"/>
        <v>307260</v>
      </c>
      <c r="K90" s="68">
        <f t="shared" si="3"/>
        <v>97470</v>
      </c>
      <c r="L90" s="68">
        <f t="shared" si="3"/>
        <v>102330</v>
      </c>
      <c r="M90" s="68">
        <f t="shared" si="3"/>
        <v>107460</v>
      </c>
      <c r="N90" s="68">
        <f t="shared" si="4"/>
        <v>270</v>
      </c>
      <c r="O90" s="154">
        <v>90</v>
      </c>
      <c r="P90" s="154">
        <v>90</v>
      </c>
      <c r="Q90" s="154">
        <v>90</v>
      </c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 ht="66" customHeight="1" x14ac:dyDescent="0.25">
      <c r="A91" s="68">
        <v>58</v>
      </c>
      <c r="B91" s="16" t="s">
        <v>28</v>
      </c>
      <c r="C91" s="16" t="s">
        <v>61</v>
      </c>
      <c r="D91" s="68" t="s">
        <v>91</v>
      </c>
      <c r="E91" s="20" t="s">
        <v>88</v>
      </c>
      <c r="F91" s="68" t="s">
        <v>89</v>
      </c>
      <c r="G91" s="13">
        <v>1542</v>
      </c>
      <c r="H91" s="13">
        <v>1619</v>
      </c>
      <c r="I91" s="13">
        <v>1700</v>
      </c>
      <c r="J91" s="68">
        <f t="shared" si="5"/>
        <v>204162</v>
      </c>
      <c r="K91" s="68">
        <f t="shared" si="3"/>
        <v>64764</v>
      </c>
      <c r="L91" s="68">
        <f t="shared" si="3"/>
        <v>67998</v>
      </c>
      <c r="M91" s="68">
        <f t="shared" si="3"/>
        <v>71400</v>
      </c>
      <c r="N91" s="68">
        <f t="shared" si="4"/>
        <v>126</v>
      </c>
      <c r="O91" s="154">
        <v>42</v>
      </c>
      <c r="P91" s="154">
        <v>42</v>
      </c>
      <c r="Q91" s="154">
        <v>42</v>
      </c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 ht="66" customHeight="1" x14ac:dyDescent="0.25">
      <c r="A92" s="68">
        <v>59</v>
      </c>
      <c r="B92" s="16" t="s">
        <v>28</v>
      </c>
      <c r="C92" s="16" t="s">
        <v>67</v>
      </c>
      <c r="D92" s="68" t="s">
        <v>91</v>
      </c>
      <c r="E92" s="20" t="s">
        <v>88</v>
      </c>
      <c r="F92" s="68" t="s">
        <v>89</v>
      </c>
      <c r="G92" s="13">
        <v>2171</v>
      </c>
      <c r="H92" s="13">
        <v>2280</v>
      </c>
      <c r="I92" s="13">
        <v>2394</v>
      </c>
      <c r="J92" s="68">
        <f t="shared" si="5"/>
        <v>0</v>
      </c>
      <c r="K92" s="68">
        <f t="shared" si="3"/>
        <v>0</v>
      </c>
      <c r="L92" s="68">
        <f t="shared" si="3"/>
        <v>0</v>
      </c>
      <c r="M92" s="68">
        <f t="shared" si="3"/>
        <v>0</v>
      </c>
      <c r="N92" s="68">
        <f t="shared" si="4"/>
        <v>0</v>
      </c>
      <c r="O92" s="154"/>
      <c r="P92" s="154"/>
      <c r="Q92" s="15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 ht="66" customHeight="1" x14ac:dyDescent="0.25">
      <c r="A93" s="68">
        <v>60</v>
      </c>
      <c r="B93" s="16" t="s">
        <v>28</v>
      </c>
      <c r="C93" s="16" t="s">
        <v>68</v>
      </c>
      <c r="D93" s="68" t="s">
        <v>91</v>
      </c>
      <c r="E93" s="20" t="s">
        <v>88</v>
      </c>
      <c r="F93" s="68" t="s">
        <v>89</v>
      </c>
      <c r="G93" s="13">
        <v>3345</v>
      </c>
      <c r="H93" s="13">
        <v>3512</v>
      </c>
      <c r="I93" s="13">
        <v>3688</v>
      </c>
      <c r="J93" s="68">
        <f t="shared" si="5"/>
        <v>0</v>
      </c>
      <c r="K93" s="68">
        <f t="shared" si="3"/>
        <v>0</v>
      </c>
      <c r="L93" s="68">
        <f t="shared" si="3"/>
        <v>0</v>
      </c>
      <c r="M93" s="68">
        <f t="shared" si="3"/>
        <v>0</v>
      </c>
      <c r="N93" s="68">
        <f t="shared" si="4"/>
        <v>0</v>
      </c>
      <c r="O93" s="154"/>
      <c r="P93" s="154"/>
      <c r="Q93" s="15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 ht="66" customHeight="1" x14ac:dyDescent="0.25">
      <c r="A94" s="68">
        <v>61</v>
      </c>
      <c r="B94" s="16" t="s">
        <v>29</v>
      </c>
      <c r="C94" s="16" t="s">
        <v>61</v>
      </c>
      <c r="D94" s="68" t="s">
        <v>91</v>
      </c>
      <c r="E94" s="20" t="s">
        <v>88</v>
      </c>
      <c r="F94" s="68" t="s">
        <v>92</v>
      </c>
      <c r="G94" s="13">
        <v>1295</v>
      </c>
      <c r="H94" s="13">
        <v>1360</v>
      </c>
      <c r="I94" s="13">
        <v>1428</v>
      </c>
      <c r="J94" s="68">
        <f t="shared" si="5"/>
        <v>1837350</v>
      </c>
      <c r="K94" s="68">
        <f t="shared" si="3"/>
        <v>582750</v>
      </c>
      <c r="L94" s="68">
        <f t="shared" si="3"/>
        <v>612000</v>
      </c>
      <c r="M94" s="68">
        <f t="shared" si="3"/>
        <v>642600</v>
      </c>
      <c r="N94" s="68">
        <f t="shared" si="4"/>
        <v>1350</v>
      </c>
      <c r="O94" s="154">
        <v>450</v>
      </c>
      <c r="P94" s="154">
        <v>450</v>
      </c>
      <c r="Q94" s="154">
        <v>450</v>
      </c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 ht="66" customHeight="1" x14ac:dyDescent="0.25">
      <c r="A95" s="68">
        <v>62</v>
      </c>
      <c r="B95" s="16" t="s">
        <v>30</v>
      </c>
      <c r="C95" s="16" t="s">
        <v>69</v>
      </c>
      <c r="D95" s="68" t="s">
        <v>91</v>
      </c>
      <c r="E95" s="20" t="s">
        <v>88</v>
      </c>
      <c r="F95" s="68" t="s">
        <v>92</v>
      </c>
      <c r="G95" s="13">
        <v>1295</v>
      </c>
      <c r="H95" s="13">
        <v>1360</v>
      </c>
      <c r="I95" s="13">
        <v>1428</v>
      </c>
      <c r="J95" s="68">
        <f t="shared" si="5"/>
        <v>0</v>
      </c>
      <c r="K95" s="68">
        <f t="shared" si="3"/>
        <v>0</v>
      </c>
      <c r="L95" s="68">
        <f t="shared" si="3"/>
        <v>0</v>
      </c>
      <c r="M95" s="68">
        <f t="shared" si="3"/>
        <v>0</v>
      </c>
      <c r="N95" s="68">
        <f t="shared" si="4"/>
        <v>0</v>
      </c>
      <c r="O95" s="154"/>
      <c r="P95" s="154"/>
      <c r="Q95" s="15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 ht="66" customHeight="1" x14ac:dyDescent="0.25">
      <c r="A96" s="68">
        <v>63</v>
      </c>
      <c r="B96" s="16" t="s">
        <v>30</v>
      </c>
      <c r="C96" s="16" t="s">
        <v>70</v>
      </c>
      <c r="D96" s="68" t="s">
        <v>91</v>
      </c>
      <c r="E96" s="20" t="s">
        <v>88</v>
      </c>
      <c r="F96" s="68" t="s">
        <v>92</v>
      </c>
      <c r="G96" s="13">
        <v>1413</v>
      </c>
      <c r="H96" s="13">
        <v>1484</v>
      </c>
      <c r="I96" s="13">
        <v>1558</v>
      </c>
      <c r="J96" s="68">
        <f t="shared" si="5"/>
        <v>623700</v>
      </c>
      <c r="K96" s="68">
        <f t="shared" si="3"/>
        <v>197820</v>
      </c>
      <c r="L96" s="68">
        <f t="shared" si="3"/>
        <v>207760</v>
      </c>
      <c r="M96" s="68">
        <f t="shared" si="3"/>
        <v>218120</v>
      </c>
      <c r="N96" s="68">
        <f t="shared" si="4"/>
        <v>420</v>
      </c>
      <c r="O96" s="154">
        <v>140</v>
      </c>
      <c r="P96" s="154">
        <v>140</v>
      </c>
      <c r="Q96" s="154">
        <v>140</v>
      </c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 ht="66" customHeight="1" x14ac:dyDescent="0.25">
      <c r="A97" s="68">
        <v>64</v>
      </c>
      <c r="B97" s="16" t="s">
        <v>31</v>
      </c>
      <c r="C97" s="16" t="s">
        <v>71</v>
      </c>
      <c r="D97" s="68" t="s">
        <v>91</v>
      </c>
      <c r="E97" s="20" t="s">
        <v>88</v>
      </c>
      <c r="F97" s="68" t="s">
        <v>89</v>
      </c>
      <c r="G97" s="13">
        <v>7469</v>
      </c>
      <c r="H97" s="13">
        <v>7842</v>
      </c>
      <c r="I97" s="13">
        <v>8234</v>
      </c>
      <c r="J97" s="68">
        <f t="shared" si="5"/>
        <v>0</v>
      </c>
      <c r="K97" s="68">
        <f t="shared" si="3"/>
        <v>0</v>
      </c>
      <c r="L97" s="68">
        <f t="shared" si="3"/>
        <v>0</v>
      </c>
      <c r="M97" s="68">
        <f t="shared" si="3"/>
        <v>0</v>
      </c>
      <c r="N97" s="68">
        <f t="shared" si="4"/>
        <v>0</v>
      </c>
      <c r="O97" s="154"/>
      <c r="P97" s="154"/>
      <c r="Q97" s="15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 ht="35.25" customHeight="1" x14ac:dyDescent="0.25">
      <c r="A98" s="172">
        <v>65</v>
      </c>
      <c r="B98" s="174" t="s">
        <v>32</v>
      </c>
      <c r="C98" s="174" t="s">
        <v>98</v>
      </c>
      <c r="D98" s="24" t="s">
        <v>94</v>
      </c>
      <c r="E98" s="20" t="s">
        <v>88</v>
      </c>
      <c r="F98" s="68" t="s">
        <v>89</v>
      </c>
      <c r="G98" s="13">
        <v>7415</v>
      </c>
      <c r="H98" s="13">
        <v>7786</v>
      </c>
      <c r="I98" s="13">
        <v>8175</v>
      </c>
      <c r="J98" s="68">
        <f t="shared" si="5"/>
        <v>0</v>
      </c>
      <c r="K98" s="68">
        <f t="shared" si="3"/>
        <v>0</v>
      </c>
      <c r="L98" s="68">
        <f t="shared" si="3"/>
        <v>0</v>
      </c>
      <c r="M98" s="68">
        <f t="shared" si="3"/>
        <v>0</v>
      </c>
      <c r="N98" s="68">
        <f t="shared" si="4"/>
        <v>0</v>
      </c>
      <c r="O98" s="154"/>
      <c r="P98" s="154"/>
      <c r="Q98" s="154"/>
      <c r="R98" s="14"/>
      <c r="S98" s="14"/>
      <c r="T98" s="14"/>
      <c r="U98" s="14"/>
      <c r="V98" s="22"/>
      <c r="W98" s="14"/>
      <c r="X98" s="14"/>
      <c r="Y98" s="14"/>
      <c r="Z98" s="14"/>
      <c r="AA98" s="14"/>
      <c r="AB98" s="14"/>
      <c r="AC98" s="14"/>
      <c r="AD98" s="14"/>
    </row>
    <row r="99" spans="1:30" ht="30" customHeight="1" x14ac:dyDescent="0.25">
      <c r="A99" s="173"/>
      <c r="B99" s="175"/>
      <c r="C99" s="176"/>
      <c r="D99" s="24" t="s">
        <v>95</v>
      </c>
      <c r="E99" s="20" t="s">
        <v>88</v>
      </c>
      <c r="F99" s="68" t="s">
        <v>89</v>
      </c>
      <c r="G99" s="13">
        <v>7415</v>
      </c>
      <c r="H99" s="13">
        <v>7786</v>
      </c>
      <c r="I99" s="13">
        <v>8175</v>
      </c>
      <c r="J99" s="68">
        <f t="shared" si="5"/>
        <v>0</v>
      </c>
      <c r="K99" s="68">
        <f t="shared" si="3"/>
        <v>0</v>
      </c>
      <c r="L99" s="68">
        <f t="shared" si="3"/>
        <v>0</v>
      </c>
      <c r="M99" s="68">
        <f t="shared" si="3"/>
        <v>0</v>
      </c>
      <c r="N99" s="68">
        <f t="shared" si="4"/>
        <v>0</v>
      </c>
      <c r="O99" s="154"/>
      <c r="P99" s="154"/>
      <c r="Q99" s="154"/>
      <c r="R99" s="14"/>
      <c r="S99" s="14"/>
      <c r="T99" s="14"/>
      <c r="U99" s="14"/>
      <c r="V99" s="22"/>
      <c r="W99" s="14"/>
      <c r="X99" s="14"/>
      <c r="Y99" s="14"/>
      <c r="Z99" s="14"/>
      <c r="AA99" s="14"/>
      <c r="AB99" s="14"/>
      <c r="AC99" s="14"/>
      <c r="AD99" s="14"/>
    </row>
    <row r="100" spans="1:30" ht="30" customHeight="1" x14ac:dyDescent="0.25">
      <c r="A100" s="172">
        <v>66</v>
      </c>
      <c r="B100" s="174" t="s">
        <v>32</v>
      </c>
      <c r="C100" s="174" t="s">
        <v>99</v>
      </c>
      <c r="D100" s="24" t="s">
        <v>94</v>
      </c>
      <c r="E100" s="20" t="s">
        <v>88</v>
      </c>
      <c r="F100" s="68" t="s">
        <v>89</v>
      </c>
      <c r="G100" s="13">
        <v>7415</v>
      </c>
      <c r="H100" s="13">
        <v>7786</v>
      </c>
      <c r="I100" s="13">
        <v>8175</v>
      </c>
      <c r="J100" s="68">
        <f t="shared" si="5"/>
        <v>701262</v>
      </c>
      <c r="K100" s="68">
        <f t="shared" si="3"/>
        <v>215035</v>
      </c>
      <c r="L100" s="68">
        <f t="shared" si="3"/>
        <v>249152</v>
      </c>
      <c r="M100" s="68">
        <f t="shared" si="3"/>
        <v>237075</v>
      </c>
      <c r="N100" s="68">
        <f t="shared" si="4"/>
        <v>90</v>
      </c>
      <c r="O100" s="154">
        <v>29</v>
      </c>
      <c r="P100" s="154">
        <v>32</v>
      </c>
      <c r="Q100" s="154">
        <v>29</v>
      </c>
      <c r="R100" s="14"/>
      <c r="S100" s="14"/>
      <c r="T100" s="14"/>
      <c r="U100" s="14"/>
      <c r="V100" s="22"/>
      <c r="W100" s="14"/>
      <c r="X100" s="14"/>
      <c r="Y100" s="14"/>
      <c r="Z100" s="14"/>
      <c r="AA100" s="14"/>
      <c r="AB100" s="14"/>
      <c r="AC100" s="14"/>
      <c r="AD100" s="14"/>
    </row>
    <row r="101" spans="1:30" ht="54" customHeight="1" x14ac:dyDescent="0.25">
      <c r="A101" s="173"/>
      <c r="B101" s="175"/>
      <c r="C101" s="176"/>
      <c r="D101" s="24" t="s">
        <v>95</v>
      </c>
      <c r="E101" s="20" t="s">
        <v>88</v>
      </c>
      <c r="F101" s="68" t="s">
        <v>89</v>
      </c>
      <c r="G101" s="13">
        <v>7415</v>
      </c>
      <c r="H101" s="13">
        <v>7786</v>
      </c>
      <c r="I101" s="13">
        <v>8175</v>
      </c>
      <c r="J101" s="68">
        <f t="shared" si="5"/>
        <v>140256</v>
      </c>
      <c r="K101" s="68">
        <f t="shared" si="3"/>
        <v>44490</v>
      </c>
      <c r="L101" s="68">
        <f t="shared" si="3"/>
        <v>46716</v>
      </c>
      <c r="M101" s="68">
        <f t="shared" si="3"/>
        <v>49050</v>
      </c>
      <c r="N101" s="68">
        <f t="shared" si="4"/>
        <v>18</v>
      </c>
      <c r="O101" s="154">
        <v>6</v>
      </c>
      <c r="P101" s="154">
        <v>6</v>
      </c>
      <c r="Q101" s="154">
        <v>6</v>
      </c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 ht="38.25" customHeight="1" x14ac:dyDescent="0.25">
      <c r="A102" s="172">
        <v>67</v>
      </c>
      <c r="B102" s="174" t="s">
        <v>33</v>
      </c>
      <c r="C102" s="174" t="s">
        <v>72</v>
      </c>
      <c r="D102" s="24" t="s">
        <v>94</v>
      </c>
      <c r="E102" s="20" t="s">
        <v>134</v>
      </c>
      <c r="F102" s="68" t="s">
        <v>89</v>
      </c>
      <c r="G102" s="13">
        <v>737</v>
      </c>
      <c r="H102" s="13">
        <v>774</v>
      </c>
      <c r="I102" s="13">
        <v>813</v>
      </c>
      <c r="J102" s="68">
        <f t="shared" si="5"/>
        <v>573552</v>
      </c>
      <c r="K102" s="68">
        <f t="shared" si="3"/>
        <v>176880</v>
      </c>
      <c r="L102" s="68">
        <f t="shared" si="3"/>
        <v>195048</v>
      </c>
      <c r="M102" s="68">
        <f t="shared" si="3"/>
        <v>201624</v>
      </c>
      <c r="N102" s="68">
        <f t="shared" si="4"/>
        <v>740</v>
      </c>
      <c r="O102" s="154">
        <v>240</v>
      </c>
      <c r="P102" s="154">
        <v>252</v>
      </c>
      <c r="Q102" s="154">
        <v>248</v>
      </c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 ht="30" customHeight="1" x14ac:dyDescent="0.25">
      <c r="A103" s="173"/>
      <c r="B103" s="175"/>
      <c r="C103" s="176"/>
      <c r="D103" s="24" t="s">
        <v>95</v>
      </c>
      <c r="E103" s="20" t="s">
        <v>88</v>
      </c>
      <c r="F103" s="68" t="s">
        <v>89</v>
      </c>
      <c r="G103" s="13">
        <v>737</v>
      </c>
      <c r="H103" s="13">
        <v>774</v>
      </c>
      <c r="I103" s="13">
        <v>813</v>
      </c>
      <c r="J103" s="68">
        <f t="shared" si="5"/>
        <v>21692</v>
      </c>
      <c r="K103" s="68">
        <f t="shared" si="3"/>
        <v>7370</v>
      </c>
      <c r="L103" s="68">
        <f t="shared" si="3"/>
        <v>6192</v>
      </c>
      <c r="M103" s="68">
        <f t="shared" si="3"/>
        <v>8130</v>
      </c>
      <c r="N103" s="68">
        <f t="shared" si="4"/>
        <v>28</v>
      </c>
      <c r="O103" s="154">
        <v>10</v>
      </c>
      <c r="P103" s="154">
        <v>8</v>
      </c>
      <c r="Q103" s="154">
        <v>10</v>
      </c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 ht="30" customHeight="1" x14ac:dyDescent="0.25">
      <c r="A104" s="68">
        <v>68</v>
      </c>
      <c r="B104" s="16" t="s">
        <v>34</v>
      </c>
      <c r="C104" s="16" t="s">
        <v>35</v>
      </c>
      <c r="D104" s="68" t="s">
        <v>87</v>
      </c>
      <c r="E104" s="20" t="s">
        <v>88</v>
      </c>
      <c r="F104" s="68" t="s">
        <v>89</v>
      </c>
      <c r="G104" s="13">
        <v>48239</v>
      </c>
      <c r="H104" s="13">
        <v>50651</v>
      </c>
      <c r="I104" s="13">
        <v>53184</v>
      </c>
      <c r="J104" s="68">
        <f t="shared" si="5"/>
        <v>202846</v>
      </c>
      <c r="K104" s="68">
        <f t="shared" si="3"/>
        <v>96478</v>
      </c>
      <c r="L104" s="68">
        <f t="shared" si="3"/>
        <v>0</v>
      </c>
      <c r="M104" s="68">
        <f t="shared" si="3"/>
        <v>106368</v>
      </c>
      <c r="N104" s="68">
        <f t="shared" si="4"/>
        <v>4</v>
      </c>
      <c r="O104" s="154">
        <v>2</v>
      </c>
      <c r="P104" s="154"/>
      <c r="Q104" s="154">
        <v>2</v>
      </c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 ht="30" customHeight="1" x14ac:dyDescent="0.25">
      <c r="A105" s="68">
        <v>69</v>
      </c>
      <c r="B105" s="16" t="s">
        <v>36</v>
      </c>
      <c r="C105" s="16" t="s">
        <v>37</v>
      </c>
      <c r="D105" s="68" t="s">
        <v>91</v>
      </c>
      <c r="E105" s="20" t="s">
        <v>88</v>
      </c>
      <c r="F105" s="68" t="s">
        <v>92</v>
      </c>
      <c r="G105" s="13">
        <v>3036</v>
      </c>
      <c r="H105" s="13">
        <v>3188</v>
      </c>
      <c r="I105" s="13">
        <v>3347</v>
      </c>
      <c r="J105" s="68">
        <f t="shared" si="5"/>
        <v>12766</v>
      </c>
      <c r="K105" s="68">
        <f t="shared" si="3"/>
        <v>6072</v>
      </c>
      <c r="L105" s="68">
        <f t="shared" si="3"/>
        <v>0</v>
      </c>
      <c r="M105" s="68">
        <f t="shared" si="3"/>
        <v>6694</v>
      </c>
      <c r="N105" s="68">
        <f t="shared" si="4"/>
        <v>4</v>
      </c>
      <c r="O105" s="154">
        <v>2</v>
      </c>
      <c r="P105" s="154"/>
      <c r="Q105" s="154">
        <v>2</v>
      </c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 ht="30" customHeight="1" x14ac:dyDescent="0.25">
      <c r="A106" s="68">
        <v>70</v>
      </c>
      <c r="B106" s="16" t="s">
        <v>38</v>
      </c>
      <c r="C106" s="16" t="s">
        <v>37</v>
      </c>
      <c r="D106" s="68" t="s">
        <v>91</v>
      </c>
      <c r="E106" s="20" t="s">
        <v>88</v>
      </c>
      <c r="F106" s="68" t="s">
        <v>92</v>
      </c>
      <c r="G106" s="13">
        <v>9074</v>
      </c>
      <c r="H106" s="13">
        <v>9528</v>
      </c>
      <c r="I106" s="13">
        <v>10004</v>
      </c>
      <c r="J106" s="68">
        <f t="shared" si="5"/>
        <v>38156</v>
      </c>
      <c r="K106" s="68">
        <f t="shared" si="3"/>
        <v>18148</v>
      </c>
      <c r="L106" s="68">
        <f t="shared" si="3"/>
        <v>0</v>
      </c>
      <c r="M106" s="68">
        <f t="shared" si="3"/>
        <v>20008</v>
      </c>
      <c r="N106" s="68">
        <f t="shared" si="4"/>
        <v>4</v>
      </c>
      <c r="O106" s="154">
        <v>2</v>
      </c>
      <c r="P106" s="154"/>
      <c r="Q106" s="154">
        <v>2</v>
      </c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 ht="30" customHeight="1" x14ac:dyDescent="0.25">
      <c r="A107" s="68">
        <v>71</v>
      </c>
      <c r="B107" s="16" t="s">
        <v>39</v>
      </c>
      <c r="C107" s="16" t="s">
        <v>40</v>
      </c>
      <c r="D107" s="68" t="s">
        <v>87</v>
      </c>
      <c r="E107" s="20" t="s">
        <v>88</v>
      </c>
      <c r="F107" s="68" t="s">
        <v>89</v>
      </c>
      <c r="G107" s="13">
        <v>46148</v>
      </c>
      <c r="H107" s="13">
        <v>48455</v>
      </c>
      <c r="I107" s="13">
        <v>50878</v>
      </c>
      <c r="J107" s="68">
        <f t="shared" si="5"/>
        <v>194052</v>
      </c>
      <c r="K107" s="68">
        <f t="shared" si="3"/>
        <v>92296</v>
      </c>
      <c r="L107" s="68">
        <f t="shared" si="3"/>
        <v>0</v>
      </c>
      <c r="M107" s="68">
        <f t="shared" si="3"/>
        <v>101756</v>
      </c>
      <c r="N107" s="68">
        <f t="shared" si="4"/>
        <v>4</v>
      </c>
      <c r="O107" s="154">
        <v>2</v>
      </c>
      <c r="P107" s="154"/>
      <c r="Q107" s="154">
        <v>2</v>
      </c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 ht="30" customHeight="1" x14ac:dyDescent="0.25">
      <c r="A108" s="68">
        <v>72</v>
      </c>
      <c r="B108" s="16" t="s">
        <v>41</v>
      </c>
      <c r="C108" s="16" t="s">
        <v>42</v>
      </c>
      <c r="D108" s="68" t="s">
        <v>91</v>
      </c>
      <c r="E108" s="20" t="s">
        <v>88</v>
      </c>
      <c r="F108" s="68" t="s">
        <v>92</v>
      </c>
      <c r="G108" s="13">
        <v>3198</v>
      </c>
      <c r="H108" s="13">
        <v>3358</v>
      </c>
      <c r="I108" s="13">
        <v>3526</v>
      </c>
      <c r="J108" s="68">
        <f t="shared" si="5"/>
        <v>13448</v>
      </c>
      <c r="K108" s="68">
        <f t="shared" si="3"/>
        <v>6396</v>
      </c>
      <c r="L108" s="68">
        <f t="shared" si="3"/>
        <v>0</v>
      </c>
      <c r="M108" s="68">
        <f t="shared" si="3"/>
        <v>7052</v>
      </c>
      <c r="N108" s="68">
        <f t="shared" si="4"/>
        <v>4</v>
      </c>
      <c r="O108" s="154">
        <v>2</v>
      </c>
      <c r="P108" s="154"/>
      <c r="Q108" s="154">
        <v>2</v>
      </c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 ht="42" customHeight="1" x14ac:dyDescent="0.25">
      <c r="A109" s="68">
        <v>73</v>
      </c>
      <c r="B109" s="16" t="s">
        <v>43</v>
      </c>
      <c r="C109" s="16" t="s">
        <v>42</v>
      </c>
      <c r="D109" s="68" t="s">
        <v>91</v>
      </c>
      <c r="E109" s="20" t="s">
        <v>88</v>
      </c>
      <c r="F109" s="68" t="s">
        <v>92</v>
      </c>
      <c r="G109" s="13">
        <v>9478</v>
      </c>
      <c r="H109" s="13">
        <v>9952</v>
      </c>
      <c r="I109" s="13">
        <v>10450</v>
      </c>
      <c r="J109" s="68">
        <f t="shared" si="5"/>
        <v>39856</v>
      </c>
      <c r="K109" s="68">
        <f t="shared" si="3"/>
        <v>18956</v>
      </c>
      <c r="L109" s="68">
        <f t="shared" si="3"/>
        <v>0</v>
      </c>
      <c r="M109" s="68">
        <f t="shared" si="3"/>
        <v>20900</v>
      </c>
      <c r="N109" s="68">
        <f t="shared" si="4"/>
        <v>4</v>
      </c>
      <c r="O109" s="154">
        <v>2</v>
      </c>
      <c r="P109" s="154"/>
      <c r="Q109" s="154">
        <v>2</v>
      </c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 ht="30" customHeight="1" x14ac:dyDescent="0.25">
      <c r="A110" s="68">
        <v>74</v>
      </c>
      <c r="B110" s="16" t="s">
        <v>44</v>
      </c>
      <c r="C110" s="16" t="s">
        <v>45</v>
      </c>
      <c r="D110" s="25" t="s">
        <v>87</v>
      </c>
      <c r="E110" s="20" t="s">
        <v>88</v>
      </c>
      <c r="F110" s="68" t="s">
        <v>89</v>
      </c>
      <c r="G110" s="13">
        <v>56392</v>
      </c>
      <c r="H110" s="13">
        <v>59212</v>
      </c>
      <c r="I110" s="13">
        <v>62173</v>
      </c>
      <c r="J110" s="68">
        <f t="shared" si="5"/>
        <v>0</v>
      </c>
      <c r="K110" s="68">
        <f t="shared" si="3"/>
        <v>0</v>
      </c>
      <c r="L110" s="68">
        <f t="shared" si="3"/>
        <v>0</v>
      </c>
      <c r="M110" s="68">
        <f t="shared" si="3"/>
        <v>0</v>
      </c>
      <c r="N110" s="68">
        <f t="shared" si="4"/>
        <v>0</v>
      </c>
      <c r="O110" s="154"/>
      <c r="P110" s="154"/>
      <c r="Q110" s="15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 ht="30" customHeight="1" x14ac:dyDescent="0.25">
      <c r="A111" s="68">
        <v>75</v>
      </c>
      <c r="B111" s="16" t="s">
        <v>46</v>
      </c>
      <c r="C111" s="16" t="s">
        <v>47</v>
      </c>
      <c r="D111" s="25" t="s">
        <v>91</v>
      </c>
      <c r="E111" s="20" t="s">
        <v>88</v>
      </c>
      <c r="F111" s="68" t="s">
        <v>92</v>
      </c>
      <c r="G111" s="13">
        <v>2736</v>
      </c>
      <c r="H111" s="13">
        <v>2873</v>
      </c>
      <c r="I111" s="13">
        <v>3017</v>
      </c>
      <c r="J111" s="68">
        <f t="shared" si="5"/>
        <v>0</v>
      </c>
      <c r="K111" s="68">
        <f t="shared" si="3"/>
        <v>0</v>
      </c>
      <c r="L111" s="68">
        <f t="shared" si="3"/>
        <v>0</v>
      </c>
      <c r="M111" s="68">
        <f t="shared" si="3"/>
        <v>0</v>
      </c>
      <c r="N111" s="68">
        <f t="shared" si="4"/>
        <v>0</v>
      </c>
      <c r="O111" s="154"/>
      <c r="P111" s="154"/>
      <c r="Q111" s="15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 ht="30" customHeight="1" x14ac:dyDescent="0.25">
      <c r="A112" s="68">
        <v>76</v>
      </c>
      <c r="B112" s="16" t="s">
        <v>48</v>
      </c>
      <c r="C112" s="16" t="s">
        <v>47</v>
      </c>
      <c r="D112" s="68" t="s">
        <v>91</v>
      </c>
      <c r="E112" s="20" t="s">
        <v>88</v>
      </c>
      <c r="F112" s="68" t="s">
        <v>92</v>
      </c>
      <c r="G112" s="13">
        <v>9185</v>
      </c>
      <c r="H112" s="13">
        <v>9644</v>
      </c>
      <c r="I112" s="13">
        <v>10126</v>
      </c>
      <c r="J112" s="68">
        <f t="shared" si="5"/>
        <v>0</v>
      </c>
      <c r="K112" s="68">
        <f t="shared" si="3"/>
        <v>0</v>
      </c>
      <c r="L112" s="68">
        <f t="shared" si="3"/>
        <v>0</v>
      </c>
      <c r="M112" s="68">
        <f t="shared" si="3"/>
        <v>0</v>
      </c>
      <c r="N112" s="68">
        <f t="shared" si="4"/>
        <v>0</v>
      </c>
      <c r="O112" s="154"/>
      <c r="P112" s="154"/>
      <c r="Q112" s="15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1:30" ht="45" customHeight="1" x14ac:dyDescent="0.25">
      <c r="A113" s="68">
        <v>77</v>
      </c>
      <c r="B113" s="16" t="s">
        <v>49</v>
      </c>
      <c r="C113" s="16" t="s">
        <v>50</v>
      </c>
      <c r="D113" s="25" t="s">
        <v>87</v>
      </c>
      <c r="E113" s="20" t="s">
        <v>134</v>
      </c>
      <c r="F113" s="68" t="s">
        <v>89</v>
      </c>
      <c r="G113" s="13">
        <v>58918</v>
      </c>
      <c r="H113" s="13">
        <v>61864</v>
      </c>
      <c r="I113" s="13">
        <v>64957</v>
      </c>
      <c r="J113" s="68">
        <f t="shared" si="5"/>
        <v>0</v>
      </c>
      <c r="K113" s="68">
        <f t="shared" si="3"/>
        <v>0</v>
      </c>
      <c r="L113" s="68">
        <f t="shared" si="3"/>
        <v>0</v>
      </c>
      <c r="M113" s="68">
        <f t="shared" si="3"/>
        <v>0</v>
      </c>
      <c r="N113" s="68">
        <f t="shared" si="4"/>
        <v>0</v>
      </c>
      <c r="O113" s="154"/>
      <c r="P113" s="154"/>
      <c r="Q113" s="15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1:30" ht="40.5" customHeight="1" x14ac:dyDescent="0.25">
      <c r="A114" s="68">
        <v>78</v>
      </c>
      <c r="B114" s="16" t="s">
        <v>51</v>
      </c>
      <c r="C114" s="16" t="s">
        <v>52</v>
      </c>
      <c r="D114" s="68" t="s">
        <v>91</v>
      </c>
      <c r="E114" s="20" t="s">
        <v>134</v>
      </c>
      <c r="F114" s="68" t="s">
        <v>92</v>
      </c>
      <c r="G114" s="13">
        <v>2736</v>
      </c>
      <c r="H114" s="13">
        <v>2873</v>
      </c>
      <c r="I114" s="13">
        <v>3017</v>
      </c>
      <c r="J114" s="68">
        <f t="shared" si="5"/>
        <v>0</v>
      </c>
      <c r="K114" s="68">
        <f t="shared" si="3"/>
        <v>0</v>
      </c>
      <c r="L114" s="68">
        <f t="shared" si="3"/>
        <v>0</v>
      </c>
      <c r="M114" s="68">
        <f t="shared" si="3"/>
        <v>0</v>
      </c>
      <c r="N114" s="68">
        <f t="shared" si="4"/>
        <v>0</v>
      </c>
      <c r="O114" s="154"/>
      <c r="P114" s="154"/>
      <c r="Q114" s="154"/>
      <c r="R114" s="14"/>
      <c r="S114" s="14"/>
      <c r="T114" s="14"/>
      <c r="U114" s="14"/>
      <c r="V114" s="26"/>
      <c r="W114" s="14"/>
      <c r="X114" s="14"/>
      <c r="Y114" s="14"/>
      <c r="Z114" s="14"/>
      <c r="AA114" s="14"/>
      <c r="AB114" s="14"/>
      <c r="AC114" s="14"/>
      <c r="AD114" s="14"/>
    </row>
    <row r="115" spans="1:30" ht="48" customHeight="1" x14ac:dyDescent="0.25">
      <c r="A115" s="68">
        <v>79</v>
      </c>
      <c r="B115" s="16" t="s">
        <v>53</v>
      </c>
      <c r="C115" s="16" t="s">
        <v>52</v>
      </c>
      <c r="D115" s="68" t="s">
        <v>91</v>
      </c>
      <c r="E115" s="20" t="s">
        <v>134</v>
      </c>
      <c r="F115" s="68" t="s">
        <v>92</v>
      </c>
      <c r="G115" s="13">
        <v>9494</v>
      </c>
      <c r="H115" s="13">
        <v>9969</v>
      </c>
      <c r="I115" s="13">
        <v>10467</v>
      </c>
      <c r="J115" s="68">
        <f t="shared" si="5"/>
        <v>0</v>
      </c>
      <c r="K115" s="68">
        <f t="shared" si="3"/>
        <v>0</v>
      </c>
      <c r="L115" s="68">
        <f t="shared" si="3"/>
        <v>0</v>
      </c>
      <c r="M115" s="68">
        <f t="shared" si="3"/>
        <v>0</v>
      </c>
      <c r="N115" s="68">
        <f t="shared" si="4"/>
        <v>0</v>
      </c>
      <c r="O115" s="154"/>
      <c r="P115" s="154"/>
      <c r="Q115" s="154"/>
      <c r="R115" s="14"/>
      <c r="S115" s="14"/>
      <c r="T115" s="14"/>
      <c r="U115" s="14"/>
      <c r="V115" s="26"/>
      <c r="W115" s="14"/>
      <c r="X115" s="14"/>
      <c r="Y115" s="14"/>
      <c r="Z115" s="14"/>
      <c r="AA115" s="14"/>
      <c r="AB115" s="14"/>
      <c r="AC115" s="14"/>
      <c r="AD115" s="14"/>
    </row>
    <row r="116" spans="1:30" ht="22.5" customHeight="1" x14ac:dyDescent="0.25">
      <c r="A116" s="68">
        <v>80</v>
      </c>
      <c r="B116" s="16" t="s">
        <v>54</v>
      </c>
      <c r="C116" s="27" t="s">
        <v>73</v>
      </c>
      <c r="D116" s="68" t="s">
        <v>96</v>
      </c>
      <c r="E116" s="20" t="s">
        <v>133</v>
      </c>
      <c r="F116" s="68" t="s">
        <v>89</v>
      </c>
      <c r="G116" s="13">
        <v>3063</v>
      </c>
      <c r="H116" s="13">
        <v>3216</v>
      </c>
      <c r="I116" s="13">
        <v>3377</v>
      </c>
      <c r="J116" s="68">
        <f t="shared" si="5"/>
        <v>0</v>
      </c>
      <c r="K116" s="68">
        <f t="shared" si="3"/>
        <v>0</v>
      </c>
      <c r="L116" s="68">
        <f t="shared" si="3"/>
        <v>0</v>
      </c>
      <c r="M116" s="68">
        <f t="shared" si="3"/>
        <v>0</v>
      </c>
      <c r="N116" s="68">
        <f t="shared" si="4"/>
        <v>0</v>
      </c>
      <c r="O116" s="154"/>
      <c r="P116" s="154"/>
      <c r="Q116" s="154"/>
      <c r="R116" s="14"/>
      <c r="S116" s="14"/>
      <c r="T116" s="14"/>
      <c r="U116" s="14"/>
      <c r="V116" s="26"/>
      <c r="W116" s="14"/>
      <c r="X116" s="14"/>
      <c r="Y116" s="14"/>
      <c r="Z116" s="14"/>
      <c r="AA116" s="14"/>
      <c r="AB116" s="14"/>
      <c r="AC116" s="14"/>
      <c r="AD116" s="14"/>
    </row>
    <row r="117" spans="1:30" ht="21.75" customHeight="1" x14ac:dyDescent="0.25">
      <c r="A117" s="68">
        <v>81</v>
      </c>
      <c r="B117" s="16" t="s">
        <v>54</v>
      </c>
      <c r="C117" s="27" t="s">
        <v>55</v>
      </c>
      <c r="D117" s="68" t="s">
        <v>96</v>
      </c>
      <c r="E117" s="20" t="s">
        <v>88</v>
      </c>
      <c r="F117" s="68" t="s">
        <v>89</v>
      </c>
      <c r="G117" s="13">
        <v>3088</v>
      </c>
      <c r="H117" s="13">
        <v>3242</v>
      </c>
      <c r="I117" s="13">
        <v>3404</v>
      </c>
      <c r="J117" s="68">
        <f t="shared" si="5"/>
        <v>0</v>
      </c>
      <c r="K117" s="68">
        <f t="shared" si="3"/>
        <v>0</v>
      </c>
      <c r="L117" s="68">
        <f t="shared" si="3"/>
        <v>0</v>
      </c>
      <c r="M117" s="68">
        <f t="shared" si="3"/>
        <v>0</v>
      </c>
      <c r="N117" s="68">
        <f t="shared" si="4"/>
        <v>0</v>
      </c>
      <c r="O117" s="154"/>
      <c r="P117" s="154"/>
      <c r="Q117" s="154"/>
      <c r="R117" s="14"/>
      <c r="S117" s="2"/>
      <c r="T117" s="14"/>
      <c r="U117" s="14"/>
      <c r="V117" s="26"/>
      <c r="W117" s="14"/>
      <c r="X117" s="14"/>
      <c r="Y117" s="14"/>
      <c r="Z117" s="14"/>
      <c r="AA117" s="14"/>
      <c r="AB117" s="14"/>
      <c r="AC117" s="14"/>
      <c r="AD117" s="14"/>
    </row>
    <row r="118" spans="1:30" ht="85.5" customHeight="1" x14ac:dyDescent="0.25">
      <c r="A118" s="68">
        <v>82</v>
      </c>
      <c r="B118" s="65" t="s">
        <v>56</v>
      </c>
      <c r="C118" s="177" t="s">
        <v>105</v>
      </c>
      <c r="D118" s="68" t="s">
        <v>96</v>
      </c>
      <c r="E118" s="20" t="s">
        <v>88</v>
      </c>
      <c r="F118" s="68" t="s">
        <v>89</v>
      </c>
      <c r="G118" s="13">
        <v>11795</v>
      </c>
      <c r="H118" s="13">
        <v>12385</v>
      </c>
      <c r="I118" s="13">
        <v>13004</v>
      </c>
      <c r="J118" s="68">
        <f t="shared" si="5"/>
        <v>0</v>
      </c>
      <c r="K118" s="68">
        <f t="shared" si="3"/>
        <v>0</v>
      </c>
      <c r="L118" s="68">
        <f t="shared" si="3"/>
        <v>0</v>
      </c>
      <c r="M118" s="68">
        <f t="shared" si="3"/>
        <v>0</v>
      </c>
      <c r="N118" s="68">
        <f t="shared" si="4"/>
        <v>0</v>
      </c>
      <c r="O118" s="154"/>
      <c r="P118" s="154"/>
      <c r="Q118" s="154"/>
      <c r="R118" s="14"/>
      <c r="S118" s="14"/>
      <c r="T118" s="14"/>
      <c r="U118" s="14"/>
      <c r="V118" s="29"/>
      <c r="W118" s="14"/>
      <c r="X118" s="14"/>
      <c r="Y118" s="14"/>
      <c r="Z118" s="14"/>
      <c r="AA118" s="14"/>
      <c r="AB118" s="14"/>
      <c r="AC118" s="14"/>
      <c r="AD118" s="14"/>
    </row>
    <row r="119" spans="1:30" ht="87" customHeight="1" x14ac:dyDescent="0.25">
      <c r="A119" s="68">
        <v>83</v>
      </c>
      <c r="B119" s="16" t="s">
        <v>57</v>
      </c>
      <c r="C119" s="176"/>
      <c r="D119" s="68" t="s">
        <v>96</v>
      </c>
      <c r="E119" s="20" t="s">
        <v>88</v>
      </c>
      <c r="F119" s="68" t="s">
        <v>89</v>
      </c>
      <c r="G119" s="13">
        <v>12394</v>
      </c>
      <c r="H119" s="13">
        <v>13014</v>
      </c>
      <c r="I119" s="13">
        <v>13665</v>
      </c>
      <c r="J119" s="68">
        <f t="shared" si="5"/>
        <v>0</v>
      </c>
      <c r="K119" s="68">
        <f t="shared" si="3"/>
        <v>0</v>
      </c>
      <c r="L119" s="68">
        <f t="shared" si="3"/>
        <v>0</v>
      </c>
      <c r="M119" s="68">
        <f t="shared" si="3"/>
        <v>0</v>
      </c>
      <c r="N119" s="68">
        <f t="shared" si="4"/>
        <v>0</v>
      </c>
      <c r="O119" s="154"/>
      <c r="P119" s="154"/>
      <c r="Q119" s="154"/>
      <c r="R119" s="14"/>
      <c r="S119" s="14"/>
      <c r="T119" s="14"/>
      <c r="U119" s="14"/>
      <c r="V119" s="30"/>
      <c r="W119" s="14"/>
      <c r="X119" s="14"/>
      <c r="Y119" s="14"/>
      <c r="Z119" s="14"/>
      <c r="AA119" s="14"/>
      <c r="AB119" s="14"/>
      <c r="AC119" s="14"/>
      <c r="AD119" s="14"/>
    </row>
    <row r="120" spans="1:30" x14ac:dyDescent="0.25">
      <c r="A120" s="31"/>
      <c r="B120" s="32"/>
      <c r="C120" s="33"/>
      <c r="D120" s="34"/>
      <c r="E120" s="35"/>
      <c r="F120" s="36"/>
      <c r="G120" s="37"/>
      <c r="H120" s="37"/>
      <c r="I120" s="37"/>
      <c r="J120" s="38">
        <f t="shared" ref="J120:Q120" si="6">SUM(J8:J119)</f>
        <v>15649477</v>
      </c>
      <c r="K120" s="38">
        <f t="shared" si="6"/>
        <v>5135627</v>
      </c>
      <c r="L120" s="38">
        <f t="shared" si="6"/>
        <v>4515931</v>
      </c>
      <c r="M120" s="38">
        <f t="shared" si="6"/>
        <v>5997919</v>
      </c>
      <c r="N120" s="39">
        <f t="shared" si="6"/>
        <v>4111</v>
      </c>
      <c r="O120" s="39">
        <f t="shared" si="6"/>
        <v>1385</v>
      </c>
      <c r="P120" s="39">
        <f t="shared" si="6"/>
        <v>1332</v>
      </c>
      <c r="Q120" s="39">
        <f t="shared" si="6"/>
        <v>1394</v>
      </c>
      <c r="R120" s="26"/>
      <c r="S120" s="26"/>
      <c r="T120" s="26"/>
      <c r="U120" s="26"/>
      <c r="V120" s="6"/>
      <c r="W120" s="40"/>
      <c r="X120" s="40"/>
      <c r="Y120" s="2"/>
      <c r="Z120" s="2"/>
      <c r="AA120" s="2"/>
      <c r="AB120" s="2"/>
      <c r="AC120" s="2"/>
      <c r="AD120" s="2"/>
    </row>
    <row r="121" spans="1:30" ht="17.25" customHeight="1" x14ac:dyDescent="0.25">
      <c r="A121" s="31"/>
      <c r="C121" s="7"/>
      <c r="E121" s="35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41"/>
      <c r="S121" s="26"/>
      <c r="T121" s="26"/>
      <c r="U121" s="26"/>
      <c r="V121" s="6"/>
      <c r="W121" s="40"/>
      <c r="X121" s="40"/>
    </row>
    <row r="122" spans="1:30" ht="26.25" customHeight="1" x14ac:dyDescent="0.25">
      <c r="A122" s="31"/>
      <c r="B122" s="178" t="s">
        <v>97</v>
      </c>
      <c r="C122" s="179"/>
      <c r="D122" s="180"/>
      <c r="E122" s="35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41"/>
      <c r="S122" s="26"/>
      <c r="T122" s="26"/>
      <c r="U122" s="26"/>
      <c r="V122" s="6"/>
      <c r="W122" s="40"/>
      <c r="X122" s="40"/>
    </row>
    <row r="123" spans="1:30" x14ac:dyDescent="0.25">
      <c r="A123" s="31"/>
      <c r="B123" s="32"/>
      <c r="C123" s="33"/>
      <c r="D123" s="34"/>
      <c r="E123" s="35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41"/>
      <c r="S123" s="26"/>
      <c r="T123" s="26"/>
      <c r="U123" s="26"/>
      <c r="V123" s="6"/>
      <c r="W123" s="40"/>
      <c r="X123" s="40"/>
    </row>
    <row r="124" spans="1:30" ht="18.75" x14ac:dyDescent="0.3">
      <c r="A124" s="31"/>
      <c r="B124" s="182" t="s">
        <v>110</v>
      </c>
      <c r="C124" s="182"/>
      <c r="D124" s="181"/>
      <c r="E124" s="181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41"/>
      <c r="S124" s="26"/>
      <c r="T124" s="26"/>
      <c r="U124" s="26"/>
      <c r="V124" s="6"/>
      <c r="W124" s="40"/>
      <c r="X124" s="40"/>
    </row>
    <row r="125" spans="1:30" ht="18.75" x14ac:dyDescent="0.3">
      <c r="A125" s="43"/>
      <c r="B125" s="42"/>
      <c r="C125" s="33"/>
      <c r="D125" s="44"/>
      <c r="E125" s="45"/>
      <c r="F125" s="43"/>
      <c r="G125" s="43"/>
      <c r="H125" s="43"/>
      <c r="I125" s="43"/>
      <c r="J125" s="43"/>
      <c r="K125" s="43"/>
      <c r="L125" s="43"/>
      <c r="M125" s="43"/>
      <c r="N125" s="43"/>
      <c r="O125" s="53"/>
      <c r="P125" s="53"/>
      <c r="Q125" s="53"/>
      <c r="R125" s="40"/>
      <c r="S125" s="28"/>
      <c r="T125" s="28"/>
      <c r="U125" s="28"/>
      <c r="V125" s="6"/>
      <c r="W125" s="40"/>
      <c r="X125" s="40"/>
    </row>
    <row r="126" spans="1:30" ht="18.75" x14ac:dyDescent="0.3">
      <c r="A126" s="43"/>
      <c r="B126" s="42"/>
      <c r="C126" s="46"/>
      <c r="D126" s="44"/>
      <c r="E126" s="45"/>
      <c r="F126" s="43"/>
      <c r="G126" s="43"/>
      <c r="H126" s="43"/>
      <c r="I126" s="43"/>
      <c r="J126" s="43"/>
      <c r="K126" s="43"/>
      <c r="L126" s="43"/>
      <c r="M126" s="43"/>
      <c r="N126" s="43"/>
      <c r="O126" s="54"/>
      <c r="P126" s="54"/>
      <c r="Q126" s="54"/>
      <c r="R126" s="47"/>
      <c r="S126" s="47"/>
      <c r="T126" s="47"/>
      <c r="U126" s="47"/>
      <c r="V126" s="6"/>
      <c r="W126" s="40"/>
      <c r="X126" s="40"/>
    </row>
    <row r="127" spans="1:30" ht="18.75" x14ac:dyDescent="0.3">
      <c r="A127" s="43"/>
      <c r="B127" s="42"/>
      <c r="C127" s="46"/>
      <c r="D127" s="44"/>
      <c r="E127" s="45"/>
      <c r="F127" s="43"/>
      <c r="G127" s="43"/>
      <c r="H127" s="43"/>
      <c r="I127" s="43"/>
      <c r="J127" s="43"/>
      <c r="K127" s="43"/>
      <c r="L127" s="43"/>
      <c r="M127" s="43"/>
      <c r="N127" s="43"/>
      <c r="O127" s="55"/>
      <c r="P127" s="55"/>
      <c r="Q127" s="55"/>
      <c r="R127" s="29"/>
      <c r="S127" s="29"/>
      <c r="T127" s="29"/>
      <c r="U127" s="29"/>
      <c r="V127" s="6"/>
      <c r="W127" s="40"/>
      <c r="X127" s="40"/>
    </row>
    <row r="128" spans="1:30" ht="18.75" x14ac:dyDescent="0.3">
      <c r="A128" s="43"/>
      <c r="B128" s="42"/>
      <c r="C128" s="46"/>
      <c r="D128" s="44"/>
      <c r="E128" s="45"/>
      <c r="F128" s="43"/>
      <c r="G128" s="43"/>
      <c r="H128" s="43"/>
      <c r="I128" s="43"/>
      <c r="J128" s="43"/>
      <c r="K128" s="43"/>
      <c r="L128" s="43"/>
      <c r="M128" s="43"/>
      <c r="N128" s="43"/>
      <c r="O128" s="56"/>
      <c r="P128" s="56"/>
      <c r="Q128" s="56"/>
      <c r="R128" s="30"/>
      <c r="S128" s="30"/>
      <c r="T128" s="30"/>
      <c r="U128" s="30"/>
      <c r="V128" s="6"/>
      <c r="W128" s="2"/>
      <c r="X128" s="2"/>
    </row>
    <row r="129" spans="1:24" x14ac:dyDescent="0.25">
      <c r="A129" s="43"/>
      <c r="B129" s="48"/>
      <c r="C129" s="46"/>
      <c r="D129" s="49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2"/>
      <c r="S129" s="6"/>
      <c r="T129" s="6"/>
      <c r="U129" s="6"/>
      <c r="V129" s="6"/>
      <c r="W129" s="2"/>
      <c r="X129" s="2"/>
    </row>
    <row r="130" spans="1:24" x14ac:dyDescent="0.25">
      <c r="A130" s="43"/>
      <c r="B130" s="48"/>
      <c r="C130" s="46"/>
      <c r="D130" s="49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2"/>
      <c r="S130" s="6"/>
      <c r="T130" s="6"/>
      <c r="U130" s="6"/>
      <c r="V130" s="6"/>
      <c r="W130" s="2"/>
      <c r="X130" s="2"/>
    </row>
    <row r="131" spans="1:24" x14ac:dyDescent="0.25">
      <c r="A131" s="43"/>
      <c r="B131" s="48"/>
      <c r="C131" s="46"/>
      <c r="D131" s="49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2"/>
      <c r="S131" s="6"/>
      <c r="T131" s="6"/>
      <c r="U131" s="6"/>
      <c r="V131" s="6"/>
      <c r="W131" s="2"/>
      <c r="X131" s="2"/>
    </row>
    <row r="132" spans="1:24" x14ac:dyDescent="0.25">
      <c r="A132" s="43"/>
      <c r="B132" s="48"/>
      <c r="C132" s="46"/>
      <c r="D132" s="49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2"/>
      <c r="S132" s="6"/>
      <c r="T132" s="6"/>
      <c r="U132" s="6"/>
      <c r="V132" s="6"/>
      <c r="W132" s="2"/>
      <c r="X132" s="2"/>
    </row>
    <row r="133" spans="1:24" x14ac:dyDescent="0.25">
      <c r="A133" s="43"/>
      <c r="B133" s="48"/>
      <c r="C133" s="46"/>
      <c r="D133" s="49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2"/>
      <c r="S133" s="6"/>
      <c r="T133" s="6"/>
      <c r="U133" s="6"/>
      <c r="V133" s="6"/>
      <c r="W133" s="2"/>
      <c r="X133" s="2"/>
    </row>
    <row r="134" spans="1:24" x14ac:dyDescent="0.25">
      <c r="A134" s="43"/>
      <c r="B134" s="48"/>
      <c r="C134" s="46"/>
      <c r="D134" s="49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2"/>
      <c r="S134" s="6"/>
      <c r="T134" s="6"/>
      <c r="U134" s="6"/>
      <c r="V134" s="6"/>
      <c r="W134" s="2"/>
      <c r="X134" s="2"/>
    </row>
    <row r="135" spans="1:24" x14ac:dyDescent="0.25">
      <c r="A135" s="43"/>
      <c r="B135" s="48"/>
      <c r="C135" s="46"/>
      <c r="D135" s="49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2"/>
      <c r="S135" s="6"/>
      <c r="T135" s="6"/>
      <c r="U135" s="6"/>
      <c r="V135" s="6"/>
      <c r="W135" s="2"/>
      <c r="X135" s="2"/>
    </row>
    <row r="136" spans="1:24" x14ac:dyDescent="0.25">
      <c r="A136" s="43"/>
      <c r="B136" s="48"/>
      <c r="C136" s="46"/>
      <c r="D136" s="49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2"/>
      <c r="S136" s="6"/>
      <c r="T136" s="6"/>
      <c r="U136" s="6"/>
      <c r="V136" s="6"/>
      <c r="W136" s="2"/>
      <c r="X136" s="2"/>
    </row>
    <row r="137" spans="1:24" x14ac:dyDescent="0.25">
      <c r="A137" s="43"/>
      <c r="B137" s="48"/>
      <c r="C137" s="46"/>
      <c r="D137" s="49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2"/>
      <c r="S137" s="6"/>
      <c r="T137" s="6"/>
      <c r="U137" s="6"/>
      <c r="V137" s="6"/>
    </row>
    <row r="138" spans="1:24" x14ac:dyDescent="0.25">
      <c r="A138" s="43"/>
      <c r="B138" s="48"/>
      <c r="C138" s="46"/>
      <c r="D138" s="49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2"/>
      <c r="S138" s="6"/>
      <c r="T138" s="6"/>
      <c r="U138" s="6"/>
      <c r="V138" s="6"/>
    </row>
    <row r="139" spans="1:24" x14ac:dyDescent="0.25">
      <c r="A139" s="43"/>
      <c r="B139" s="48"/>
      <c r="C139" s="46"/>
      <c r="D139" s="49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2"/>
      <c r="S139" s="6"/>
      <c r="T139" s="6"/>
      <c r="U139" s="6"/>
      <c r="V139" s="6"/>
    </row>
    <row r="140" spans="1:24" x14ac:dyDescent="0.25">
      <c r="A140" s="43"/>
      <c r="B140" s="48"/>
      <c r="C140" s="46"/>
      <c r="D140" s="49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2"/>
      <c r="S140" s="6"/>
      <c r="T140" s="6"/>
      <c r="U140" s="6"/>
      <c r="V140" s="6"/>
    </row>
    <row r="141" spans="1:24" x14ac:dyDescent="0.25">
      <c r="A141" s="43"/>
      <c r="B141" s="48"/>
      <c r="C141" s="46"/>
      <c r="D141" s="49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2"/>
      <c r="S141" s="6"/>
      <c r="T141" s="6"/>
      <c r="U141" s="6"/>
      <c r="V141" s="6"/>
    </row>
    <row r="142" spans="1:24" x14ac:dyDescent="0.25">
      <c r="A142" s="43"/>
      <c r="B142" s="48"/>
      <c r="C142" s="46"/>
      <c r="D142" s="49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2"/>
      <c r="S142" s="6"/>
      <c r="T142" s="6"/>
      <c r="U142" s="6"/>
      <c r="V142" s="6"/>
    </row>
    <row r="143" spans="1:24" x14ac:dyDescent="0.25">
      <c r="A143" s="43"/>
      <c r="B143" s="48"/>
      <c r="C143" s="46"/>
      <c r="D143" s="49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2"/>
      <c r="S143" s="6"/>
      <c r="T143" s="6"/>
      <c r="U143" s="6"/>
      <c r="V143" s="6"/>
    </row>
    <row r="144" spans="1:24" x14ac:dyDescent="0.25">
      <c r="A144" s="43"/>
      <c r="B144" s="48"/>
      <c r="C144" s="46"/>
      <c r="D144" s="49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2"/>
      <c r="S144" s="6"/>
      <c r="T144" s="6"/>
      <c r="U144" s="6"/>
      <c r="V144" s="6"/>
    </row>
    <row r="145" spans="1:22" x14ac:dyDescent="0.25">
      <c r="A145" s="43"/>
      <c r="B145" s="48"/>
      <c r="C145" s="46"/>
      <c r="D145" s="49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2"/>
      <c r="S145" s="6"/>
      <c r="T145" s="6"/>
      <c r="U145" s="6"/>
      <c r="V145" s="6"/>
    </row>
    <row r="146" spans="1:22" x14ac:dyDescent="0.25">
      <c r="A146" s="43"/>
      <c r="B146" s="48"/>
      <c r="C146" s="46"/>
      <c r="D146" s="49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2"/>
      <c r="S146" s="6"/>
      <c r="T146" s="6"/>
      <c r="U146" s="6"/>
      <c r="V146" s="6"/>
    </row>
    <row r="147" spans="1:22" x14ac:dyDescent="0.25">
      <c r="A147" s="43"/>
      <c r="B147" s="48"/>
      <c r="C147" s="46"/>
      <c r="D147" s="49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2"/>
      <c r="S147" s="6"/>
      <c r="T147" s="6"/>
      <c r="U147" s="6"/>
      <c r="V147" s="6"/>
    </row>
    <row r="148" spans="1:22" x14ac:dyDescent="0.25">
      <c r="A148" s="43"/>
      <c r="B148" s="48"/>
      <c r="C148" s="46"/>
      <c r="D148" s="49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2"/>
      <c r="S148" s="6"/>
      <c r="T148" s="6"/>
      <c r="U148" s="6"/>
      <c r="V148" s="6"/>
    </row>
    <row r="149" spans="1:22" x14ac:dyDescent="0.25">
      <c r="A149" s="43"/>
      <c r="B149" s="48"/>
      <c r="C149" s="46"/>
      <c r="D149" s="49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2"/>
      <c r="S149" s="6"/>
      <c r="T149" s="6"/>
      <c r="U149" s="6"/>
      <c r="V149" s="6"/>
    </row>
    <row r="150" spans="1:22" x14ac:dyDescent="0.25">
      <c r="A150" s="43"/>
      <c r="B150" s="48"/>
      <c r="C150" s="46"/>
      <c r="D150" s="49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2"/>
      <c r="S150" s="6"/>
      <c r="T150" s="6"/>
      <c r="U150" s="6"/>
      <c r="V150" s="6"/>
    </row>
    <row r="151" spans="1:22" x14ac:dyDescent="0.25">
      <c r="A151" s="43"/>
      <c r="B151" s="48"/>
      <c r="C151" s="46"/>
      <c r="D151" s="49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2"/>
      <c r="S151" s="6"/>
      <c r="T151" s="6"/>
      <c r="U151" s="6"/>
      <c r="V151" s="6"/>
    </row>
    <row r="152" spans="1:22" x14ac:dyDescent="0.25">
      <c r="A152" s="43"/>
      <c r="B152" s="48"/>
      <c r="C152" s="46"/>
      <c r="D152" s="50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2"/>
      <c r="S152" s="6"/>
      <c r="T152" s="6"/>
      <c r="U152" s="6"/>
      <c r="V152" s="6"/>
    </row>
    <row r="153" spans="1:22" x14ac:dyDescent="0.25">
      <c r="A153" s="43"/>
      <c r="B153" s="48"/>
      <c r="C153" s="46"/>
      <c r="D153" s="49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2"/>
      <c r="S153" s="6"/>
      <c r="T153" s="6"/>
      <c r="U153" s="6"/>
      <c r="V153" s="6"/>
    </row>
    <row r="154" spans="1:22" x14ac:dyDescent="0.25">
      <c r="A154" s="43"/>
      <c r="B154" s="48"/>
      <c r="C154" s="46"/>
      <c r="D154" s="49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2"/>
      <c r="S154" s="6"/>
      <c r="T154" s="6"/>
      <c r="U154" s="6"/>
      <c r="V154" s="6"/>
    </row>
    <row r="155" spans="1:22" x14ac:dyDescent="0.25">
      <c r="A155" s="43"/>
      <c r="B155" s="48"/>
      <c r="C155" s="46"/>
      <c r="D155" s="49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2"/>
      <c r="S155" s="6"/>
      <c r="T155" s="6"/>
      <c r="U155" s="6"/>
      <c r="V155" s="6"/>
    </row>
    <row r="156" spans="1:22" x14ac:dyDescent="0.25">
      <c r="A156" s="43"/>
      <c r="B156" s="48"/>
      <c r="C156" s="46"/>
      <c r="D156" s="49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2"/>
      <c r="S156" s="6"/>
      <c r="T156" s="6"/>
      <c r="U156" s="6"/>
      <c r="V156" s="6"/>
    </row>
    <row r="157" spans="1:22" x14ac:dyDescent="0.25">
      <c r="A157" s="43"/>
      <c r="B157" s="48"/>
      <c r="C157" s="46"/>
      <c r="D157" s="49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2"/>
      <c r="S157" s="6"/>
      <c r="T157" s="6"/>
      <c r="U157" s="6"/>
      <c r="V157" s="6"/>
    </row>
    <row r="158" spans="1:22" x14ac:dyDescent="0.25">
      <c r="A158" s="43"/>
      <c r="B158" s="48"/>
      <c r="C158" s="46"/>
      <c r="D158" s="49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2"/>
      <c r="S158" s="6"/>
      <c r="T158" s="6"/>
      <c r="U158" s="6"/>
      <c r="V158" s="6"/>
    </row>
    <row r="159" spans="1:22" x14ac:dyDescent="0.25">
      <c r="A159" s="43"/>
      <c r="B159" s="48"/>
      <c r="C159" s="46"/>
      <c r="D159" s="49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2"/>
      <c r="S159" s="6"/>
      <c r="T159" s="6"/>
      <c r="U159" s="6"/>
      <c r="V159" s="6"/>
    </row>
    <row r="160" spans="1:22" x14ac:dyDescent="0.25">
      <c r="A160" s="43"/>
      <c r="B160" s="48"/>
      <c r="C160" s="46"/>
      <c r="D160" s="49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2"/>
      <c r="S160" s="6"/>
      <c r="T160" s="6"/>
      <c r="U160" s="6"/>
      <c r="V160" s="6"/>
    </row>
    <row r="161" spans="1:22" x14ac:dyDescent="0.25">
      <c r="A161" s="43"/>
      <c r="B161" s="48"/>
      <c r="C161" s="46"/>
      <c r="D161" s="49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2"/>
      <c r="S161" s="6"/>
      <c r="T161" s="6"/>
      <c r="U161" s="6"/>
      <c r="V161" s="6"/>
    </row>
    <row r="162" spans="1:22" x14ac:dyDescent="0.25">
      <c r="A162" s="43"/>
      <c r="B162" s="48"/>
      <c r="C162" s="46"/>
      <c r="D162" s="49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2"/>
      <c r="S162" s="6"/>
      <c r="T162" s="6"/>
      <c r="U162" s="6"/>
      <c r="V162" s="6"/>
    </row>
    <row r="163" spans="1:22" x14ac:dyDescent="0.25">
      <c r="A163" s="43"/>
      <c r="B163" s="48"/>
      <c r="C163" s="46"/>
      <c r="D163" s="49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2"/>
      <c r="S163" s="6"/>
      <c r="T163" s="6"/>
      <c r="U163" s="6"/>
      <c r="V163" s="6"/>
    </row>
    <row r="164" spans="1:22" x14ac:dyDescent="0.25">
      <c r="A164" s="43"/>
      <c r="B164" s="48"/>
      <c r="C164" s="46"/>
      <c r="D164" s="49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2"/>
      <c r="S164" s="6"/>
      <c r="T164" s="6"/>
      <c r="U164" s="6"/>
      <c r="V164" s="6"/>
    </row>
    <row r="165" spans="1:22" x14ac:dyDescent="0.25">
      <c r="A165" s="43"/>
      <c r="B165" s="48"/>
      <c r="C165" s="46"/>
      <c r="D165" s="49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2"/>
      <c r="S165" s="6"/>
      <c r="T165" s="6"/>
      <c r="U165" s="6"/>
      <c r="V165" s="6"/>
    </row>
    <row r="166" spans="1:22" x14ac:dyDescent="0.25">
      <c r="A166" s="43"/>
      <c r="B166" s="48"/>
      <c r="C166" s="46"/>
      <c r="D166" s="49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2"/>
      <c r="S166" s="6"/>
      <c r="T166" s="6"/>
      <c r="U166" s="6"/>
      <c r="V166" s="6"/>
    </row>
    <row r="167" spans="1:22" x14ac:dyDescent="0.25">
      <c r="A167" s="43"/>
      <c r="B167" s="48"/>
      <c r="C167" s="46"/>
      <c r="D167" s="49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2"/>
      <c r="S167" s="6"/>
      <c r="T167" s="6"/>
      <c r="U167" s="6"/>
      <c r="V167" s="6"/>
    </row>
    <row r="168" spans="1:22" x14ac:dyDescent="0.25">
      <c r="A168" s="43"/>
      <c r="B168" s="48"/>
      <c r="C168" s="46"/>
      <c r="D168" s="49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2"/>
      <c r="S168" s="6"/>
      <c r="T168" s="6"/>
      <c r="U168" s="6"/>
      <c r="V168" s="6"/>
    </row>
    <row r="169" spans="1:22" x14ac:dyDescent="0.25">
      <c r="A169" s="43"/>
      <c r="B169" s="48"/>
      <c r="C169" s="46"/>
      <c r="D169" s="49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2"/>
      <c r="S169" s="6"/>
      <c r="T169" s="6"/>
      <c r="U169" s="6"/>
      <c r="V169" s="6"/>
    </row>
    <row r="170" spans="1:22" x14ac:dyDescent="0.25">
      <c r="A170" s="43"/>
      <c r="B170" s="48"/>
      <c r="C170" s="46"/>
      <c r="D170" s="49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2"/>
      <c r="S170" s="6"/>
      <c r="T170" s="6"/>
      <c r="U170" s="6"/>
      <c r="V170" s="6"/>
    </row>
    <row r="171" spans="1:22" x14ac:dyDescent="0.25">
      <c r="A171" s="43"/>
      <c r="B171" s="48"/>
      <c r="C171" s="46"/>
      <c r="D171" s="49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2"/>
      <c r="S171" s="6"/>
      <c r="T171" s="6"/>
      <c r="U171" s="6"/>
      <c r="V171" s="6"/>
    </row>
    <row r="172" spans="1:22" x14ac:dyDescent="0.25">
      <c r="A172" s="43"/>
      <c r="B172" s="48"/>
      <c r="C172" s="46"/>
      <c r="D172" s="49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2"/>
      <c r="S172" s="6"/>
      <c r="T172" s="6"/>
      <c r="U172" s="6"/>
      <c r="V172" s="6"/>
    </row>
    <row r="173" spans="1:22" x14ac:dyDescent="0.25">
      <c r="A173" s="43"/>
      <c r="B173" s="48"/>
      <c r="C173" s="46"/>
      <c r="D173" s="49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2"/>
      <c r="S173" s="6"/>
      <c r="T173" s="6"/>
      <c r="U173" s="6"/>
      <c r="V173" s="6"/>
    </row>
    <row r="174" spans="1:22" x14ac:dyDescent="0.25">
      <c r="A174" s="43"/>
      <c r="B174" s="48"/>
      <c r="C174" s="46"/>
      <c r="D174" s="49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2"/>
      <c r="S174" s="6"/>
      <c r="T174" s="6"/>
      <c r="U174" s="6"/>
      <c r="V174" s="6"/>
    </row>
    <row r="175" spans="1:22" x14ac:dyDescent="0.25">
      <c r="A175" s="43"/>
      <c r="B175" s="48"/>
      <c r="C175" s="46"/>
      <c r="D175" s="49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2"/>
      <c r="S175" s="6"/>
      <c r="T175" s="6"/>
      <c r="U175" s="6"/>
      <c r="V175" s="6"/>
    </row>
    <row r="176" spans="1:22" x14ac:dyDescent="0.25">
      <c r="A176" s="43"/>
      <c r="B176" s="48"/>
      <c r="C176" s="46"/>
      <c r="D176" s="49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2"/>
      <c r="S176" s="6"/>
      <c r="T176" s="6"/>
      <c r="U176" s="6"/>
      <c r="V176" s="6"/>
    </row>
    <row r="177" spans="1:22" x14ac:dyDescent="0.25">
      <c r="A177" s="43"/>
      <c r="B177" s="48"/>
      <c r="C177" s="46"/>
      <c r="D177" s="49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2"/>
      <c r="S177" s="6"/>
      <c r="T177" s="6"/>
      <c r="U177" s="6"/>
      <c r="V177" s="6"/>
    </row>
    <row r="178" spans="1:22" x14ac:dyDescent="0.25">
      <c r="A178" s="43"/>
      <c r="B178" s="48"/>
      <c r="C178" s="46"/>
      <c r="D178" s="49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2"/>
      <c r="S178" s="6"/>
      <c r="T178" s="6"/>
      <c r="U178" s="6"/>
      <c r="V178" s="6"/>
    </row>
    <row r="179" spans="1:22" x14ac:dyDescent="0.25">
      <c r="A179" s="43"/>
      <c r="B179" s="48"/>
      <c r="C179" s="46"/>
      <c r="D179" s="49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2"/>
      <c r="S179" s="6"/>
      <c r="T179" s="6"/>
      <c r="U179" s="6"/>
      <c r="V179" s="6"/>
    </row>
    <row r="180" spans="1:22" x14ac:dyDescent="0.25">
      <c r="A180" s="43"/>
      <c r="B180" s="48"/>
      <c r="C180" s="46"/>
      <c r="D180" s="49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2"/>
      <c r="S180" s="6"/>
      <c r="T180" s="6"/>
      <c r="U180" s="6"/>
      <c r="V180" s="6"/>
    </row>
    <row r="181" spans="1:22" x14ac:dyDescent="0.25">
      <c r="A181" s="43"/>
      <c r="B181" s="48"/>
      <c r="C181" s="46"/>
      <c r="D181" s="49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2"/>
      <c r="S181" s="6"/>
      <c r="T181" s="6"/>
      <c r="U181" s="6"/>
      <c r="V181" s="6"/>
    </row>
    <row r="182" spans="1:22" x14ac:dyDescent="0.25">
      <c r="A182" s="43"/>
      <c r="B182" s="48"/>
      <c r="C182" s="46"/>
      <c r="D182" s="49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2"/>
      <c r="S182" s="6"/>
      <c r="T182" s="6"/>
      <c r="U182" s="6"/>
      <c r="V182" s="6"/>
    </row>
    <row r="183" spans="1:22" x14ac:dyDescent="0.25">
      <c r="A183" s="43"/>
      <c r="B183" s="48"/>
      <c r="C183" s="46"/>
      <c r="D183" s="49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2"/>
      <c r="S183" s="6"/>
      <c r="T183" s="6"/>
      <c r="U183" s="6"/>
      <c r="V183" s="6"/>
    </row>
    <row r="184" spans="1:22" x14ac:dyDescent="0.25">
      <c r="A184" s="43"/>
      <c r="B184" s="48"/>
      <c r="C184" s="46"/>
      <c r="D184" s="49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2"/>
      <c r="S184" s="6"/>
      <c r="T184" s="6"/>
      <c r="U184" s="6"/>
      <c r="V184" s="6"/>
    </row>
    <row r="185" spans="1:22" x14ac:dyDescent="0.25">
      <c r="A185" s="43"/>
      <c r="B185" s="48"/>
      <c r="C185" s="46"/>
      <c r="D185" s="49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2"/>
      <c r="S185" s="6"/>
      <c r="T185" s="6"/>
      <c r="U185" s="6"/>
      <c r="V185" s="6"/>
    </row>
    <row r="186" spans="1:22" x14ac:dyDescent="0.25">
      <c r="A186" s="43"/>
      <c r="B186" s="48"/>
      <c r="C186" s="46"/>
      <c r="D186" s="49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2"/>
      <c r="S186" s="6"/>
      <c r="T186" s="6"/>
      <c r="U186" s="6"/>
      <c r="V186" s="6"/>
    </row>
    <row r="187" spans="1:22" x14ac:dyDescent="0.25">
      <c r="A187" s="43"/>
      <c r="B187" s="48"/>
      <c r="C187" s="46"/>
      <c r="D187" s="49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2"/>
      <c r="S187" s="6"/>
      <c r="T187" s="6"/>
      <c r="U187" s="6"/>
      <c r="V187" s="6"/>
    </row>
    <row r="188" spans="1:22" x14ac:dyDescent="0.25">
      <c r="A188" s="43"/>
      <c r="B188" s="48"/>
      <c r="C188" s="46"/>
      <c r="D188" s="49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2"/>
      <c r="S188" s="6"/>
      <c r="T188" s="6"/>
      <c r="U188" s="6"/>
      <c r="V188" s="6"/>
    </row>
    <row r="189" spans="1:22" x14ac:dyDescent="0.25">
      <c r="A189" s="43"/>
      <c r="B189" s="48"/>
      <c r="C189" s="46"/>
      <c r="D189" s="49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2"/>
      <c r="S189" s="6"/>
      <c r="T189" s="6"/>
      <c r="U189" s="6"/>
      <c r="V189" s="6"/>
    </row>
    <row r="190" spans="1:22" x14ac:dyDescent="0.25">
      <c r="A190" s="43"/>
      <c r="B190" s="48"/>
      <c r="C190" s="46"/>
      <c r="D190" s="49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2"/>
      <c r="S190" s="6"/>
      <c r="T190" s="6"/>
      <c r="U190" s="6"/>
      <c r="V190" s="6"/>
    </row>
    <row r="191" spans="1:22" x14ac:dyDescent="0.25">
      <c r="A191" s="43"/>
      <c r="B191" s="48"/>
      <c r="C191" s="46"/>
      <c r="D191" s="49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2"/>
      <c r="S191" s="6"/>
      <c r="T191" s="6"/>
      <c r="U191" s="6"/>
      <c r="V191" s="6"/>
    </row>
    <row r="192" spans="1:22" x14ac:dyDescent="0.25">
      <c r="A192" s="43"/>
      <c r="B192" s="48"/>
      <c r="C192" s="46"/>
      <c r="D192" s="49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2"/>
      <c r="S192" s="6"/>
      <c r="T192" s="6"/>
      <c r="U192" s="6"/>
      <c r="V192" s="6"/>
    </row>
    <row r="193" spans="1:22" x14ac:dyDescent="0.25">
      <c r="A193" s="43"/>
      <c r="B193" s="48"/>
      <c r="C193" s="46"/>
      <c r="D193" s="49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2"/>
      <c r="S193" s="6"/>
      <c r="T193" s="6"/>
      <c r="U193" s="6"/>
      <c r="V193" s="6"/>
    </row>
    <row r="194" spans="1:22" x14ac:dyDescent="0.25">
      <c r="A194" s="43"/>
      <c r="B194" s="48"/>
      <c r="C194" s="46"/>
      <c r="D194" s="49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2"/>
      <c r="S194" s="6"/>
      <c r="T194" s="6"/>
      <c r="U194" s="6"/>
      <c r="V194" s="6"/>
    </row>
    <row r="195" spans="1:22" x14ac:dyDescent="0.25">
      <c r="A195" s="43"/>
      <c r="B195" s="48"/>
      <c r="C195" s="46"/>
      <c r="D195" s="49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2"/>
      <c r="S195" s="6"/>
      <c r="T195" s="6"/>
      <c r="U195" s="6"/>
      <c r="V195" s="6"/>
    </row>
    <row r="196" spans="1:22" x14ac:dyDescent="0.25">
      <c r="A196" s="43"/>
      <c r="B196" s="48"/>
      <c r="C196" s="46"/>
      <c r="D196" s="49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2"/>
      <c r="S196" s="6"/>
      <c r="T196" s="6"/>
      <c r="U196" s="6"/>
      <c r="V196" s="6"/>
    </row>
    <row r="197" spans="1:22" x14ac:dyDescent="0.25">
      <c r="A197" s="43"/>
      <c r="B197" s="48"/>
      <c r="C197" s="46"/>
      <c r="D197" s="49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2"/>
      <c r="S197" s="6"/>
      <c r="T197" s="6"/>
      <c r="U197" s="6"/>
      <c r="V197" s="6"/>
    </row>
    <row r="198" spans="1:22" x14ac:dyDescent="0.25">
      <c r="A198" s="43"/>
      <c r="B198" s="48"/>
      <c r="C198" s="46"/>
      <c r="D198" s="49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2"/>
      <c r="S198" s="6"/>
      <c r="T198" s="6"/>
      <c r="U198" s="6"/>
      <c r="V198" s="6"/>
    </row>
    <row r="199" spans="1:22" x14ac:dyDescent="0.25">
      <c r="A199" s="43"/>
      <c r="B199" s="48"/>
      <c r="C199" s="46"/>
      <c r="D199" s="49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2"/>
      <c r="S199" s="6"/>
      <c r="T199" s="6"/>
      <c r="U199" s="6"/>
      <c r="V199" s="6"/>
    </row>
    <row r="200" spans="1:22" x14ac:dyDescent="0.25">
      <c r="A200" s="43"/>
      <c r="B200" s="48"/>
      <c r="C200" s="46"/>
      <c r="D200" s="49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2"/>
      <c r="S200" s="6"/>
      <c r="T200" s="6"/>
      <c r="U200" s="6"/>
      <c r="V200" s="6"/>
    </row>
    <row r="201" spans="1:22" x14ac:dyDescent="0.25">
      <c r="A201" s="43"/>
      <c r="B201" s="48"/>
      <c r="C201" s="46"/>
      <c r="D201" s="49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2"/>
      <c r="S201" s="6"/>
      <c r="T201" s="6"/>
      <c r="U201" s="6"/>
      <c r="V201" s="6"/>
    </row>
    <row r="202" spans="1:22" x14ac:dyDescent="0.25">
      <c r="A202" s="43"/>
      <c r="B202" s="48"/>
      <c r="C202" s="46"/>
      <c r="D202" s="49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2"/>
      <c r="S202" s="6"/>
      <c r="T202" s="6"/>
      <c r="U202" s="6"/>
      <c r="V202" s="6"/>
    </row>
    <row r="203" spans="1:22" x14ac:dyDescent="0.25">
      <c r="A203" s="43"/>
      <c r="B203" s="48"/>
      <c r="C203" s="46"/>
      <c r="D203" s="49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2"/>
      <c r="S203" s="6"/>
      <c r="T203" s="6"/>
      <c r="U203" s="6"/>
      <c r="V203" s="6"/>
    </row>
    <row r="204" spans="1:22" x14ac:dyDescent="0.25">
      <c r="A204" s="43"/>
      <c r="B204" s="48"/>
      <c r="C204" s="46"/>
      <c r="D204" s="49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2"/>
      <c r="S204" s="6"/>
      <c r="T204" s="6"/>
      <c r="U204" s="6"/>
      <c r="V204" s="6"/>
    </row>
    <row r="205" spans="1:22" x14ac:dyDescent="0.25">
      <c r="A205" s="43"/>
      <c r="B205" s="48"/>
      <c r="C205" s="46"/>
      <c r="D205" s="49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2"/>
      <c r="S205" s="6"/>
      <c r="T205" s="6"/>
      <c r="U205" s="6"/>
      <c r="V205" s="6"/>
    </row>
    <row r="206" spans="1:22" x14ac:dyDescent="0.25">
      <c r="A206" s="43"/>
      <c r="B206" s="48"/>
      <c r="C206" s="46"/>
      <c r="D206" s="49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2"/>
      <c r="S206" s="6"/>
      <c r="T206" s="6"/>
      <c r="U206" s="6"/>
      <c r="V206" s="6"/>
    </row>
    <row r="207" spans="1:22" x14ac:dyDescent="0.25">
      <c r="A207" s="43"/>
      <c r="B207" s="48"/>
      <c r="C207" s="46"/>
      <c r="D207" s="49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2"/>
      <c r="S207" s="6"/>
      <c r="T207" s="6"/>
      <c r="U207" s="6"/>
      <c r="V207" s="6"/>
    </row>
    <row r="208" spans="1:22" x14ac:dyDescent="0.25">
      <c r="A208" s="43"/>
      <c r="B208" s="48"/>
      <c r="C208" s="46"/>
      <c r="D208" s="49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2"/>
      <c r="S208" s="6"/>
      <c r="T208" s="6"/>
      <c r="U208" s="6"/>
      <c r="V208" s="6"/>
    </row>
    <row r="209" spans="1:22" x14ac:dyDescent="0.25">
      <c r="A209" s="43"/>
      <c r="B209" s="48"/>
      <c r="C209" s="46"/>
      <c r="D209" s="49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2"/>
      <c r="S209" s="6"/>
      <c r="T209" s="6"/>
      <c r="U209" s="6"/>
      <c r="V209" s="6"/>
    </row>
    <row r="210" spans="1:22" x14ac:dyDescent="0.25">
      <c r="A210" s="43"/>
      <c r="B210" s="48"/>
      <c r="C210" s="46"/>
      <c r="D210" s="49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2"/>
      <c r="S210" s="6"/>
      <c r="T210" s="6"/>
      <c r="U210" s="6"/>
      <c r="V210" s="6"/>
    </row>
    <row r="211" spans="1:22" x14ac:dyDescent="0.25">
      <c r="A211" s="43"/>
      <c r="B211" s="48"/>
      <c r="C211" s="46"/>
      <c r="D211" s="49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2"/>
      <c r="S211" s="6"/>
      <c r="T211" s="6"/>
      <c r="U211" s="6"/>
      <c r="V211" s="6"/>
    </row>
    <row r="212" spans="1:22" x14ac:dyDescent="0.25">
      <c r="A212" s="43"/>
      <c r="B212" s="48"/>
      <c r="C212" s="46"/>
      <c r="D212" s="49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2"/>
      <c r="S212" s="6"/>
      <c r="T212" s="6"/>
      <c r="U212" s="6"/>
      <c r="V212" s="6"/>
    </row>
    <row r="213" spans="1:22" x14ac:dyDescent="0.25">
      <c r="A213" s="43"/>
      <c r="B213" s="48"/>
      <c r="D213" s="49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2"/>
      <c r="S213" s="6"/>
      <c r="T213" s="6"/>
      <c r="U213" s="6"/>
      <c r="V213" s="6"/>
    </row>
    <row r="214" spans="1:22" x14ac:dyDescent="0.25">
      <c r="A214" s="43"/>
      <c r="B214" s="48"/>
      <c r="D214" s="49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2"/>
      <c r="S214" s="6"/>
      <c r="T214" s="6"/>
      <c r="U214" s="6"/>
      <c r="V214" s="6"/>
    </row>
    <row r="215" spans="1:22" x14ac:dyDescent="0.25">
      <c r="A215" s="43"/>
      <c r="B215" s="48"/>
      <c r="D215" s="49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2"/>
      <c r="S215" s="6"/>
      <c r="T215" s="6"/>
      <c r="U215" s="6"/>
      <c r="V215" s="6"/>
    </row>
    <row r="216" spans="1:22" x14ac:dyDescent="0.25">
      <c r="A216" s="43"/>
      <c r="B216" s="48"/>
      <c r="D216" s="49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2"/>
      <c r="S216" s="6"/>
      <c r="T216" s="6"/>
      <c r="U216" s="6"/>
      <c r="V216" s="6"/>
    </row>
    <row r="217" spans="1:22" x14ac:dyDescent="0.25">
      <c r="A217" s="43"/>
      <c r="B217" s="48"/>
      <c r="D217" s="49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2"/>
      <c r="S217" s="6"/>
      <c r="T217" s="6"/>
      <c r="U217" s="6"/>
      <c r="V217" s="6"/>
    </row>
    <row r="218" spans="1:22" x14ac:dyDescent="0.25">
      <c r="A218" s="43"/>
      <c r="B218" s="48"/>
      <c r="D218" s="49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2"/>
      <c r="S218" s="6"/>
      <c r="T218" s="6"/>
      <c r="U218" s="6"/>
      <c r="V218" s="6"/>
    </row>
    <row r="219" spans="1:22" x14ac:dyDescent="0.25">
      <c r="A219" s="43"/>
      <c r="B219" s="48"/>
      <c r="D219" s="49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2"/>
      <c r="S219" s="6"/>
      <c r="T219" s="6"/>
      <c r="U219" s="6"/>
      <c r="V219" s="6"/>
    </row>
    <row r="220" spans="1:22" x14ac:dyDescent="0.25">
      <c r="A220" s="43"/>
      <c r="B220" s="48"/>
      <c r="D220" s="49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2"/>
      <c r="S220" s="6"/>
      <c r="T220" s="6"/>
      <c r="U220" s="6"/>
      <c r="V220" s="6"/>
    </row>
    <row r="221" spans="1:22" x14ac:dyDescent="0.25">
      <c r="A221" s="43"/>
      <c r="B221" s="48"/>
      <c r="D221" s="49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2"/>
      <c r="S221" s="6"/>
      <c r="T221" s="6"/>
      <c r="U221" s="6"/>
      <c r="V221" s="6"/>
    </row>
    <row r="222" spans="1:22" x14ac:dyDescent="0.25">
      <c r="A222" s="43"/>
      <c r="B222" s="48"/>
      <c r="D222" s="49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2"/>
      <c r="S222" s="6"/>
      <c r="T222" s="6"/>
      <c r="U222" s="6"/>
      <c r="V222" s="6"/>
    </row>
    <row r="223" spans="1:22" x14ac:dyDescent="0.25">
      <c r="A223" s="43"/>
      <c r="B223" s="48"/>
      <c r="D223" s="49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2"/>
      <c r="S223" s="6"/>
      <c r="T223" s="6"/>
      <c r="U223" s="6"/>
      <c r="V223" s="6"/>
    </row>
    <row r="224" spans="1:22" x14ac:dyDescent="0.25">
      <c r="A224" s="43"/>
      <c r="B224" s="48"/>
      <c r="D224" s="49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2"/>
      <c r="S224" s="6"/>
      <c r="T224" s="6"/>
      <c r="U224" s="6"/>
      <c r="V224" s="6"/>
    </row>
    <row r="225" spans="1:22" x14ac:dyDescent="0.25">
      <c r="A225" s="43"/>
      <c r="B225" s="48"/>
      <c r="D225" s="49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2"/>
      <c r="S225" s="6"/>
      <c r="T225" s="6"/>
      <c r="U225" s="6"/>
      <c r="V225" s="6"/>
    </row>
    <row r="226" spans="1:22" x14ac:dyDescent="0.25">
      <c r="A226" s="43"/>
      <c r="B226" s="48"/>
      <c r="D226" s="49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2"/>
      <c r="S226" s="6"/>
      <c r="T226" s="6"/>
      <c r="U226" s="6"/>
      <c r="V226" s="6"/>
    </row>
    <row r="227" spans="1:22" x14ac:dyDescent="0.25">
      <c r="A227" s="43"/>
      <c r="B227" s="48"/>
      <c r="D227" s="49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2"/>
      <c r="S227" s="6"/>
      <c r="T227" s="6"/>
      <c r="U227" s="6"/>
      <c r="V227" s="6"/>
    </row>
    <row r="228" spans="1:22" x14ac:dyDescent="0.25">
      <c r="A228" s="43"/>
      <c r="B228" s="48"/>
      <c r="D228" s="49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2"/>
      <c r="S228" s="6"/>
      <c r="T228" s="6"/>
      <c r="U228" s="6"/>
      <c r="V228" s="6"/>
    </row>
    <row r="229" spans="1:22" x14ac:dyDescent="0.25">
      <c r="A229" s="43"/>
      <c r="B229" s="48"/>
      <c r="D229" s="49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2"/>
      <c r="S229" s="6"/>
      <c r="T229" s="6"/>
      <c r="U229" s="6"/>
      <c r="V229" s="6"/>
    </row>
    <row r="230" spans="1:22" x14ac:dyDescent="0.25">
      <c r="A230" s="43"/>
      <c r="B230" s="48"/>
      <c r="D230" s="49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2"/>
      <c r="S230" s="6"/>
      <c r="T230" s="6"/>
      <c r="U230" s="6"/>
      <c r="V230" s="6"/>
    </row>
    <row r="231" spans="1:22" x14ac:dyDescent="0.25">
      <c r="A231" s="43"/>
      <c r="B231" s="48"/>
      <c r="D231" s="49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2"/>
      <c r="S231" s="6"/>
      <c r="T231" s="6"/>
      <c r="U231" s="6"/>
      <c r="V231" s="6"/>
    </row>
    <row r="232" spans="1:22" x14ac:dyDescent="0.25">
      <c r="A232" s="43"/>
      <c r="B232" s="48"/>
      <c r="D232" s="49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2"/>
      <c r="S232" s="6"/>
      <c r="T232" s="6"/>
      <c r="U232" s="6"/>
      <c r="V232" s="6"/>
    </row>
    <row r="233" spans="1:22" x14ac:dyDescent="0.25">
      <c r="A233" s="43"/>
      <c r="B233" s="48"/>
      <c r="D233" s="49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2"/>
      <c r="S233" s="6"/>
      <c r="T233" s="6"/>
      <c r="U233" s="6"/>
      <c r="V233" s="6"/>
    </row>
    <row r="234" spans="1:22" x14ac:dyDescent="0.25">
      <c r="A234" s="43"/>
      <c r="B234" s="48"/>
      <c r="D234" s="49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2"/>
      <c r="S234" s="6"/>
      <c r="T234" s="6"/>
      <c r="U234" s="6"/>
      <c r="V234" s="6"/>
    </row>
    <row r="235" spans="1:22" x14ac:dyDescent="0.25">
      <c r="A235" s="43"/>
      <c r="B235" s="48"/>
      <c r="D235" s="49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2"/>
      <c r="S235" s="6"/>
      <c r="T235" s="6"/>
      <c r="U235" s="6"/>
      <c r="V235" s="6"/>
    </row>
    <row r="236" spans="1:22" x14ac:dyDescent="0.25">
      <c r="A236" s="43"/>
      <c r="B236" s="48"/>
      <c r="D236" s="49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2"/>
      <c r="S236" s="6"/>
      <c r="T236" s="6"/>
      <c r="U236" s="6"/>
      <c r="V236" s="6"/>
    </row>
    <row r="237" spans="1:22" x14ac:dyDescent="0.25">
      <c r="A237" s="43"/>
      <c r="B237" s="48"/>
      <c r="D237" s="49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2"/>
      <c r="S237" s="6"/>
      <c r="T237" s="6"/>
      <c r="U237" s="6"/>
      <c r="V237" s="6"/>
    </row>
    <row r="238" spans="1:22" x14ac:dyDescent="0.25">
      <c r="A238" s="43"/>
      <c r="B238" s="48"/>
      <c r="D238" s="49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2"/>
      <c r="S238" s="6"/>
      <c r="T238" s="6"/>
      <c r="U238" s="6"/>
      <c r="V238" s="6"/>
    </row>
    <row r="239" spans="1:22" x14ac:dyDescent="0.25">
      <c r="A239" s="43"/>
      <c r="B239" s="48"/>
      <c r="D239" s="49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2"/>
      <c r="S239" s="6"/>
      <c r="T239" s="6"/>
      <c r="U239" s="6"/>
      <c r="V239" s="6"/>
    </row>
    <row r="240" spans="1:22" x14ac:dyDescent="0.25">
      <c r="A240" s="43"/>
      <c r="B240" s="48"/>
      <c r="D240" s="49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2"/>
      <c r="S240" s="6"/>
      <c r="T240" s="6"/>
      <c r="U240" s="6"/>
      <c r="V240" s="6"/>
    </row>
    <row r="241" spans="1:22" x14ac:dyDescent="0.25">
      <c r="A241" s="43"/>
      <c r="B241" s="48"/>
      <c r="D241" s="49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2"/>
      <c r="S241" s="6"/>
      <c r="T241" s="6"/>
      <c r="U241" s="6"/>
      <c r="V241" s="6"/>
    </row>
    <row r="242" spans="1:22" x14ac:dyDescent="0.25">
      <c r="A242" s="43"/>
      <c r="B242" s="48"/>
      <c r="D242" s="49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2"/>
      <c r="S242" s="6"/>
      <c r="T242" s="6"/>
      <c r="U242" s="6"/>
      <c r="V242" s="6"/>
    </row>
    <row r="243" spans="1:22" x14ac:dyDescent="0.25">
      <c r="A243" s="43"/>
      <c r="B243" s="48"/>
      <c r="D243" s="49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2"/>
      <c r="S243" s="6"/>
      <c r="T243" s="6"/>
      <c r="U243" s="6"/>
      <c r="V243" s="6"/>
    </row>
    <row r="244" spans="1:22" x14ac:dyDescent="0.25">
      <c r="A244" s="43"/>
      <c r="B244" s="48"/>
      <c r="D244" s="49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2"/>
      <c r="S244" s="6"/>
      <c r="T244" s="6"/>
      <c r="U244" s="6"/>
      <c r="V244" s="6"/>
    </row>
    <row r="245" spans="1:22" x14ac:dyDescent="0.25">
      <c r="A245" s="43"/>
      <c r="B245" s="48"/>
      <c r="D245" s="49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2"/>
      <c r="S245" s="6"/>
      <c r="T245" s="6"/>
      <c r="U245" s="6"/>
      <c r="V245" s="6"/>
    </row>
    <row r="246" spans="1:22" x14ac:dyDescent="0.25">
      <c r="A246" s="43"/>
      <c r="B246" s="48"/>
      <c r="D246" s="49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2"/>
      <c r="S246" s="6"/>
      <c r="T246" s="6"/>
      <c r="U246" s="6"/>
      <c r="V246" s="6"/>
    </row>
    <row r="247" spans="1:22" x14ac:dyDescent="0.25">
      <c r="A247" s="43"/>
      <c r="B247" s="48"/>
      <c r="D247" s="49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2"/>
      <c r="S247" s="6"/>
      <c r="T247" s="6"/>
      <c r="U247" s="6"/>
      <c r="V247" s="6"/>
    </row>
    <row r="248" spans="1:22" x14ac:dyDescent="0.25">
      <c r="A248" s="43"/>
      <c r="B248" s="48"/>
      <c r="D248" s="49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2"/>
      <c r="S248" s="6"/>
      <c r="T248" s="6"/>
      <c r="U248" s="6"/>
      <c r="V248" s="6"/>
    </row>
    <row r="249" spans="1:22" x14ac:dyDescent="0.25">
      <c r="A249" s="43"/>
      <c r="B249" s="48"/>
      <c r="D249" s="49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2"/>
      <c r="S249" s="6"/>
      <c r="T249" s="6"/>
      <c r="U249" s="6"/>
      <c r="V249" s="6"/>
    </row>
    <row r="250" spans="1:22" x14ac:dyDescent="0.25">
      <c r="A250" s="43"/>
      <c r="B250" s="48"/>
      <c r="D250" s="49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2"/>
      <c r="S250" s="6"/>
      <c r="T250" s="6"/>
      <c r="U250" s="6"/>
      <c r="V250" s="6"/>
    </row>
    <row r="251" spans="1:22" x14ac:dyDescent="0.25">
      <c r="A251" s="43"/>
      <c r="B251" s="48"/>
      <c r="D251" s="49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2"/>
      <c r="S251" s="6"/>
      <c r="T251" s="6"/>
      <c r="U251" s="6"/>
      <c r="V251" s="6"/>
    </row>
    <row r="252" spans="1:22" x14ac:dyDescent="0.25">
      <c r="A252" s="43"/>
      <c r="B252" s="48"/>
      <c r="D252" s="49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2"/>
      <c r="S252" s="6"/>
      <c r="T252" s="6"/>
      <c r="U252" s="6"/>
      <c r="V252" s="6"/>
    </row>
    <row r="253" spans="1:22" x14ac:dyDescent="0.25">
      <c r="A253" s="43"/>
      <c r="B253" s="48"/>
      <c r="D253" s="49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2"/>
      <c r="S253" s="6"/>
      <c r="T253" s="6"/>
      <c r="U253" s="6"/>
      <c r="V253" s="6"/>
    </row>
    <row r="254" spans="1:22" x14ac:dyDescent="0.25">
      <c r="A254" s="43"/>
      <c r="B254" s="48"/>
      <c r="D254" s="49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2"/>
      <c r="S254" s="6"/>
      <c r="T254" s="6"/>
      <c r="U254" s="6"/>
      <c r="V254" s="6"/>
    </row>
    <row r="255" spans="1:22" x14ac:dyDescent="0.25">
      <c r="A255" s="43"/>
      <c r="B255" s="48"/>
      <c r="D255" s="49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2"/>
      <c r="S255" s="6"/>
      <c r="T255" s="6"/>
      <c r="U255" s="6"/>
      <c r="V255" s="6"/>
    </row>
    <row r="256" spans="1:22" x14ac:dyDescent="0.25">
      <c r="A256" s="43"/>
      <c r="B256" s="48"/>
      <c r="D256" s="49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2"/>
      <c r="S256" s="6"/>
      <c r="T256" s="6"/>
      <c r="U256" s="6"/>
      <c r="V256" s="6"/>
    </row>
    <row r="257" spans="1:22" x14ac:dyDescent="0.25">
      <c r="A257" s="43"/>
      <c r="B257" s="48"/>
      <c r="D257" s="49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2"/>
      <c r="S257" s="6"/>
      <c r="T257" s="6"/>
      <c r="U257" s="6"/>
      <c r="V257" s="6"/>
    </row>
    <row r="258" spans="1:22" x14ac:dyDescent="0.25">
      <c r="A258" s="43"/>
      <c r="B258" s="48"/>
      <c r="D258" s="49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2"/>
      <c r="S258" s="6"/>
      <c r="T258" s="6"/>
      <c r="U258" s="6"/>
      <c r="V258" s="6"/>
    </row>
    <row r="259" spans="1:22" x14ac:dyDescent="0.25">
      <c r="A259" s="43"/>
      <c r="B259" s="48"/>
      <c r="D259" s="49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2"/>
      <c r="S259" s="6"/>
      <c r="T259" s="6"/>
      <c r="U259" s="6"/>
      <c r="V259" s="6"/>
    </row>
    <row r="260" spans="1:22" x14ac:dyDescent="0.25">
      <c r="A260" s="43"/>
      <c r="B260" s="48"/>
      <c r="D260" s="49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</row>
    <row r="261" spans="1:22" x14ac:dyDescent="0.25">
      <c r="A261" s="43"/>
      <c r="B261" s="48"/>
      <c r="D261" s="49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</row>
    <row r="262" spans="1:22" x14ac:dyDescent="0.25">
      <c r="A262" s="43"/>
      <c r="B262" s="48"/>
      <c r="D262" s="49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</row>
    <row r="263" spans="1:22" x14ac:dyDescent="0.25">
      <c r="A263" s="43"/>
      <c r="B263" s="48"/>
      <c r="D263" s="49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</row>
    <row r="264" spans="1:22" x14ac:dyDescent="0.25">
      <c r="A264" s="43"/>
      <c r="B264" s="48"/>
      <c r="D264" s="49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</row>
  </sheetData>
  <protectedRanges>
    <protectedRange algorithmName="SHA-512" hashValue="R/ipREbn9wycHg/cWr59UHp+la9yBnF9zmE7EhcS2wLYi7u1QMRBymOcnECXN6np9gxSFb7+IpqWYf7p64HITg==" saltValue="/R4WvNOlIAhSM2Nw+bqTYQ==" spinCount="100000" sqref="D8:D119" name="Диапазон1_1"/>
    <protectedRange algorithmName="SHA-512" hashValue="R/ipREbn9wycHg/cWr59UHp+la9yBnF9zmE7EhcS2wLYi7u1QMRBymOcnECXN6np9gxSFb7+IpqWYf7p64HITg==" saltValue="/R4WvNOlIAhSM2Nw+bqTYQ==" spinCount="100000" sqref="G8:I27 G32:I43" name="Диапазон1_2_1_2_2"/>
    <protectedRange algorithmName="SHA-512" hashValue="R/ipREbn9wycHg/cWr59UHp+la9yBnF9zmE7EhcS2wLYi7u1QMRBymOcnECXN6np9gxSFb7+IpqWYf7p64HITg==" saltValue="/R4WvNOlIAhSM2Nw+bqTYQ==" spinCount="100000" sqref="G44:I47 G60:I67 G72:I79 G52:I55 G69:I69 G116:I117 G82:I110" name="Диапазон1_2_2_2_3"/>
    <protectedRange algorithmName="SHA-512" hashValue="R/ipREbn9wycHg/cWr59UHp+la9yBnF9zmE7EhcS2wLYi7u1QMRBymOcnECXN6np9gxSFb7+IpqWYf7p64HITg==" saltValue="/R4WvNOlIAhSM2Nw+bqTYQ==" spinCount="100000" sqref="G70:I71" name="Диапазон1_2_2_2_2_1"/>
    <protectedRange algorithmName="SHA-512" hashValue="R/ipREbn9wycHg/cWr59UHp+la9yBnF9zmE7EhcS2wLYi7u1QMRBymOcnECXN6np9gxSFb7+IpqWYf7p64HITg==" saltValue="/R4WvNOlIAhSM2Nw+bqTYQ==" spinCount="100000" sqref="G28:I31" name="Диапазон1_2_1_2_3_1"/>
    <protectedRange algorithmName="SHA-512" hashValue="R/ipREbn9wycHg/cWr59UHp+la9yBnF9zmE7EhcS2wLYi7u1QMRBymOcnECXN6np9gxSFb7+IpqWYf7p64HITg==" saltValue="/R4WvNOlIAhSM2Nw+bqTYQ==" spinCount="100000" sqref="G48:I51" name="Диапазон1_2_2_2_1_1_1"/>
    <protectedRange algorithmName="SHA-512" hashValue="R/ipREbn9wycHg/cWr59UHp+la9yBnF9zmE7EhcS2wLYi7u1QMRBymOcnECXN6np9gxSFb7+IpqWYf7p64HITg==" saltValue="/R4WvNOlIAhSM2Nw+bqTYQ==" spinCount="100000" sqref="G56:I57" name="Диапазон1_2_2_2_5_2"/>
    <protectedRange algorithmName="SHA-512" hashValue="R/ipREbn9wycHg/cWr59UHp+la9yBnF9zmE7EhcS2wLYi7u1QMRBymOcnECXN6np9gxSFb7+IpqWYf7p64HITg==" saltValue="/R4WvNOlIAhSM2Nw+bqTYQ==" spinCount="100000" sqref="G58:I59" name="Диапазон1_2_2_2_2_2_1"/>
    <protectedRange algorithmName="SHA-512" hashValue="R/ipREbn9wycHg/cWr59UHp+la9yBnF9zmE7EhcS2wLYi7u1QMRBymOcnECXN6np9gxSFb7+IpqWYf7p64HITg==" saltValue="/R4WvNOlIAhSM2Nw+bqTYQ==" spinCount="100000" sqref="G68:I68" name="Диапазон1_2_2_2_6_1"/>
    <protectedRange algorithmName="SHA-512" hashValue="R/ipREbn9wycHg/cWr59UHp+la9yBnF9zmE7EhcS2wLYi7u1QMRBymOcnECXN6np9gxSFb7+IpqWYf7p64HITg==" saltValue="/R4WvNOlIAhSM2Nw+bqTYQ==" spinCount="100000" sqref="G80:I81" name="Диапазон1_2_2_2_7_1"/>
    <protectedRange algorithmName="SHA-512" hashValue="R/ipREbn9wycHg/cWr59UHp+la9yBnF9zmE7EhcS2wLYi7u1QMRBymOcnECXN6np9gxSFb7+IpqWYf7p64HITg==" saltValue="/R4WvNOlIAhSM2Nw+bqTYQ==" spinCount="100000" sqref="G111:I115" name="Диапазон1_2_2_2_5_1_1"/>
    <protectedRange algorithmName="SHA-512" hashValue="R/ipREbn9wycHg/cWr59UHp+la9yBnF9zmE7EhcS2wLYi7u1QMRBymOcnECXN6np9gxSFb7+IpqWYf7p64HITg==" saltValue="/R4WvNOlIAhSM2Nw+bqTYQ==" spinCount="100000" sqref="C1:C7 C123 C125" name="Диапазон1_3"/>
    <protectedRange algorithmName="SHA-512" hashValue="R/ipREbn9wycHg/cWr59UHp+la9yBnF9zmE7EhcS2wLYi7u1QMRBymOcnECXN6np9gxSFb7+IpqWYf7p64HITg==" saltValue="/R4WvNOlIAhSM2Nw+bqTYQ==" spinCount="100000" sqref="B119 B8:B117" name="Диапазон1_1_1_1"/>
    <protectedRange algorithmName="SHA-512" hashValue="R/ipREbn9wycHg/cWr59UHp+la9yBnF9zmE7EhcS2wLYi7u1QMRBymOcnECXN6np9gxSFb7+IpqWYf7p64HITg==" saltValue="/R4WvNOlIAhSM2Nw+bqTYQ==" spinCount="100000" sqref="C8:C115" name="Диапазон1"/>
    <protectedRange algorithmName="SHA-512" hashValue="R/ipREbn9wycHg/cWr59UHp+la9yBnF9zmE7EhcS2wLYi7u1QMRBymOcnECXN6np9gxSFb7+IpqWYf7p64HITg==" saltValue="/R4WvNOlIAhSM2Nw+bqTYQ==" spinCount="100000" sqref="A8:A119" name="Диапазон1_1_1_1_1"/>
    <protectedRange algorithmName="SHA-512" hashValue="R/ipREbn9wycHg/cWr59UHp+la9yBnF9zmE7EhcS2wLYi7u1QMRBymOcnECXN6np9gxSFb7+IpqWYf7p64HITg==" saltValue="/R4WvNOlIAhSM2Nw+bqTYQ==" spinCount="100000" sqref="C116:C117" name="Диапазон1_3_1"/>
  </protectedRanges>
  <mergeCells count="116">
    <mergeCell ref="A102:A103"/>
    <mergeCell ref="B102:B103"/>
    <mergeCell ref="C102:C103"/>
    <mergeCell ref="C118:C119"/>
    <mergeCell ref="B122:D122"/>
    <mergeCell ref="B124:C124"/>
    <mergeCell ref="D124:E124"/>
    <mergeCell ref="A98:A99"/>
    <mergeCell ref="B98:B99"/>
    <mergeCell ref="C98:C99"/>
    <mergeCell ref="A100:A101"/>
    <mergeCell ref="B100:B101"/>
    <mergeCell ref="C100:C101"/>
    <mergeCell ref="E60:E61"/>
    <mergeCell ref="E62:E63"/>
    <mergeCell ref="E64:E65"/>
    <mergeCell ref="E66:E67"/>
    <mergeCell ref="E68:E69"/>
    <mergeCell ref="E70:E71"/>
    <mergeCell ref="A56:A57"/>
    <mergeCell ref="B56:B57"/>
    <mergeCell ref="C56:C57"/>
    <mergeCell ref="E56:E57"/>
    <mergeCell ref="A58:A59"/>
    <mergeCell ref="B58:B59"/>
    <mergeCell ref="C58:C59"/>
    <mergeCell ref="E58:E59"/>
    <mergeCell ref="A52:A53"/>
    <mergeCell ref="B52:B53"/>
    <mergeCell ref="C52:C53"/>
    <mergeCell ref="E52:E53"/>
    <mergeCell ref="A54:A55"/>
    <mergeCell ref="B54:B55"/>
    <mergeCell ref="C54:C55"/>
    <mergeCell ref="E54:E55"/>
    <mergeCell ref="A48:A49"/>
    <mergeCell ref="B48:B49"/>
    <mergeCell ref="C48:C51"/>
    <mergeCell ref="E48:E49"/>
    <mergeCell ref="A50:A51"/>
    <mergeCell ref="B50:B51"/>
    <mergeCell ref="E50:E51"/>
    <mergeCell ref="A44:A45"/>
    <mergeCell ref="B44:B45"/>
    <mergeCell ref="C44:C47"/>
    <mergeCell ref="E44:E45"/>
    <mergeCell ref="A46:A47"/>
    <mergeCell ref="B46:B47"/>
    <mergeCell ref="E46:E47"/>
    <mergeCell ref="A40:A41"/>
    <mergeCell ref="B40:B41"/>
    <mergeCell ref="C40:C43"/>
    <mergeCell ref="E40:E41"/>
    <mergeCell ref="A42:A43"/>
    <mergeCell ref="B42:B43"/>
    <mergeCell ref="E42:E43"/>
    <mergeCell ref="A36:A37"/>
    <mergeCell ref="B36:B37"/>
    <mergeCell ref="C36:C39"/>
    <mergeCell ref="E36:E37"/>
    <mergeCell ref="A38:A39"/>
    <mergeCell ref="B38:B39"/>
    <mergeCell ref="E38:E39"/>
    <mergeCell ref="A32:A33"/>
    <mergeCell ref="B32:B33"/>
    <mergeCell ref="C32:C35"/>
    <mergeCell ref="E32:E33"/>
    <mergeCell ref="A34:A35"/>
    <mergeCell ref="B34:B35"/>
    <mergeCell ref="E34:E35"/>
    <mergeCell ref="A28:A29"/>
    <mergeCell ref="B28:B29"/>
    <mergeCell ref="C28:C31"/>
    <mergeCell ref="E28:E29"/>
    <mergeCell ref="A30:A31"/>
    <mergeCell ref="B30:B31"/>
    <mergeCell ref="E30:E31"/>
    <mergeCell ref="A24:A25"/>
    <mergeCell ref="B24:B25"/>
    <mergeCell ref="C24:C27"/>
    <mergeCell ref="E24:E25"/>
    <mergeCell ref="A26:A27"/>
    <mergeCell ref="B26:B27"/>
    <mergeCell ref="E26:E27"/>
    <mergeCell ref="A12:A13"/>
    <mergeCell ref="B12:B13"/>
    <mergeCell ref="C12:C15"/>
    <mergeCell ref="E12:E13"/>
    <mergeCell ref="A14:A15"/>
    <mergeCell ref="B14:B15"/>
    <mergeCell ref="E14:E15"/>
    <mergeCell ref="A6:G6"/>
    <mergeCell ref="A20:A21"/>
    <mergeCell ref="B20:B21"/>
    <mergeCell ref="C20:C23"/>
    <mergeCell ref="E20:E21"/>
    <mergeCell ref="A22:A23"/>
    <mergeCell ref="B22:B23"/>
    <mergeCell ref="E22:E23"/>
    <mergeCell ref="A16:A17"/>
    <mergeCell ref="B16:B17"/>
    <mergeCell ref="C16:C19"/>
    <mergeCell ref="E16:E17"/>
    <mergeCell ref="A18:A19"/>
    <mergeCell ref="B18:B19"/>
    <mergeCell ref="E18:E19"/>
    <mergeCell ref="J6:M6"/>
    <mergeCell ref="N6:Q6"/>
    <mergeCell ref="R6:S6"/>
    <mergeCell ref="A8:A9"/>
    <mergeCell ref="B8:B9"/>
    <mergeCell ref="C8:C11"/>
    <mergeCell ref="E8:E9"/>
    <mergeCell ref="A10:A11"/>
    <mergeCell ref="B10:B11"/>
    <mergeCell ref="E10:E1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D264"/>
  <sheetViews>
    <sheetView topLeftCell="A109" workbookViewId="0">
      <selection activeCell="O8" sqref="O8:Q119"/>
    </sheetView>
  </sheetViews>
  <sheetFormatPr defaultRowHeight="15" x14ac:dyDescent="0.25"/>
  <cols>
    <col min="1" max="1" width="4.85546875" style="7" customWidth="1"/>
    <col min="2" max="2" width="25" style="7" customWidth="1"/>
    <col min="3" max="3" width="30.42578125" style="4" customWidth="1"/>
    <col min="4" max="4" width="13.140625" style="7" customWidth="1"/>
    <col min="5" max="5" width="15.5703125" style="7" customWidth="1"/>
    <col min="6" max="6" width="9.140625" style="7" customWidth="1"/>
    <col min="7" max="9" width="12.140625" style="2" customWidth="1"/>
    <col min="10" max="10" width="12.28515625" style="7" customWidth="1"/>
    <col min="11" max="11" width="14.140625" style="7" customWidth="1"/>
    <col min="12" max="12" width="14.85546875" style="7" customWidth="1"/>
    <col min="13" max="13" width="13" style="7" customWidth="1"/>
    <col min="14" max="14" width="9.140625" style="7" customWidth="1"/>
    <col min="15" max="15" width="9.140625" style="7"/>
    <col min="16" max="16" width="9.140625" style="7" customWidth="1"/>
    <col min="17" max="17" width="7.5703125" style="7" customWidth="1"/>
    <col min="18" max="18" width="13.42578125" style="7" customWidth="1"/>
    <col min="19" max="30" width="9.140625" style="7" customWidth="1"/>
    <col min="31" max="16384" width="9.140625" style="7"/>
  </cols>
  <sheetData>
    <row r="1" spans="1:30" x14ac:dyDescent="0.25">
      <c r="A1" s="2"/>
      <c r="B1" s="3"/>
      <c r="D1" s="5"/>
      <c r="E1" s="2"/>
      <c r="F1" s="2"/>
      <c r="J1" s="2"/>
      <c r="K1" s="2"/>
      <c r="L1" s="2"/>
      <c r="M1" s="2"/>
      <c r="N1" s="2"/>
      <c r="O1" s="2"/>
      <c r="P1" s="2"/>
      <c r="Q1" s="2"/>
      <c r="R1" s="2"/>
      <c r="S1" s="6"/>
      <c r="T1" s="6"/>
      <c r="U1" s="6"/>
      <c r="V1" s="6"/>
      <c r="W1" s="2"/>
      <c r="X1" s="2"/>
      <c r="Y1" s="2"/>
      <c r="Z1" s="2"/>
      <c r="AA1" s="2"/>
      <c r="AB1" s="2"/>
      <c r="AC1" s="2"/>
      <c r="AD1" s="2"/>
    </row>
    <row r="2" spans="1:30" x14ac:dyDescent="0.25">
      <c r="A2" s="2"/>
      <c r="B2" s="3"/>
      <c r="D2" s="5"/>
      <c r="E2" s="2"/>
      <c r="F2" s="8"/>
      <c r="G2" s="8"/>
      <c r="H2" s="8"/>
      <c r="I2" s="8"/>
      <c r="J2" s="8"/>
      <c r="K2" s="8"/>
      <c r="L2" s="8"/>
      <c r="M2" s="8"/>
      <c r="N2" s="8"/>
      <c r="P2" s="8"/>
      <c r="Q2" s="8"/>
      <c r="R2" s="8"/>
      <c r="S2" s="8"/>
      <c r="T2" s="8"/>
      <c r="U2" s="8"/>
      <c r="V2" s="8"/>
      <c r="W2" s="8"/>
      <c r="X2" s="8" t="s">
        <v>100</v>
      </c>
      <c r="Y2" s="8"/>
      <c r="Z2" s="8"/>
      <c r="AA2" s="8"/>
      <c r="AB2" s="8"/>
      <c r="AC2" s="8"/>
      <c r="AD2" s="8"/>
    </row>
    <row r="3" spans="1:30" ht="23.25" x14ac:dyDescent="0.35">
      <c r="A3" s="2"/>
      <c r="B3" s="3"/>
      <c r="D3" s="5"/>
      <c r="E3" s="2"/>
      <c r="F3" s="8"/>
      <c r="G3" s="8"/>
      <c r="H3" s="8"/>
      <c r="I3" s="8"/>
      <c r="J3" s="8"/>
      <c r="K3" s="8"/>
      <c r="L3" s="8"/>
      <c r="M3" s="8"/>
      <c r="N3" s="8"/>
      <c r="O3" s="51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x14ac:dyDescent="0.25">
      <c r="A4" s="2"/>
      <c r="B4" s="3"/>
      <c r="D4" s="5"/>
      <c r="E4" s="2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9"/>
      <c r="AC4" s="9"/>
      <c r="AD4" s="9"/>
    </row>
    <row r="5" spans="1:30" x14ac:dyDescent="0.25">
      <c r="A5" s="2"/>
      <c r="B5" s="3"/>
      <c r="D5" s="5"/>
      <c r="E5" s="2"/>
      <c r="F5" s="2"/>
      <c r="J5" s="2"/>
      <c r="K5" s="2"/>
      <c r="L5" s="2"/>
      <c r="M5" s="2"/>
      <c r="N5" s="2"/>
      <c r="O5" s="2"/>
      <c r="P5" s="2"/>
      <c r="Q5" s="2"/>
      <c r="R5" s="2"/>
      <c r="S5" s="6"/>
      <c r="T5" s="6"/>
      <c r="U5" s="6"/>
      <c r="V5" s="6"/>
      <c r="W5" s="2"/>
      <c r="X5" s="2"/>
      <c r="Y5" s="2"/>
      <c r="Z5" s="2"/>
      <c r="AA5" s="2"/>
      <c r="AB5" s="2"/>
      <c r="AC5" s="2"/>
      <c r="AD5" s="2"/>
    </row>
    <row r="6" spans="1:30" s="61" customFormat="1" ht="28.5" customHeight="1" x14ac:dyDescent="0.25">
      <c r="A6" s="196" t="s">
        <v>130</v>
      </c>
      <c r="B6" s="197"/>
      <c r="C6" s="197"/>
      <c r="D6" s="197"/>
      <c r="E6" s="197"/>
      <c r="F6" s="197"/>
      <c r="G6" s="198"/>
      <c r="H6" s="67"/>
      <c r="I6" s="67"/>
      <c r="J6" s="191" t="s">
        <v>132</v>
      </c>
      <c r="K6" s="192"/>
      <c r="L6" s="192"/>
      <c r="M6" s="193"/>
      <c r="N6" s="191" t="s">
        <v>131</v>
      </c>
      <c r="O6" s="192"/>
      <c r="P6" s="192"/>
      <c r="Q6" s="193"/>
      <c r="R6" s="194" t="s">
        <v>74</v>
      </c>
      <c r="S6" s="195"/>
      <c r="T6" s="59"/>
      <c r="U6" s="59"/>
      <c r="V6" s="59"/>
      <c r="W6" s="59"/>
      <c r="X6" s="59"/>
      <c r="Y6" s="59"/>
      <c r="Z6" s="59"/>
      <c r="AA6" s="59"/>
      <c r="AB6" s="59"/>
      <c r="AC6" s="59"/>
      <c r="AD6" s="60"/>
    </row>
    <row r="7" spans="1:30" ht="78.75" x14ac:dyDescent="0.25">
      <c r="A7" s="1" t="s">
        <v>0</v>
      </c>
      <c r="B7" s="1" t="s">
        <v>1</v>
      </c>
      <c r="C7" s="1" t="s">
        <v>78</v>
      </c>
      <c r="D7" s="1" t="s">
        <v>75</v>
      </c>
      <c r="E7" s="1" t="s">
        <v>76</v>
      </c>
      <c r="F7" s="1" t="s">
        <v>77</v>
      </c>
      <c r="G7" s="10" t="s">
        <v>142</v>
      </c>
      <c r="H7" s="10" t="s">
        <v>143</v>
      </c>
      <c r="I7" s="10" t="s">
        <v>144</v>
      </c>
      <c r="J7" s="1" t="s">
        <v>137</v>
      </c>
      <c r="K7" s="1" t="s">
        <v>138</v>
      </c>
      <c r="L7" s="1" t="s">
        <v>139</v>
      </c>
      <c r="M7" s="1" t="s">
        <v>140</v>
      </c>
      <c r="N7" s="1" t="s">
        <v>141</v>
      </c>
      <c r="O7" s="1">
        <v>2024</v>
      </c>
      <c r="P7" s="1">
        <v>2025</v>
      </c>
      <c r="Q7" s="1">
        <v>2026</v>
      </c>
      <c r="R7" s="1" t="s">
        <v>1</v>
      </c>
      <c r="S7" s="1" t="s">
        <v>78</v>
      </c>
      <c r="T7" s="1" t="s">
        <v>75</v>
      </c>
      <c r="U7" s="1" t="s">
        <v>76</v>
      </c>
      <c r="V7" s="1" t="s">
        <v>79</v>
      </c>
      <c r="W7" s="1" t="s">
        <v>80</v>
      </c>
      <c r="X7" s="1" t="s">
        <v>81</v>
      </c>
      <c r="Y7" s="1" t="s">
        <v>77</v>
      </c>
      <c r="Z7" s="1" t="s">
        <v>82</v>
      </c>
      <c r="AA7" s="10" t="s">
        <v>83</v>
      </c>
      <c r="AB7" s="11" t="s">
        <v>84</v>
      </c>
      <c r="AC7" s="1" t="s">
        <v>85</v>
      </c>
      <c r="AD7" s="10" t="s">
        <v>86</v>
      </c>
    </row>
    <row r="8" spans="1:30" ht="21.75" customHeight="1" x14ac:dyDescent="0.25">
      <c r="A8" s="190">
        <v>1</v>
      </c>
      <c r="B8" s="174" t="s">
        <v>2</v>
      </c>
      <c r="C8" s="174" t="s">
        <v>101</v>
      </c>
      <c r="D8" s="68" t="s">
        <v>87</v>
      </c>
      <c r="E8" s="183" t="s">
        <v>88</v>
      </c>
      <c r="F8" s="68" t="s">
        <v>89</v>
      </c>
      <c r="G8" s="13">
        <v>15911</v>
      </c>
      <c r="H8" s="13">
        <v>16707</v>
      </c>
      <c r="I8" s="13">
        <v>17542</v>
      </c>
      <c r="J8" s="68">
        <f>K8+L8+M8</f>
        <v>0</v>
      </c>
      <c r="K8" s="68">
        <f>O8*G8</f>
        <v>0</v>
      </c>
      <c r="L8" s="68">
        <f>P8*H8</f>
        <v>0</v>
      </c>
      <c r="M8" s="68">
        <f>Q8*I8</f>
        <v>0</v>
      </c>
      <c r="N8" s="68">
        <f t="shared" ref="N8:N71" si="0">O8+P8+Q8</f>
        <v>0</v>
      </c>
      <c r="O8" s="52"/>
      <c r="P8" s="52"/>
      <c r="Q8" s="52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 ht="16.5" customHeight="1" x14ac:dyDescent="0.25">
      <c r="A9" s="186"/>
      <c r="B9" s="175"/>
      <c r="C9" s="177"/>
      <c r="D9" s="68" t="s">
        <v>90</v>
      </c>
      <c r="E9" s="184"/>
      <c r="F9" s="68" t="s">
        <v>89</v>
      </c>
      <c r="G9" s="13">
        <v>15911</v>
      </c>
      <c r="H9" s="13">
        <v>16707</v>
      </c>
      <c r="I9" s="13">
        <v>17542</v>
      </c>
      <c r="J9" s="68">
        <f t="shared" ref="J9:J72" si="1">K9+L9+M9</f>
        <v>0</v>
      </c>
      <c r="K9" s="68">
        <f t="shared" ref="K9:M64" si="2">O9*G9</f>
        <v>0</v>
      </c>
      <c r="L9" s="68">
        <f t="shared" si="2"/>
        <v>0</v>
      </c>
      <c r="M9" s="68">
        <f t="shared" si="2"/>
        <v>0</v>
      </c>
      <c r="N9" s="68">
        <f t="shared" si="0"/>
        <v>0</v>
      </c>
      <c r="O9" s="52"/>
      <c r="P9" s="52"/>
      <c r="Q9" s="52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20.25" customHeight="1" x14ac:dyDescent="0.25">
      <c r="A10" s="190">
        <v>2</v>
      </c>
      <c r="B10" s="174" t="s">
        <v>3</v>
      </c>
      <c r="C10" s="177"/>
      <c r="D10" s="68" t="s">
        <v>87</v>
      </c>
      <c r="E10" s="183" t="s">
        <v>88</v>
      </c>
      <c r="F10" s="68" t="s">
        <v>89</v>
      </c>
      <c r="G10" s="13">
        <v>16433</v>
      </c>
      <c r="H10" s="13">
        <v>17255</v>
      </c>
      <c r="I10" s="13">
        <v>18118</v>
      </c>
      <c r="J10" s="68">
        <f t="shared" si="1"/>
        <v>0</v>
      </c>
      <c r="K10" s="68">
        <f t="shared" si="2"/>
        <v>0</v>
      </c>
      <c r="L10" s="68">
        <f t="shared" si="2"/>
        <v>0</v>
      </c>
      <c r="M10" s="68">
        <f t="shared" si="2"/>
        <v>0</v>
      </c>
      <c r="N10" s="68">
        <f t="shared" si="0"/>
        <v>0</v>
      </c>
      <c r="O10" s="52"/>
      <c r="P10" s="52"/>
      <c r="Q10" s="52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 ht="20.25" customHeight="1" x14ac:dyDescent="0.25">
      <c r="A11" s="186"/>
      <c r="B11" s="176"/>
      <c r="C11" s="176"/>
      <c r="D11" s="68" t="s">
        <v>90</v>
      </c>
      <c r="E11" s="184"/>
      <c r="F11" s="68" t="s">
        <v>89</v>
      </c>
      <c r="G11" s="13">
        <v>16433</v>
      </c>
      <c r="H11" s="13">
        <v>17255</v>
      </c>
      <c r="I11" s="13">
        <v>18118</v>
      </c>
      <c r="J11" s="68">
        <f t="shared" si="1"/>
        <v>0</v>
      </c>
      <c r="K11" s="68">
        <f t="shared" si="2"/>
        <v>0</v>
      </c>
      <c r="L11" s="68">
        <f t="shared" si="2"/>
        <v>0</v>
      </c>
      <c r="M11" s="68">
        <f t="shared" si="2"/>
        <v>0</v>
      </c>
      <c r="N11" s="68">
        <f t="shared" si="0"/>
        <v>0</v>
      </c>
      <c r="O11" s="52"/>
      <c r="P11" s="52"/>
      <c r="Q11" s="52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 ht="18.75" customHeight="1" x14ac:dyDescent="0.25">
      <c r="A12" s="190">
        <v>3</v>
      </c>
      <c r="B12" s="174" t="s">
        <v>2</v>
      </c>
      <c r="C12" s="174" t="s">
        <v>102</v>
      </c>
      <c r="D12" s="68" t="s">
        <v>87</v>
      </c>
      <c r="E12" s="183" t="s">
        <v>88</v>
      </c>
      <c r="F12" s="68" t="s">
        <v>89</v>
      </c>
      <c r="G12" s="13">
        <v>16521</v>
      </c>
      <c r="H12" s="13">
        <v>17347</v>
      </c>
      <c r="I12" s="13">
        <v>18214</v>
      </c>
      <c r="J12" s="68">
        <f t="shared" si="1"/>
        <v>0</v>
      </c>
      <c r="K12" s="68">
        <f t="shared" si="2"/>
        <v>0</v>
      </c>
      <c r="L12" s="68">
        <f t="shared" si="2"/>
        <v>0</v>
      </c>
      <c r="M12" s="68">
        <f t="shared" si="2"/>
        <v>0</v>
      </c>
      <c r="N12" s="68">
        <f t="shared" si="0"/>
        <v>0</v>
      </c>
      <c r="O12" s="52"/>
      <c r="P12" s="52"/>
      <c r="Q12" s="52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20.25" customHeight="1" x14ac:dyDescent="0.25">
      <c r="A13" s="186"/>
      <c r="B13" s="189"/>
      <c r="C13" s="177"/>
      <c r="D13" s="68" t="s">
        <v>90</v>
      </c>
      <c r="E13" s="184"/>
      <c r="F13" s="68" t="s">
        <v>89</v>
      </c>
      <c r="G13" s="13">
        <v>16521</v>
      </c>
      <c r="H13" s="13">
        <v>17347</v>
      </c>
      <c r="I13" s="13">
        <v>18214</v>
      </c>
      <c r="J13" s="68">
        <f t="shared" si="1"/>
        <v>0</v>
      </c>
      <c r="K13" s="68">
        <f t="shared" si="2"/>
        <v>0</v>
      </c>
      <c r="L13" s="68">
        <f t="shared" si="2"/>
        <v>0</v>
      </c>
      <c r="M13" s="68">
        <f t="shared" si="2"/>
        <v>0</v>
      </c>
      <c r="N13" s="68">
        <f t="shared" si="0"/>
        <v>0</v>
      </c>
      <c r="O13" s="52"/>
      <c r="P13" s="52"/>
      <c r="Q13" s="52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20.25" customHeight="1" x14ac:dyDescent="0.25">
      <c r="A14" s="190">
        <v>4</v>
      </c>
      <c r="B14" s="174" t="s">
        <v>3</v>
      </c>
      <c r="C14" s="177"/>
      <c r="D14" s="68" t="s">
        <v>87</v>
      </c>
      <c r="E14" s="183" t="s">
        <v>88</v>
      </c>
      <c r="F14" s="68" t="s">
        <v>89</v>
      </c>
      <c r="G14" s="13">
        <v>17362</v>
      </c>
      <c r="H14" s="13">
        <v>18230</v>
      </c>
      <c r="I14" s="13">
        <v>19142</v>
      </c>
      <c r="J14" s="68">
        <f t="shared" si="1"/>
        <v>0</v>
      </c>
      <c r="K14" s="68">
        <f t="shared" si="2"/>
        <v>0</v>
      </c>
      <c r="L14" s="68">
        <f t="shared" si="2"/>
        <v>0</v>
      </c>
      <c r="M14" s="68">
        <f t="shared" si="2"/>
        <v>0</v>
      </c>
      <c r="N14" s="68">
        <f t="shared" si="0"/>
        <v>0</v>
      </c>
      <c r="O14" s="52"/>
      <c r="P14" s="52"/>
      <c r="Q14" s="52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25.5" customHeight="1" x14ac:dyDescent="0.25">
      <c r="A15" s="186"/>
      <c r="B15" s="189"/>
      <c r="C15" s="176"/>
      <c r="D15" s="68" t="s">
        <v>90</v>
      </c>
      <c r="E15" s="184"/>
      <c r="F15" s="68" t="s">
        <v>89</v>
      </c>
      <c r="G15" s="13">
        <v>17362</v>
      </c>
      <c r="H15" s="13">
        <v>18230</v>
      </c>
      <c r="I15" s="13">
        <v>19142</v>
      </c>
      <c r="J15" s="68">
        <f t="shared" si="1"/>
        <v>0</v>
      </c>
      <c r="K15" s="68">
        <f t="shared" si="2"/>
        <v>0</v>
      </c>
      <c r="L15" s="68">
        <f t="shared" si="2"/>
        <v>0</v>
      </c>
      <c r="M15" s="68">
        <f t="shared" si="2"/>
        <v>0</v>
      </c>
      <c r="N15" s="68">
        <f t="shared" si="0"/>
        <v>0</v>
      </c>
      <c r="O15" s="52"/>
      <c r="P15" s="52"/>
      <c r="Q15" s="52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19.5" customHeight="1" x14ac:dyDescent="0.25">
      <c r="A16" s="190">
        <v>5</v>
      </c>
      <c r="B16" s="174" t="s">
        <v>2</v>
      </c>
      <c r="C16" s="174" t="s">
        <v>109</v>
      </c>
      <c r="D16" s="68" t="s">
        <v>87</v>
      </c>
      <c r="E16" s="183" t="s">
        <v>88</v>
      </c>
      <c r="F16" s="68" t="s">
        <v>89</v>
      </c>
      <c r="G16" s="13">
        <v>16521</v>
      </c>
      <c r="H16" s="13">
        <v>17347</v>
      </c>
      <c r="I16" s="13">
        <v>18214</v>
      </c>
      <c r="J16" s="68">
        <f t="shared" si="1"/>
        <v>0</v>
      </c>
      <c r="K16" s="68">
        <f t="shared" si="2"/>
        <v>0</v>
      </c>
      <c r="L16" s="68">
        <f t="shared" si="2"/>
        <v>0</v>
      </c>
      <c r="M16" s="68">
        <f t="shared" si="2"/>
        <v>0</v>
      </c>
      <c r="N16" s="68">
        <f t="shared" si="0"/>
        <v>0</v>
      </c>
      <c r="O16" s="52"/>
      <c r="P16" s="52"/>
      <c r="Q16" s="52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20.25" customHeight="1" x14ac:dyDescent="0.25">
      <c r="A17" s="186"/>
      <c r="B17" s="189"/>
      <c r="C17" s="177"/>
      <c r="D17" s="68" t="s">
        <v>90</v>
      </c>
      <c r="E17" s="184"/>
      <c r="F17" s="68" t="s">
        <v>89</v>
      </c>
      <c r="G17" s="13">
        <v>16521</v>
      </c>
      <c r="H17" s="13">
        <v>17347</v>
      </c>
      <c r="I17" s="13">
        <v>18214</v>
      </c>
      <c r="J17" s="68">
        <f t="shared" si="1"/>
        <v>0</v>
      </c>
      <c r="K17" s="68">
        <f t="shared" si="2"/>
        <v>0</v>
      </c>
      <c r="L17" s="68">
        <f t="shared" si="2"/>
        <v>0</v>
      </c>
      <c r="M17" s="68">
        <f t="shared" si="2"/>
        <v>0</v>
      </c>
      <c r="N17" s="68">
        <f t="shared" si="0"/>
        <v>0</v>
      </c>
      <c r="O17" s="52"/>
      <c r="P17" s="52"/>
      <c r="Q17" s="52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20.25" customHeight="1" x14ac:dyDescent="0.25">
      <c r="A18" s="190">
        <v>6</v>
      </c>
      <c r="B18" s="174" t="s">
        <v>4</v>
      </c>
      <c r="C18" s="177"/>
      <c r="D18" s="68" t="s">
        <v>87</v>
      </c>
      <c r="E18" s="183" t="s">
        <v>88</v>
      </c>
      <c r="F18" s="68" t="s">
        <v>89</v>
      </c>
      <c r="G18" s="13">
        <v>17362</v>
      </c>
      <c r="H18" s="13">
        <v>18230</v>
      </c>
      <c r="I18" s="13">
        <v>19142</v>
      </c>
      <c r="J18" s="68">
        <f t="shared" si="1"/>
        <v>36460</v>
      </c>
      <c r="K18" s="68">
        <f t="shared" si="2"/>
        <v>0</v>
      </c>
      <c r="L18" s="68">
        <f t="shared" si="2"/>
        <v>36460</v>
      </c>
      <c r="M18" s="68">
        <f t="shared" si="2"/>
        <v>0</v>
      </c>
      <c r="N18" s="68">
        <f t="shared" si="0"/>
        <v>2</v>
      </c>
      <c r="O18" s="52"/>
      <c r="P18" s="52">
        <v>2</v>
      </c>
      <c r="Q18" s="52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20.25" customHeight="1" x14ac:dyDescent="0.25">
      <c r="A19" s="186"/>
      <c r="B19" s="189"/>
      <c r="C19" s="176"/>
      <c r="D19" s="68" t="s">
        <v>90</v>
      </c>
      <c r="E19" s="184"/>
      <c r="F19" s="68" t="s">
        <v>89</v>
      </c>
      <c r="G19" s="13">
        <v>17362</v>
      </c>
      <c r="H19" s="13">
        <v>18230</v>
      </c>
      <c r="I19" s="13">
        <v>19142</v>
      </c>
      <c r="J19" s="68">
        <f t="shared" si="1"/>
        <v>0</v>
      </c>
      <c r="K19" s="68">
        <f t="shared" si="2"/>
        <v>0</v>
      </c>
      <c r="L19" s="68">
        <f t="shared" si="2"/>
        <v>0</v>
      </c>
      <c r="M19" s="68">
        <f t="shared" si="2"/>
        <v>0</v>
      </c>
      <c r="N19" s="68">
        <f t="shared" si="0"/>
        <v>0</v>
      </c>
      <c r="O19" s="52"/>
      <c r="P19" s="52"/>
      <c r="Q19" s="52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20.25" customHeight="1" x14ac:dyDescent="0.25">
      <c r="A20" s="190">
        <v>7</v>
      </c>
      <c r="B20" s="174" t="s">
        <v>2</v>
      </c>
      <c r="C20" s="174" t="s">
        <v>108</v>
      </c>
      <c r="D20" s="68" t="s">
        <v>87</v>
      </c>
      <c r="E20" s="183" t="s">
        <v>88</v>
      </c>
      <c r="F20" s="68" t="s">
        <v>89</v>
      </c>
      <c r="G20" s="13">
        <v>17530</v>
      </c>
      <c r="H20" s="13">
        <v>18407</v>
      </c>
      <c r="I20" s="13">
        <v>19326</v>
      </c>
      <c r="J20" s="68">
        <f t="shared" si="1"/>
        <v>0</v>
      </c>
      <c r="K20" s="68">
        <f t="shared" si="2"/>
        <v>0</v>
      </c>
      <c r="L20" s="68">
        <f t="shared" si="2"/>
        <v>0</v>
      </c>
      <c r="M20" s="68">
        <f t="shared" si="2"/>
        <v>0</v>
      </c>
      <c r="N20" s="68">
        <f t="shared" si="0"/>
        <v>0</v>
      </c>
      <c r="O20" s="52"/>
      <c r="P20" s="52"/>
      <c r="Q20" s="52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20.25" customHeight="1" x14ac:dyDescent="0.25">
      <c r="A21" s="186"/>
      <c r="B21" s="175"/>
      <c r="C21" s="177"/>
      <c r="D21" s="68" t="s">
        <v>90</v>
      </c>
      <c r="E21" s="184"/>
      <c r="F21" s="68" t="s">
        <v>89</v>
      </c>
      <c r="G21" s="13">
        <v>17530</v>
      </c>
      <c r="H21" s="13">
        <v>18407</v>
      </c>
      <c r="I21" s="13">
        <v>19326</v>
      </c>
      <c r="J21" s="68">
        <f t="shared" si="1"/>
        <v>0</v>
      </c>
      <c r="K21" s="68">
        <f t="shared" si="2"/>
        <v>0</v>
      </c>
      <c r="L21" s="68">
        <f t="shared" si="2"/>
        <v>0</v>
      </c>
      <c r="M21" s="68">
        <f t="shared" si="2"/>
        <v>0</v>
      </c>
      <c r="N21" s="68">
        <f t="shared" si="0"/>
        <v>0</v>
      </c>
      <c r="O21" s="52"/>
      <c r="P21" s="52"/>
      <c r="Q21" s="52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20.25" customHeight="1" x14ac:dyDescent="0.25">
      <c r="A22" s="190">
        <v>8</v>
      </c>
      <c r="B22" s="174" t="s">
        <v>3</v>
      </c>
      <c r="C22" s="177"/>
      <c r="D22" s="68" t="s">
        <v>87</v>
      </c>
      <c r="E22" s="183" t="s">
        <v>88</v>
      </c>
      <c r="F22" s="68" t="s">
        <v>89</v>
      </c>
      <c r="G22" s="13">
        <v>18118</v>
      </c>
      <c r="H22" s="13">
        <v>19024</v>
      </c>
      <c r="I22" s="13">
        <v>19975</v>
      </c>
      <c r="J22" s="68">
        <f t="shared" si="1"/>
        <v>0</v>
      </c>
      <c r="K22" s="68">
        <f t="shared" si="2"/>
        <v>0</v>
      </c>
      <c r="L22" s="68">
        <f t="shared" si="2"/>
        <v>0</v>
      </c>
      <c r="M22" s="68">
        <f t="shared" si="2"/>
        <v>0</v>
      </c>
      <c r="N22" s="68">
        <f t="shared" si="0"/>
        <v>0</v>
      </c>
      <c r="O22" s="52"/>
      <c r="P22" s="52"/>
      <c r="Q22" s="52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15.75" customHeight="1" x14ac:dyDescent="0.25">
      <c r="A23" s="186"/>
      <c r="B23" s="175"/>
      <c r="C23" s="176"/>
      <c r="D23" s="68" t="s">
        <v>90</v>
      </c>
      <c r="E23" s="184"/>
      <c r="F23" s="68" t="s">
        <v>89</v>
      </c>
      <c r="G23" s="13">
        <v>18118</v>
      </c>
      <c r="H23" s="13">
        <v>19024</v>
      </c>
      <c r="I23" s="13">
        <v>19975</v>
      </c>
      <c r="J23" s="68">
        <f t="shared" si="1"/>
        <v>0</v>
      </c>
      <c r="K23" s="68">
        <f t="shared" si="2"/>
        <v>0</v>
      </c>
      <c r="L23" s="68">
        <f t="shared" si="2"/>
        <v>0</v>
      </c>
      <c r="M23" s="68">
        <f t="shared" si="2"/>
        <v>0</v>
      </c>
      <c r="N23" s="68">
        <f t="shared" si="0"/>
        <v>0</v>
      </c>
      <c r="O23" s="52"/>
      <c r="P23" s="52"/>
      <c r="Q23" s="52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25.5" customHeight="1" x14ac:dyDescent="0.25">
      <c r="A24" s="190">
        <v>9</v>
      </c>
      <c r="B24" s="174" t="s">
        <v>2</v>
      </c>
      <c r="C24" s="174" t="s">
        <v>136</v>
      </c>
      <c r="D24" s="68" t="s">
        <v>87</v>
      </c>
      <c r="E24" s="183" t="s">
        <v>88</v>
      </c>
      <c r="F24" s="68" t="s">
        <v>89</v>
      </c>
      <c r="G24" s="13">
        <v>18713</v>
      </c>
      <c r="H24" s="13">
        <v>19649</v>
      </c>
      <c r="I24" s="13">
        <v>20631</v>
      </c>
      <c r="J24" s="68">
        <f t="shared" si="1"/>
        <v>2241412</v>
      </c>
      <c r="K24" s="68">
        <f t="shared" si="2"/>
        <v>580103</v>
      </c>
      <c r="L24" s="68">
        <f t="shared" si="2"/>
        <v>1021748</v>
      </c>
      <c r="M24" s="68">
        <f t="shared" si="2"/>
        <v>639561</v>
      </c>
      <c r="N24" s="68">
        <f t="shared" si="0"/>
        <v>114</v>
      </c>
      <c r="O24" s="52">
        <v>31</v>
      </c>
      <c r="P24" s="52">
        <v>52</v>
      </c>
      <c r="Q24" s="52">
        <v>31</v>
      </c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20.25" customHeight="1" x14ac:dyDescent="0.25">
      <c r="A25" s="186"/>
      <c r="B25" s="175"/>
      <c r="C25" s="177"/>
      <c r="D25" s="68" t="s">
        <v>90</v>
      </c>
      <c r="E25" s="184"/>
      <c r="F25" s="68" t="s">
        <v>89</v>
      </c>
      <c r="G25" s="13">
        <v>18713</v>
      </c>
      <c r="H25" s="13">
        <v>19649</v>
      </c>
      <c r="I25" s="13">
        <v>20631</v>
      </c>
      <c r="J25" s="68">
        <f t="shared" si="1"/>
        <v>0</v>
      </c>
      <c r="K25" s="68">
        <f t="shared" si="2"/>
        <v>0</v>
      </c>
      <c r="L25" s="68">
        <f t="shared" si="2"/>
        <v>0</v>
      </c>
      <c r="M25" s="68">
        <f t="shared" si="2"/>
        <v>0</v>
      </c>
      <c r="N25" s="68">
        <f t="shared" si="0"/>
        <v>0</v>
      </c>
      <c r="O25" s="52"/>
      <c r="P25" s="52"/>
      <c r="Q25" s="52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20.25" customHeight="1" x14ac:dyDescent="0.25">
      <c r="A26" s="190">
        <v>10</v>
      </c>
      <c r="B26" s="174" t="s">
        <v>3</v>
      </c>
      <c r="C26" s="177"/>
      <c r="D26" s="68" t="s">
        <v>87</v>
      </c>
      <c r="E26" s="183" t="s">
        <v>88</v>
      </c>
      <c r="F26" s="68" t="s">
        <v>89</v>
      </c>
      <c r="G26" s="13">
        <v>19576</v>
      </c>
      <c r="H26" s="13">
        <v>20555</v>
      </c>
      <c r="I26" s="13">
        <v>21583</v>
      </c>
      <c r="J26" s="68">
        <f t="shared" si="1"/>
        <v>0</v>
      </c>
      <c r="K26" s="68">
        <f t="shared" si="2"/>
        <v>0</v>
      </c>
      <c r="L26" s="68">
        <f t="shared" si="2"/>
        <v>0</v>
      </c>
      <c r="M26" s="68">
        <f t="shared" si="2"/>
        <v>0</v>
      </c>
      <c r="N26" s="68">
        <f t="shared" si="0"/>
        <v>0</v>
      </c>
      <c r="O26" s="52"/>
      <c r="P26" s="52"/>
      <c r="Q26" s="52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</row>
    <row r="27" spans="1:30" ht="20.25" customHeight="1" x14ac:dyDescent="0.25">
      <c r="A27" s="186"/>
      <c r="B27" s="175"/>
      <c r="C27" s="176"/>
      <c r="D27" s="68" t="s">
        <v>90</v>
      </c>
      <c r="E27" s="184"/>
      <c r="F27" s="68" t="s">
        <v>89</v>
      </c>
      <c r="G27" s="13">
        <v>19576</v>
      </c>
      <c r="H27" s="13">
        <v>20555</v>
      </c>
      <c r="I27" s="13">
        <v>21583</v>
      </c>
      <c r="J27" s="68">
        <f t="shared" si="1"/>
        <v>0</v>
      </c>
      <c r="K27" s="68">
        <f t="shared" si="2"/>
        <v>0</v>
      </c>
      <c r="L27" s="68">
        <f t="shared" si="2"/>
        <v>0</v>
      </c>
      <c r="M27" s="68">
        <f t="shared" si="2"/>
        <v>0</v>
      </c>
      <c r="N27" s="68">
        <f t="shared" si="0"/>
        <v>0</v>
      </c>
      <c r="O27" s="52"/>
      <c r="P27" s="52"/>
      <c r="Q27" s="52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1:30" ht="21.75" customHeight="1" x14ac:dyDescent="0.25">
      <c r="A28" s="190">
        <v>11</v>
      </c>
      <c r="B28" s="174" t="s">
        <v>2</v>
      </c>
      <c r="C28" s="174" t="s">
        <v>103</v>
      </c>
      <c r="D28" s="68" t="s">
        <v>87</v>
      </c>
      <c r="E28" s="183" t="s">
        <v>88</v>
      </c>
      <c r="F28" s="68" t="s">
        <v>89</v>
      </c>
      <c r="G28" s="13">
        <v>18536</v>
      </c>
      <c r="H28" s="13">
        <v>19463</v>
      </c>
      <c r="I28" s="13">
        <v>20436</v>
      </c>
      <c r="J28" s="68">
        <f t="shared" si="1"/>
        <v>0</v>
      </c>
      <c r="K28" s="68">
        <f t="shared" si="2"/>
        <v>0</v>
      </c>
      <c r="L28" s="68">
        <f t="shared" si="2"/>
        <v>0</v>
      </c>
      <c r="M28" s="68">
        <f t="shared" si="2"/>
        <v>0</v>
      </c>
      <c r="N28" s="68">
        <f t="shared" si="0"/>
        <v>0</v>
      </c>
      <c r="O28" s="52"/>
      <c r="P28" s="52"/>
      <c r="Q28" s="52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</row>
    <row r="29" spans="1:30" ht="20.25" customHeight="1" x14ac:dyDescent="0.25">
      <c r="A29" s="186"/>
      <c r="B29" s="175"/>
      <c r="C29" s="177"/>
      <c r="D29" s="68" t="s">
        <v>90</v>
      </c>
      <c r="E29" s="184"/>
      <c r="F29" s="68" t="s">
        <v>89</v>
      </c>
      <c r="G29" s="13">
        <v>18536</v>
      </c>
      <c r="H29" s="13">
        <v>19463</v>
      </c>
      <c r="I29" s="13">
        <v>20436</v>
      </c>
      <c r="J29" s="68">
        <f t="shared" si="1"/>
        <v>0</v>
      </c>
      <c r="K29" s="68">
        <f t="shared" si="2"/>
        <v>0</v>
      </c>
      <c r="L29" s="68">
        <f t="shared" si="2"/>
        <v>0</v>
      </c>
      <c r="M29" s="68">
        <f t="shared" si="2"/>
        <v>0</v>
      </c>
      <c r="N29" s="68">
        <f t="shared" si="0"/>
        <v>0</v>
      </c>
      <c r="O29" s="52"/>
      <c r="P29" s="52"/>
      <c r="Q29" s="52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</row>
    <row r="30" spans="1:30" ht="20.25" customHeight="1" x14ac:dyDescent="0.25">
      <c r="A30" s="190">
        <v>12</v>
      </c>
      <c r="B30" s="174" t="s">
        <v>3</v>
      </c>
      <c r="C30" s="177"/>
      <c r="D30" s="68" t="s">
        <v>87</v>
      </c>
      <c r="E30" s="183" t="s">
        <v>88</v>
      </c>
      <c r="F30" s="68" t="s">
        <v>89</v>
      </c>
      <c r="G30" s="13">
        <v>19139</v>
      </c>
      <c r="H30" s="13">
        <v>20096</v>
      </c>
      <c r="I30" s="13">
        <v>21101</v>
      </c>
      <c r="J30" s="68">
        <f t="shared" si="1"/>
        <v>0</v>
      </c>
      <c r="K30" s="68">
        <f t="shared" si="2"/>
        <v>0</v>
      </c>
      <c r="L30" s="68">
        <f t="shared" si="2"/>
        <v>0</v>
      </c>
      <c r="M30" s="68">
        <f t="shared" si="2"/>
        <v>0</v>
      </c>
      <c r="N30" s="68">
        <f t="shared" si="0"/>
        <v>0</v>
      </c>
      <c r="O30" s="52"/>
      <c r="P30" s="52"/>
      <c r="Q30" s="52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 ht="20.25" customHeight="1" x14ac:dyDescent="0.25">
      <c r="A31" s="186"/>
      <c r="B31" s="175"/>
      <c r="C31" s="176"/>
      <c r="D31" s="68" t="s">
        <v>90</v>
      </c>
      <c r="E31" s="184"/>
      <c r="F31" s="68" t="s">
        <v>89</v>
      </c>
      <c r="G31" s="13">
        <v>19139</v>
      </c>
      <c r="H31" s="13">
        <v>20096</v>
      </c>
      <c r="I31" s="13">
        <v>21101</v>
      </c>
      <c r="J31" s="68">
        <f t="shared" si="1"/>
        <v>0</v>
      </c>
      <c r="K31" s="68">
        <f t="shared" si="2"/>
        <v>0</v>
      </c>
      <c r="L31" s="68">
        <f t="shared" si="2"/>
        <v>0</v>
      </c>
      <c r="M31" s="68">
        <f t="shared" si="2"/>
        <v>0</v>
      </c>
      <c r="N31" s="68">
        <f t="shared" si="0"/>
        <v>0</v>
      </c>
      <c r="O31" s="52"/>
      <c r="P31" s="52"/>
      <c r="Q31" s="52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</row>
    <row r="32" spans="1:30" ht="24.75" customHeight="1" x14ac:dyDescent="0.25">
      <c r="A32" s="190">
        <v>13</v>
      </c>
      <c r="B32" s="174" t="s">
        <v>2</v>
      </c>
      <c r="C32" s="174" t="s">
        <v>104</v>
      </c>
      <c r="D32" s="68" t="s">
        <v>87</v>
      </c>
      <c r="E32" s="183" t="s">
        <v>88</v>
      </c>
      <c r="F32" s="68" t="s">
        <v>89</v>
      </c>
      <c r="G32" s="13">
        <v>19820</v>
      </c>
      <c r="H32" s="13">
        <v>20811</v>
      </c>
      <c r="I32" s="13">
        <v>21852</v>
      </c>
      <c r="J32" s="68">
        <f t="shared" si="1"/>
        <v>1478431</v>
      </c>
      <c r="K32" s="68">
        <f t="shared" si="2"/>
        <v>336940</v>
      </c>
      <c r="L32" s="68">
        <f t="shared" si="2"/>
        <v>770007</v>
      </c>
      <c r="M32" s="68">
        <f t="shared" si="2"/>
        <v>371484</v>
      </c>
      <c r="N32" s="68">
        <f t="shared" si="0"/>
        <v>71</v>
      </c>
      <c r="O32" s="52">
        <v>17</v>
      </c>
      <c r="P32" s="52">
        <v>37</v>
      </c>
      <c r="Q32" s="52">
        <v>17</v>
      </c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</row>
    <row r="33" spans="1:30" ht="20.25" customHeight="1" x14ac:dyDescent="0.25">
      <c r="A33" s="186"/>
      <c r="B33" s="175"/>
      <c r="C33" s="177"/>
      <c r="D33" s="68" t="s">
        <v>90</v>
      </c>
      <c r="E33" s="184"/>
      <c r="F33" s="68" t="s">
        <v>89</v>
      </c>
      <c r="G33" s="13">
        <v>19820</v>
      </c>
      <c r="H33" s="13">
        <v>20811</v>
      </c>
      <c r="I33" s="13">
        <v>21852</v>
      </c>
      <c r="J33" s="68">
        <f t="shared" si="1"/>
        <v>0</v>
      </c>
      <c r="K33" s="68">
        <f t="shared" si="2"/>
        <v>0</v>
      </c>
      <c r="L33" s="68">
        <f t="shared" si="2"/>
        <v>0</v>
      </c>
      <c r="M33" s="68">
        <f t="shared" si="2"/>
        <v>0</v>
      </c>
      <c r="N33" s="68">
        <f t="shared" si="0"/>
        <v>0</v>
      </c>
      <c r="O33" s="52"/>
      <c r="P33" s="52"/>
      <c r="Q33" s="52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</row>
    <row r="34" spans="1:30" ht="20.25" customHeight="1" x14ac:dyDescent="0.25">
      <c r="A34" s="190">
        <v>14</v>
      </c>
      <c r="B34" s="174" t="s">
        <v>3</v>
      </c>
      <c r="C34" s="177"/>
      <c r="D34" s="68" t="s">
        <v>87</v>
      </c>
      <c r="E34" s="183" t="s">
        <v>88</v>
      </c>
      <c r="F34" s="68" t="s">
        <v>89</v>
      </c>
      <c r="G34" s="13">
        <v>20658</v>
      </c>
      <c r="H34" s="13">
        <v>21691</v>
      </c>
      <c r="I34" s="13">
        <v>22776</v>
      </c>
      <c r="J34" s="68">
        <f t="shared" si="1"/>
        <v>0</v>
      </c>
      <c r="K34" s="68">
        <f t="shared" si="2"/>
        <v>0</v>
      </c>
      <c r="L34" s="68">
        <f t="shared" si="2"/>
        <v>0</v>
      </c>
      <c r="M34" s="68">
        <f t="shared" si="2"/>
        <v>0</v>
      </c>
      <c r="N34" s="68">
        <f t="shared" si="0"/>
        <v>0</v>
      </c>
      <c r="O34" s="52"/>
      <c r="P34" s="52"/>
      <c r="Q34" s="52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</row>
    <row r="35" spans="1:30" ht="19.5" customHeight="1" x14ac:dyDescent="0.25">
      <c r="A35" s="186"/>
      <c r="B35" s="175"/>
      <c r="C35" s="176"/>
      <c r="D35" s="68" t="s">
        <v>90</v>
      </c>
      <c r="E35" s="184"/>
      <c r="F35" s="68" t="s">
        <v>89</v>
      </c>
      <c r="G35" s="13">
        <v>20658</v>
      </c>
      <c r="H35" s="13">
        <v>21691</v>
      </c>
      <c r="I35" s="13">
        <v>22776</v>
      </c>
      <c r="J35" s="68">
        <f t="shared" si="1"/>
        <v>0</v>
      </c>
      <c r="K35" s="68">
        <f t="shared" si="2"/>
        <v>0</v>
      </c>
      <c r="L35" s="68">
        <f t="shared" si="2"/>
        <v>0</v>
      </c>
      <c r="M35" s="68">
        <f t="shared" si="2"/>
        <v>0</v>
      </c>
      <c r="N35" s="68">
        <f t="shared" si="0"/>
        <v>0</v>
      </c>
      <c r="O35" s="52"/>
      <c r="P35" s="52"/>
      <c r="Q35" s="52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</row>
    <row r="36" spans="1:30" ht="20.25" customHeight="1" x14ac:dyDescent="0.25">
      <c r="A36" s="190">
        <v>15</v>
      </c>
      <c r="B36" s="174" t="s">
        <v>106</v>
      </c>
      <c r="C36" s="174" t="s">
        <v>58</v>
      </c>
      <c r="D36" s="68" t="s">
        <v>87</v>
      </c>
      <c r="E36" s="183" t="s">
        <v>88</v>
      </c>
      <c r="F36" s="68" t="s">
        <v>89</v>
      </c>
      <c r="G36" s="13">
        <v>25128</v>
      </c>
      <c r="H36" s="13">
        <v>26384</v>
      </c>
      <c r="I36" s="13">
        <v>27703</v>
      </c>
      <c r="J36" s="68">
        <f t="shared" si="1"/>
        <v>0</v>
      </c>
      <c r="K36" s="68">
        <f t="shared" si="2"/>
        <v>0</v>
      </c>
      <c r="L36" s="68">
        <f t="shared" si="2"/>
        <v>0</v>
      </c>
      <c r="M36" s="68">
        <f t="shared" si="2"/>
        <v>0</v>
      </c>
      <c r="N36" s="68">
        <f t="shared" si="0"/>
        <v>0</v>
      </c>
      <c r="O36" s="52"/>
      <c r="P36" s="52"/>
      <c r="Q36" s="52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</row>
    <row r="37" spans="1:30" ht="20.25" customHeight="1" x14ac:dyDescent="0.25">
      <c r="A37" s="186"/>
      <c r="B37" s="175"/>
      <c r="C37" s="177"/>
      <c r="D37" s="68" t="s">
        <v>90</v>
      </c>
      <c r="E37" s="184"/>
      <c r="F37" s="68" t="s">
        <v>89</v>
      </c>
      <c r="G37" s="13">
        <v>25128</v>
      </c>
      <c r="H37" s="13">
        <v>26384</v>
      </c>
      <c r="I37" s="13">
        <v>27703</v>
      </c>
      <c r="J37" s="68">
        <f t="shared" si="1"/>
        <v>0</v>
      </c>
      <c r="K37" s="68">
        <f t="shared" si="2"/>
        <v>0</v>
      </c>
      <c r="L37" s="68">
        <f t="shared" si="2"/>
        <v>0</v>
      </c>
      <c r="M37" s="68">
        <f t="shared" si="2"/>
        <v>0</v>
      </c>
      <c r="N37" s="68">
        <f t="shared" si="0"/>
        <v>0</v>
      </c>
      <c r="O37" s="52"/>
      <c r="P37" s="52"/>
      <c r="Q37" s="52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</row>
    <row r="38" spans="1:30" ht="20.25" customHeight="1" x14ac:dyDescent="0.25">
      <c r="A38" s="190">
        <v>16</v>
      </c>
      <c r="B38" s="174" t="s">
        <v>5</v>
      </c>
      <c r="C38" s="177"/>
      <c r="D38" s="68" t="s">
        <v>87</v>
      </c>
      <c r="E38" s="183" t="s">
        <v>88</v>
      </c>
      <c r="F38" s="68" t="s">
        <v>89</v>
      </c>
      <c r="G38" s="13">
        <v>25932</v>
      </c>
      <c r="H38" s="13">
        <v>27229</v>
      </c>
      <c r="I38" s="13">
        <v>28590</v>
      </c>
      <c r="J38" s="68">
        <f t="shared" si="1"/>
        <v>0</v>
      </c>
      <c r="K38" s="68">
        <f t="shared" si="2"/>
        <v>0</v>
      </c>
      <c r="L38" s="68">
        <f t="shared" si="2"/>
        <v>0</v>
      </c>
      <c r="M38" s="68">
        <f t="shared" si="2"/>
        <v>0</v>
      </c>
      <c r="N38" s="68">
        <f t="shared" si="0"/>
        <v>0</v>
      </c>
      <c r="O38" s="52"/>
      <c r="P38" s="52"/>
      <c r="Q38" s="52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</row>
    <row r="39" spans="1:30" ht="20.25" customHeight="1" x14ac:dyDescent="0.25">
      <c r="A39" s="186"/>
      <c r="B39" s="175"/>
      <c r="C39" s="176"/>
      <c r="D39" s="68" t="s">
        <v>90</v>
      </c>
      <c r="E39" s="184"/>
      <c r="F39" s="68" t="s">
        <v>89</v>
      </c>
      <c r="G39" s="13">
        <v>25932</v>
      </c>
      <c r="H39" s="13">
        <v>27229</v>
      </c>
      <c r="I39" s="13">
        <v>28590</v>
      </c>
      <c r="J39" s="68">
        <f t="shared" si="1"/>
        <v>0</v>
      </c>
      <c r="K39" s="68">
        <f t="shared" si="2"/>
        <v>0</v>
      </c>
      <c r="L39" s="68">
        <f t="shared" si="2"/>
        <v>0</v>
      </c>
      <c r="M39" s="68">
        <f t="shared" si="2"/>
        <v>0</v>
      </c>
      <c r="N39" s="68">
        <f t="shared" si="0"/>
        <v>0</v>
      </c>
      <c r="O39" s="52"/>
      <c r="P39" s="52"/>
      <c r="Q39" s="52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</row>
    <row r="40" spans="1:30" ht="20.25" customHeight="1" x14ac:dyDescent="0.25">
      <c r="A40" s="190">
        <v>17</v>
      </c>
      <c r="B40" s="174" t="s">
        <v>107</v>
      </c>
      <c r="C40" s="174" t="s">
        <v>58</v>
      </c>
      <c r="D40" s="68" t="s">
        <v>87</v>
      </c>
      <c r="E40" s="183" t="s">
        <v>88</v>
      </c>
      <c r="F40" s="68" t="s">
        <v>89</v>
      </c>
      <c r="G40" s="13">
        <v>27156</v>
      </c>
      <c r="H40" s="13">
        <v>28514</v>
      </c>
      <c r="I40" s="13">
        <v>29940</v>
      </c>
      <c r="J40" s="68">
        <f t="shared" si="1"/>
        <v>875384</v>
      </c>
      <c r="K40" s="68">
        <f t="shared" si="2"/>
        <v>0</v>
      </c>
      <c r="L40" s="68">
        <f t="shared" si="2"/>
        <v>456224</v>
      </c>
      <c r="M40" s="68">
        <f t="shared" si="2"/>
        <v>419160</v>
      </c>
      <c r="N40" s="68">
        <f t="shared" si="0"/>
        <v>30</v>
      </c>
      <c r="O40" s="52"/>
      <c r="P40" s="52">
        <v>16</v>
      </c>
      <c r="Q40" s="52">
        <v>14</v>
      </c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</row>
    <row r="41" spans="1:30" ht="20.25" customHeight="1" x14ac:dyDescent="0.25">
      <c r="A41" s="186"/>
      <c r="B41" s="189"/>
      <c r="C41" s="177"/>
      <c r="D41" s="68" t="s">
        <v>90</v>
      </c>
      <c r="E41" s="184"/>
      <c r="F41" s="68" t="s">
        <v>89</v>
      </c>
      <c r="G41" s="13">
        <v>27156</v>
      </c>
      <c r="H41" s="13">
        <v>28514</v>
      </c>
      <c r="I41" s="13">
        <v>29940</v>
      </c>
      <c r="J41" s="68">
        <f t="shared" si="1"/>
        <v>0</v>
      </c>
      <c r="K41" s="68">
        <f t="shared" si="2"/>
        <v>0</v>
      </c>
      <c r="L41" s="68">
        <f t="shared" si="2"/>
        <v>0</v>
      </c>
      <c r="M41" s="68">
        <f t="shared" si="2"/>
        <v>0</v>
      </c>
      <c r="N41" s="68">
        <f t="shared" si="0"/>
        <v>0</v>
      </c>
      <c r="O41" s="52"/>
      <c r="P41" s="52"/>
      <c r="Q41" s="52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</row>
    <row r="42" spans="1:30" ht="20.25" customHeight="1" x14ac:dyDescent="0.25">
      <c r="A42" s="185">
        <v>18</v>
      </c>
      <c r="B42" s="174" t="s">
        <v>6</v>
      </c>
      <c r="C42" s="177"/>
      <c r="D42" s="68" t="s">
        <v>87</v>
      </c>
      <c r="E42" s="183" t="s">
        <v>88</v>
      </c>
      <c r="F42" s="68" t="s">
        <v>89</v>
      </c>
      <c r="G42" s="13">
        <v>28137</v>
      </c>
      <c r="H42" s="13">
        <v>29544</v>
      </c>
      <c r="I42" s="13">
        <v>31021</v>
      </c>
      <c r="J42" s="68">
        <f t="shared" si="1"/>
        <v>0</v>
      </c>
      <c r="K42" s="68">
        <f t="shared" si="2"/>
        <v>0</v>
      </c>
      <c r="L42" s="68">
        <f t="shared" si="2"/>
        <v>0</v>
      </c>
      <c r="M42" s="68">
        <f t="shared" si="2"/>
        <v>0</v>
      </c>
      <c r="N42" s="68">
        <f t="shared" si="0"/>
        <v>0</v>
      </c>
      <c r="O42" s="52"/>
      <c r="P42" s="52"/>
      <c r="Q42" s="52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</row>
    <row r="43" spans="1:30" ht="20.25" customHeight="1" x14ac:dyDescent="0.25">
      <c r="A43" s="186"/>
      <c r="B43" s="189"/>
      <c r="C43" s="176"/>
      <c r="D43" s="68" t="s">
        <v>90</v>
      </c>
      <c r="E43" s="184"/>
      <c r="F43" s="68" t="s">
        <v>89</v>
      </c>
      <c r="G43" s="13">
        <v>28137</v>
      </c>
      <c r="H43" s="13">
        <v>29544</v>
      </c>
      <c r="I43" s="13">
        <v>31021</v>
      </c>
      <c r="J43" s="68">
        <f t="shared" si="1"/>
        <v>62042</v>
      </c>
      <c r="K43" s="68">
        <f t="shared" si="2"/>
        <v>0</v>
      </c>
      <c r="L43" s="68">
        <f t="shared" si="2"/>
        <v>0</v>
      </c>
      <c r="M43" s="68">
        <f t="shared" si="2"/>
        <v>62042</v>
      </c>
      <c r="N43" s="68">
        <f t="shared" si="0"/>
        <v>2</v>
      </c>
      <c r="O43" s="52"/>
      <c r="P43" s="52"/>
      <c r="Q43" s="52">
        <v>2</v>
      </c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</row>
    <row r="44" spans="1:30" ht="28.5" customHeight="1" x14ac:dyDescent="0.25">
      <c r="A44" s="185">
        <v>19</v>
      </c>
      <c r="B44" s="174" t="s">
        <v>107</v>
      </c>
      <c r="C44" s="174" t="s">
        <v>59</v>
      </c>
      <c r="D44" s="68" t="s">
        <v>87</v>
      </c>
      <c r="E44" s="183" t="s">
        <v>88</v>
      </c>
      <c r="F44" s="68" t="s">
        <v>89</v>
      </c>
      <c r="G44" s="13">
        <v>29769</v>
      </c>
      <c r="H44" s="13">
        <v>31257</v>
      </c>
      <c r="I44" s="13">
        <v>32820</v>
      </c>
      <c r="J44" s="68">
        <f t="shared" si="1"/>
        <v>1213971</v>
      </c>
      <c r="K44" s="68">
        <f t="shared" si="2"/>
        <v>476304</v>
      </c>
      <c r="L44" s="68">
        <f t="shared" si="2"/>
        <v>343827</v>
      </c>
      <c r="M44" s="68">
        <f t="shared" si="2"/>
        <v>393840</v>
      </c>
      <c r="N44" s="68">
        <f t="shared" si="0"/>
        <v>39</v>
      </c>
      <c r="O44" s="52">
        <v>16</v>
      </c>
      <c r="P44" s="52">
        <v>11</v>
      </c>
      <c r="Q44" s="52">
        <v>12</v>
      </c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</row>
    <row r="45" spans="1:30" ht="20.25" customHeight="1" x14ac:dyDescent="0.25">
      <c r="A45" s="186"/>
      <c r="B45" s="175"/>
      <c r="C45" s="177"/>
      <c r="D45" s="68" t="s">
        <v>90</v>
      </c>
      <c r="E45" s="184"/>
      <c r="F45" s="68" t="s">
        <v>89</v>
      </c>
      <c r="G45" s="13">
        <v>29769</v>
      </c>
      <c r="H45" s="13">
        <v>31257</v>
      </c>
      <c r="I45" s="13">
        <v>32820</v>
      </c>
      <c r="J45" s="68">
        <f t="shared" si="1"/>
        <v>0</v>
      </c>
      <c r="K45" s="68">
        <f t="shared" si="2"/>
        <v>0</v>
      </c>
      <c r="L45" s="68">
        <f t="shared" si="2"/>
        <v>0</v>
      </c>
      <c r="M45" s="68">
        <f t="shared" si="2"/>
        <v>0</v>
      </c>
      <c r="N45" s="68">
        <f t="shared" si="0"/>
        <v>0</v>
      </c>
      <c r="O45" s="52"/>
      <c r="P45" s="52"/>
      <c r="Q45" s="52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</row>
    <row r="46" spans="1:30" ht="20.25" customHeight="1" x14ac:dyDescent="0.25">
      <c r="A46" s="185">
        <v>20</v>
      </c>
      <c r="B46" s="174" t="s">
        <v>6</v>
      </c>
      <c r="C46" s="177"/>
      <c r="D46" s="68" t="s">
        <v>87</v>
      </c>
      <c r="E46" s="183" t="s">
        <v>88</v>
      </c>
      <c r="F46" s="68" t="s">
        <v>89</v>
      </c>
      <c r="G46" s="13">
        <v>29411</v>
      </c>
      <c r="H46" s="13">
        <v>30882</v>
      </c>
      <c r="I46" s="13">
        <v>32426</v>
      </c>
      <c r="J46" s="68">
        <f t="shared" si="1"/>
        <v>0</v>
      </c>
      <c r="K46" s="68">
        <f t="shared" si="2"/>
        <v>0</v>
      </c>
      <c r="L46" s="68">
        <f t="shared" si="2"/>
        <v>0</v>
      </c>
      <c r="M46" s="68">
        <f t="shared" si="2"/>
        <v>0</v>
      </c>
      <c r="N46" s="68">
        <f t="shared" si="0"/>
        <v>0</v>
      </c>
      <c r="O46" s="52"/>
      <c r="P46" s="52"/>
      <c r="Q46" s="52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</row>
    <row r="47" spans="1:30" ht="20.25" customHeight="1" x14ac:dyDescent="0.25">
      <c r="A47" s="186"/>
      <c r="B47" s="189"/>
      <c r="C47" s="176"/>
      <c r="D47" s="68" t="s">
        <v>90</v>
      </c>
      <c r="E47" s="184"/>
      <c r="F47" s="68" t="s">
        <v>89</v>
      </c>
      <c r="G47" s="13">
        <v>29411</v>
      </c>
      <c r="H47" s="13">
        <v>30882</v>
      </c>
      <c r="I47" s="13">
        <v>32426</v>
      </c>
      <c r="J47" s="68">
        <f t="shared" si="1"/>
        <v>0</v>
      </c>
      <c r="K47" s="68">
        <f t="shared" si="2"/>
        <v>0</v>
      </c>
      <c r="L47" s="68">
        <f t="shared" si="2"/>
        <v>0</v>
      </c>
      <c r="M47" s="68">
        <f t="shared" si="2"/>
        <v>0</v>
      </c>
      <c r="N47" s="68">
        <f t="shared" si="0"/>
        <v>0</v>
      </c>
      <c r="O47" s="52"/>
      <c r="P47" s="52"/>
      <c r="Q47" s="52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</row>
    <row r="48" spans="1:30" ht="20.25" customHeight="1" x14ac:dyDescent="0.25">
      <c r="A48" s="185">
        <v>21</v>
      </c>
      <c r="B48" s="174" t="s">
        <v>107</v>
      </c>
      <c r="C48" s="174" t="s">
        <v>60</v>
      </c>
      <c r="D48" s="68" t="s">
        <v>87</v>
      </c>
      <c r="E48" s="183" t="s">
        <v>88</v>
      </c>
      <c r="F48" s="15" t="s">
        <v>89</v>
      </c>
      <c r="G48" s="13">
        <v>32150</v>
      </c>
      <c r="H48" s="13">
        <v>33758</v>
      </c>
      <c r="I48" s="13">
        <v>35445</v>
      </c>
      <c r="J48" s="68">
        <f t="shared" si="1"/>
        <v>1048580</v>
      </c>
      <c r="K48" s="68">
        <f t="shared" si="2"/>
        <v>160750</v>
      </c>
      <c r="L48" s="68">
        <f t="shared" si="2"/>
        <v>675160</v>
      </c>
      <c r="M48" s="68">
        <f t="shared" si="2"/>
        <v>212670</v>
      </c>
      <c r="N48" s="68">
        <f t="shared" si="0"/>
        <v>31</v>
      </c>
      <c r="O48" s="52">
        <v>5</v>
      </c>
      <c r="P48" s="52">
        <v>20</v>
      </c>
      <c r="Q48" s="52">
        <v>6</v>
      </c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</row>
    <row r="49" spans="1:30" ht="20.25" customHeight="1" x14ac:dyDescent="0.25">
      <c r="A49" s="186"/>
      <c r="B49" s="175"/>
      <c r="C49" s="177"/>
      <c r="D49" s="68" t="s">
        <v>90</v>
      </c>
      <c r="E49" s="184"/>
      <c r="F49" s="15" t="s">
        <v>89</v>
      </c>
      <c r="G49" s="13">
        <v>32150</v>
      </c>
      <c r="H49" s="13">
        <v>33758</v>
      </c>
      <c r="I49" s="13">
        <v>35445</v>
      </c>
      <c r="J49" s="68">
        <f t="shared" si="1"/>
        <v>0</v>
      </c>
      <c r="K49" s="68">
        <f t="shared" si="2"/>
        <v>0</v>
      </c>
      <c r="L49" s="68">
        <f t="shared" si="2"/>
        <v>0</v>
      </c>
      <c r="M49" s="68">
        <f t="shared" si="2"/>
        <v>0</v>
      </c>
      <c r="N49" s="68">
        <f t="shared" si="0"/>
        <v>0</v>
      </c>
      <c r="O49" s="52"/>
      <c r="P49" s="52"/>
      <c r="Q49" s="52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</row>
    <row r="50" spans="1:30" ht="20.25" customHeight="1" x14ac:dyDescent="0.25">
      <c r="A50" s="185">
        <v>22</v>
      </c>
      <c r="B50" s="174" t="s">
        <v>7</v>
      </c>
      <c r="C50" s="177"/>
      <c r="D50" s="68" t="s">
        <v>87</v>
      </c>
      <c r="E50" s="183" t="s">
        <v>88</v>
      </c>
      <c r="F50" s="15" t="s">
        <v>89</v>
      </c>
      <c r="G50" s="13">
        <v>33497</v>
      </c>
      <c r="H50" s="13">
        <v>35172</v>
      </c>
      <c r="I50" s="13">
        <v>36931</v>
      </c>
      <c r="J50" s="68">
        <f t="shared" si="1"/>
        <v>258517</v>
      </c>
      <c r="K50" s="68">
        <f t="shared" si="2"/>
        <v>0</v>
      </c>
      <c r="L50" s="68">
        <f t="shared" si="2"/>
        <v>0</v>
      </c>
      <c r="M50" s="68">
        <f t="shared" si="2"/>
        <v>258517</v>
      </c>
      <c r="N50" s="68">
        <f t="shared" si="0"/>
        <v>7</v>
      </c>
      <c r="O50" s="52"/>
      <c r="P50" s="52"/>
      <c r="Q50" s="52">
        <v>7</v>
      </c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</row>
    <row r="51" spans="1:30" ht="30.75" customHeight="1" x14ac:dyDescent="0.25">
      <c r="A51" s="186"/>
      <c r="B51" s="175"/>
      <c r="C51" s="176"/>
      <c r="D51" s="68" t="s">
        <v>90</v>
      </c>
      <c r="E51" s="184"/>
      <c r="F51" s="15" t="s">
        <v>89</v>
      </c>
      <c r="G51" s="13">
        <v>33497</v>
      </c>
      <c r="H51" s="13">
        <v>35172</v>
      </c>
      <c r="I51" s="13">
        <v>36931</v>
      </c>
      <c r="J51" s="68">
        <f t="shared" si="1"/>
        <v>0</v>
      </c>
      <c r="K51" s="68">
        <f t="shared" si="2"/>
        <v>0</v>
      </c>
      <c r="L51" s="68">
        <f t="shared" si="2"/>
        <v>0</v>
      </c>
      <c r="M51" s="68">
        <f t="shared" si="2"/>
        <v>0</v>
      </c>
      <c r="N51" s="68">
        <f t="shared" si="0"/>
        <v>0</v>
      </c>
      <c r="O51" s="52"/>
      <c r="P51" s="52"/>
      <c r="Q51" s="52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</row>
    <row r="52" spans="1:30" ht="20.25" customHeight="1" x14ac:dyDescent="0.25">
      <c r="A52" s="185">
        <v>23</v>
      </c>
      <c r="B52" s="187" t="s">
        <v>8</v>
      </c>
      <c r="C52" s="174" t="s">
        <v>61</v>
      </c>
      <c r="D52" s="68" t="s">
        <v>87</v>
      </c>
      <c r="E52" s="183" t="s">
        <v>88</v>
      </c>
      <c r="F52" s="15" t="s">
        <v>89</v>
      </c>
      <c r="G52" s="13">
        <v>6828</v>
      </c>
      <c r="H52" s="13">
        <v>7169</v>
      </c>
      <c r="I52" s="13">
        <v>7527</v>
      </c>
      <c r="J52" s="68">
        <f t="shared" si="1"/>
        <v>0</v>
      </c>
      <c r="K52" s="68">
        <f t="shared" si="2"/>
        <v>0</v>
      </c>
      <c r="L52" s="68">
        <f t="shared" si="2"/>
        <v>0</v>
      </c>
      <c r="M52" s="68">
        <f t="shared" si="2"/>
        <v>0</v>
      </c>
      <c r="N52" s="68">
        <f t="shared" si="0"/>
        <v>0</v>
      </c>
      <c r="O52" s="52"/>
      <c r="P52" s="52"/>
      <c r="Q52" s="52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</row>
    <row r="53" spans="1:30" ht="32.25" customHeight="1" x14ac:dyDescent="0.25">
      <c r="A53" s="186"/>
      <c r="B53" s="173"/>
      <c r="C53" s="176"/>
      <c r="D53" s="68" t="s">
        <v>90</v>
      </c>
      <c r="E53" s="184"/>
      <c r="F53" s="15" t="s">
        <v>89</v>
      </c>
      <c r="G53" s="13">
        <v>6828</v>
      </c>
      <c r="H53" s="13">
        <v>7169</v>
      </c>
      <c r="I53" s="13">
        <v>7527</v>
      </c>
      <c r="J53" s="68">
        <f t="shared" si="1"/>
        <v>0</v>
      </c>
      <c r="K53" s="68">
        <f t="shared" si="2"/>
        <v>0</v>
      </c>
      <c r="L53" s="68">
        <f t="shared" si="2"/>
        <v>0</v>
      </c>
      <c r="M53" s="68">
        <f t="shared" si="2"/>
        <v>0</v>
      </c>
      <c r="N53" s="68">
        <f t="shared" si="0"/>
        <v>0</v>
      </c>
      <c r="O53" s="52"/>
      <c r="P53" s="52"/>
      <c r="Q53" s="52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</row>
    <row r="54" spans="1:30" ht="20.25" customHeight="1" x14ac:dyDescent="0.25">
      <c r="A54" s="185">
        <v>24</v>
      </c>
      <c r="B54" s="187" t="s">
        <v>9</v>
      </c>
      <c r="C54" s="174" t="s">
        <v>62</v>
      </c>
      <c r="D54" s="68" t="s">
        <v>87</v>
      </c>
      <c r="E54" s="183" t="s">
        <v>88</v>
      </c>
      <c r="F54" s="15" t="s">
        <v>89</v>
      </c>
      <c r="G54" s="13">
        <v>20008</v>
      </c>
      <c r="H54" s="13">
        <v>21008</v>
      </c>
      <c r="I54" s="13">
        <v>22058</v>
      </c>
      <c r="J54" s="68">
        <f t="shared" si="1"/>
        <v>0</v>
      </c>
      <c r="K54" s="68">
        <f t="shared" si="2"/>
        <v>0</v>
      </c>
      <c r="L54" s="68">
        <f t="shared" si="2"/>
        <v>0</v>
      </c>
      <c r="M54" s="68">
        <f t="shared" si="2"/>
        <v>0</v>
      </c>
      <c r="N54" s="68">
        <f t="shared" si="0"/>
        <v>0</v>
      </c>
      <c r="O54" s="52"/>
      <c r="P54" s="52"/>
      <c r="Q54" s="52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</row>
    <row r="55" spans="1:30" ht="30.75" customHeight="1" x14ac:dyDescent="0.25">
      <c r="A55" s="186"/>
      <c r="B55" s="188"/>
      <c r="C55" s="176"/>
      <c r="D55" s="68" t="s">
        <v>90</v>
      </c>
      <c r="E55" s="184"/>
      <c r="F55" s="15" t="s">
        <v>89</v>
      </c>
      <c r="G55" s="13">
        <v>20008</v>
      </c>
      <c r="H55" s="13">
        <v>21008</v>
      </c>
      <c r="I55" s="13">
        <v>22058</v>
      </c>
      <c r="J55" s="68">
        <f t="shared" si="1"/>
        <v>0</v>
      </c>
      <c r="K55" s="68">
        <f t="shared" si="2"/>
        <v>0</v>
      </c>
      <c r="L55" s="68">
        <f t="shared" si="2"/>
        <v>0</v>
      </c>
      <c r="M55" s="68">
        <f t="shared" si="2"/>
        <v>0</v>
      </c>
      <c r="N55" s="68">
        <f t="shared" si="0"/>
        <v>0</v>
      </c>
      <c r="O55" s="52"/>
      <c r="P55" s="52"/>
      <c r="Q55" s="52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</row>
    <row r="56" spans="1:30" ht="20.25" customHeight="1" x14ac:dyDescent="0.25">
      <c r="A56" s="185">
        <v>25</v>
      </c>
      <c r="B56" s="187" t="s">
        <v>9</v>
      </c>
      <c r="C56" s="174" t="s">
        <v>63</v>
      </c>
      <c r="D56" s="68" t="s">
        <v>87</v>
      </c>
      <c r="E56" s="183" t="s">
        <v>88</v>
      </c>
      <c r="F56" s="15" t="s">
        <v>89</v>
      </c>
      <c r="G56" s="13">
        <v>21716</v>
      </c>
      <c r="H56" s="13">
        <v>22802</v>
      </c>
      <c r="I56" s="13">
        <v>23942</v>
      </c>
      <c r="J56" s="68">
        <f t="shared" si="1"/>
        <v>4369498</v>
      </c>
      <c r="K56" s="68">
        <f t="shared" si="2"/>
        <v>1172664</v>
      </c>
      <c r="L56" s="68">
        <f t="shared" si="2"/>
        <v>1664546</v>
      </c>
      <c r="M56" s="68">
        <f t="shared" si="2"/>
        <v>1532288</v>
      </c>
      <c r="N56" s="68">
        <f t="shared" si="0"/>
        <v>191</v>
      </c>
      <c r="O56" s="52">
        <v>54</v>
      </c>
      <c r="P56" s="52">
        <v>73</v>
      </c>
      <c r="Q56" s="52">
        <v>64</v>
      </c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</row>
    <row r="57" spans="1:30" ht="30" customHeight="1" x14ac:dyDescent="0.25">
      <c r="A57" s="186"/>
      <c r="B57" s="188"/>
      <c r="C57" s="176"/>
      <c r="D57" s="68" t="s">
        <v>90</v>
      </c>
      <c r="E57" s="184"/>
      <c r="F57" s="15" t="s">
        <v>89</v>
      </c>
      <c r="G57" s="13">
        <v>21716</v>
      </c>
      <c r="H57" s="13">
        <v>22802</v>
      </c>
      <c r="I57" s="13">
        <v>23942</v>
      </c>
      <c r="J57" s="68">
        <f t="shared" si="1"/>
        <v>0</v>
      </c>
      <c r="K57" s="68">
        <f t="shared" si="2"/>
        <v>0</v>
      </c>
      <c r="L57" s="68">
        <f t="shared" si="2"/>
        <v>0</v>
      </c>
      <c r="M57" s="68">
        <f t="shared" si="2"/>
        <v>0</v>
      </c>
      <c r="N57" s="68">
        <f t="shared" si="0"/>
        <v>0</v>
      </c>
      <c r="O57" s="52"/>
      <c r="P57" s="52"/>
      <c r="Q57" s="52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</row>
    <row r="58" spans="1:30" ht="20.25" customHeight="1" x14ac:dyDescent="0.25">
      <c r="A58" s="185">
        <v>26</v>
      </c>
      <c r="B58" s="174" t="s">
        <v>10</v>
      </c>
      <c r="C58" s="174" t="s">
        <v>64</v>
      </c>
      <c r="D58" s="68" t="s">
        <v>87</v>
      </c>
      <c r="E58" s="183" t="s">
        <v>88</v>
      </c>
      <c r="F58" s="15" t="s">
        <v>89</v>
      </c>
      <c r="G58" s="13">
        <v>17318</v>
      </c>
      <c r="H58" s="13">
        <v>18184</v>
      </c>
      <c r="I58" s="13">
        <v>19093</v>
      </c>
      <c r="J58" s="68">
        <f t="shared" si="1"/>
        <v>2077900</v>
      </c>
      <c r="K58" s="68">
        <f t="shared" si="2"/>
        <v>883218</v>
      </c>
      <c r="L58" s="68">
        <f t="shared" si="2"/>
        <v>545520</v>
      </c>
      <c r="M58" s="68">
        <f t="shared" si="2"/>
        <v>649162</v>
      </c>
      <c r="N58" s="68">
        <f t="shared" si="0"/>
        <v>115</v>
      </c>
      <c r="O58" s="52">
        <v>51</v>
      </c>
      <c r="P58" s="52">
        <v>30</v>
      </c>
      <c r="Q58" s="52">
        <v>34</v>
      </c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</row>
    <row r="59" spans="1:30" ht="33" customHeight="1" x14ac:dyDescent="0.25">
      <c r="A59" s="186"/>
      <c r="B59" s="176"/>
      <c r="C59" s="176"/>
      <c r="D59" s="68" t="s">
        <v>90</v>
      </c>
      <c r="E59" s="184"/>
      <c r="F59" s="15" t="s">
        <v>89</v>
      </c>
      <c r="G59" s="13">
        <v>17318</v>
      </c>
      <c r="H59" s="13">
        <v>18184</v>
      </c>
      <c r="I59" s="13">
        <v>19093</v>
      </c>
      <c r="J59" s="68">
        <f t="shared" si="1"/>
        <v>0</v>
      </c>
      <c r="K59" s="68">
        <f t="shared" si="2"/>
        <v>0</v>
      </c>
      <c r="L59" s="68">
        <f t="shared" si="2"/>
        <v>0</v>
      </c>
      <c r="M59" s="68">
        <f t="shared" si="2"/>
        <v>0</v>
      </c>
      <c r="N59" s="68">
        <f t="shared" si="0"/>
        <v>0</v>
      </c>
      <c r="O59" s="52"/>
      <c r="P59" s="52"/>
      <c r="Q59" s="52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</row>
    <row r="60" spans="1:30" ht="68.25" customHeight="1" x14ac:dyDescent="0.25">
      <c r="A60" s="68">
        <v>27</v>
      </c>
      <c r="B60" s="16" t="s">
        <v>11</v>
      </c>
      <c r="C60" s="16" t="s">
        <v>111</v>
      </c>
      <c r="D60" s="68" t="s">
        <v>91</v>
      </c>
      <c r="E60" s="183" t="s">
        <v>88</v>
      </c>
      <c r="F60" s="15" t="s">
        <v>92</v>
      </c>
      <c r="G60" s="13">
        <v>2966</v>
      </c>
      <c r="H60" s="13">
        <v>3114</v>
      </c>
      <c r="I60" s="13">
        <v>3270</v>
      </c>
      <c r="J60" s="68">
        <f t="shared" si="1"/>
        <v>0</v>
      </c>
      <c r="K60" s="68">
        <f t="shared" si="2"/>
        <v>0</v>
      </c>
      <c r="L60" s="68">
        <f t="shared" si="2"/>
        <v>0</v>
      </c>
      <c r="M60" s="68">
        <f t="shared" si="2"/>
        <v>0</v>
      </c>
      <c r="N60" s="68">
        <f t="shared" si="0"/>
        <v>0</v>
      </c>
      <c r="O60" s="52"/>
      <c r="P60" s="52"/>
      <c r="Q60" s="52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</row>
    <row r="61" spans="1:30" ht="110.25" customHeight="1" x14ac:dyDescent="0.25">
      <c r="A61" s="68">
        <v>28</v>
      </c>
      <c r="B61" s="65" t="s">
        <v>11</v>
      </c>
      <c r="C61" s="66" t="s">
        <v>112</v>
      </c>
      <c r="D61" s="64" t="s">
        <v>91</v>
      </c>
      <c r="E61" s="184"/>
      <c r="F61" s="15" t="s">
        <v>92</v>
      </c>
      <c r="G61" s="13">
        <v>3057</v>
      </c>
      <c r="H61" s="13">
        <v>3210</v>
      </c>
      <c r="I61" s="13">
        <v>3371</v>
      </c>
      <c r="J61" s="68">
        <f t="shared" si="1"/>
        <v>1302998</v>
      </c>
      <c r="K61" s="68">
        <f t="shared" si="2"/>
        <v>388239</v>
      </c>
      <c r="L61" s="68">
        <f t="shared" si="2"/>
        <v>446190</v>
      </c>
      <c r="M61" s="68">
        <f t="shared" si="2"/>
        <v>468569</v>
      </c>
      <c r="N61" s="68">
        <f t="shared" si="0"/>
        <v>405</v>
      </c>
      <c r="O61" s="52">
        <v>127</v>
      </c>
      <c r="P61" s="52">
        <v>139</v>
      </c>
      <c r="Q61" s="52">
        <v>139</v>
      </c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</row>
    <row r="62" spans="1:30" ht="51" customHeight="1" x14ac:dyDescent="0.25">
      <c r="A62" s="68">
        <v>29</v>
      </c>
      <c r="B62" s="16" t="s">
        <v>12</v>
      </c>
      <c r="C62" s="16" t="s">
        <v>113</v>
      </c>
      <c r="D62" s="68" t="s">
        <v>91</v>
      </c>
      <c r="E62" s="183" t="s">
        <v>88</v>
      </c>
      <c r="F62" s="15" t="s">
        <v>92</v>
      </c>
      <c r="G62" s="13">
        <v>3269</v>
      </c>
      <c r="H62" s="13">
        <v>3432</v>
      </c>
      <c r="I62" s="13">
        <v>3604</v>
      </c>
      <c r="J62" s="68">
        <f t="shared" si="1"/>
        <v>0</v>
      </c>
      <c r="K62" s="68">
        <f t="shared" si="2"/>
        <v>0</v>
      </c>
      <c r="L62" s="68">
        <f t="shared" si="2"/>
        <v>0</v>
      </c>
      <c r="M62" s="68">
        <f t="shared" si="2"/>
        <v>0</v>
      </c>
      <c r="N62" s="68">
        <f t="shared" si="0"/>
        <v>0</v>
      </c>
      <c r="O62" s="52"/>
      <c r="P62" s="52"/>
      <c r="Q62" s="52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</row>
    <row r="63" spans="1:30" ht="67.5" customHeight="1" x14ac:dyDescent="0.25">
      <c r="A63" s="68">
        <v>30</v>
      </c>
      <c r="B63" s="16" t="s">
        <v>12</v>
      </c>
      <c r="C63" s="16" t="s">
        <v>116</v>
      </c>
      <c r="D63" s="68" t="s">
        <v>91</v>
      </c>
      <c r="E63" s="184"/>
      <c r="F63" s="15" t="s">
        <v>92</v>
      </c>
      <c r="G63" s="13">
        <v>3378</v>
      </c>
      <c r="H63" s="13">
        <v>3547</v>
      </c>
      <c r="I63" s="13">
        <v>3724</v>
      </c>
      <c r="J63" s="68">
        <f t="shared" si="1"/>
        <v>0</v>
      </c>
      <c r="K63" s="68">
        <f t="shared" si="2"/>
        <v>0</v>
      </c>
      <c r="L63" s="68">
        <f t="shared" si="2"/>
        <v>0</v>
      </c>
      <c r="M63" s="68">
        <f t="shared" si="2"/>
        <v>0</v>
      </c>
      <c r="N63" s="68">
        <f t="shared" si="0"/>
        <v>0</v>
      </c>
      <c r="O63" s="52"/>
      <c r="P63" s="52"/>
      <c r="Q63" s="52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</row>
    <row r="64" spans="1:30" ht="44.25" customHeight="1" x14ac:dyDescent="0.25">
      <c r="A64" s="68">
        <v>31</v>
      </c>
      <c r="B64" s="16" t="s">
        <v>13</v>
      </c>
      <c r="C64" s="16" t="s">
        <v>114</v>
      </c>
      <c r="D64" s="68" t="s">
        <v>91</v>
      </c>
      <c r="E64" s="183" t="s">
        <v>88</v>
      </c>
      <c r="F64" s="15" t="s">
        <v>92</v>
      </c>
      <c r="G64" s="13">
        <v>3521</v>
      </c>
      <c r="H64" s="13">
        <v>3697</v>
      </c>
      <c r="I64" s="13">
        <v>3882</v>
      </c>
      <c r="J64" s="68">
        <f t="shared" si="1"/>
        <v>0</v>
      </c>
      <c r="K64" s="68">
        <f t="shared" si="2"/>
        <v>0</v>
      </c>
      <c r="L64" s="68">
        <f t="shared" si="2"/>
        <v>0</v>
      </c>
      <c r="M64" s="68">
        <f t="shared" si="2"/>
        <v>0</v>
      </c>
      <c r="N64" s="68">
        <f t="shared" si="0"/>
        <v>0</v>
      </c>
      <c r="O64" s="52"/>
      <c r="P64" s="52"/>
      <c r="Q64" s="52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</row>
    <row r="65" spans="1:30" ht="51" customHeight="1" x14ac:dyDescent="0.25">
      <c r="A65" s="68">
        <v>32</v>
      </c>
      <c r="B65" s="16" t="s">
        <v>13</v>
      </c>
      <c r="C65" s="16" t="s">
        <v>117</v>
      </c>
      <c r="D65" s="68" t="s">
        <v>91</v>
      </c>
      <c r="E65" s="184"/>
      <c r="F65" s="15" t="s">
        <v>92</v>
      </c>
      <c r="G65" s="13">
        <v>3768</v>
      </c>
      <c r="H65" s="13">
        <v>3956</v>
      </c>
      <c r="I65" s="13">
        <v>4154</v>
      </c>
      <c r="J65" s="68">
        <f t="shared" si="1"/>
        <v>0</v>
      </c>
      <c r="K65" s="68">
        <f t="shared" ref="K65:M119" si="3">O65*G65</f>
        <v>0</v>
      </c>
      <c r="L65" s="68">
        <f t="shared" si="3"/>
        <v>0</v>
      </c>
      <c r="M65" s="68">
        <f t="shared" si="3"/>
        <v>0</v>
      </c>
      <c r="N65" s="68">
        <f t="shared" si="0"/>
        <v>0</v>
      </c>
      <c r="O65" s="52"/>
      <c r="P65" s="52"/>
      <c r="Q65" s="52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</row>
    <row r="66" spans="1:30" ht="66.75" customHeight="1" x14ac:dyDescent="0.25">
      <c r="A66" s="68">
        <v>33</v>
      </c>
      <c r="B66" s="16" t="s">
        <v>14</v>
      </c>
      <c r="C66" s="16" t="s">
        <v>113</v>
      </c>
      <c r="D66" s="68" t="s">
        <v>91</v>
      </c>
      <c r="E66" s="183" t="s">
        <v>88</v>
      </c>
      <c r="F66" s="15" t="s">
        <v>92</v>
      </c>
      <c r="G66" s="13">
        <v>3090</v>
      </c>
      <c r="H66" s="13">
        <v>3245</v>
      </c>
      <c r="I66" s="13">
        <v>3406</v>
      </c>
      <c r="J66" s="68">
        <f t="shared" si="1"/>
        <v>0</v>
      </c>
      <c r="K66" s="68">
        <f t="shared" si="3"/>
        <v>0</v>
      </c>
      <c r="L66" s="68">
        <f t="shared" si="3"/>
        <v>0</v>
      </c>
      <c r="M66" s="68">
        <f t="shared" si="3"/>
        <v>0</v>
      </c>
      <c r="N66" s="68">
        <f t="shared" si="0"/>
        <v>0</v>
      </c>
      <c r="O66" s="52"/>
      <c r="P66" s="52"/>
      <c r="Q66" s="52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</row>
    <row r="67" spans="1:30" ht="66.75" customHeight="1" x14ac:dyDescent="0.25">
      <c r="A67" s="68">
        <v>34</v>
      </c>
      <c r="B67" s="16" t="s">
        <v>14</v>
      </c>
      <c r="C67" s="16" t="s">
        <v>116</v>
      </c>
      <c r="D67" s="68" t="s">
        <v>91</v>
      </c>
      <c r="E67" s="184"/>
      <c r="F67" s="15" t="s">
        <v>92</v>
      </c>
      <c r="G67" s="13">
        <v>3243</v>
      </c>
      <c r="H67" s="13">
        <v>3405</v>
      </c>
      <c r="I67" s="13">
        <v>3575</v>
      </c>
      <c r="J67" s="68">
        <f t="shared" si="1"/>
        <v>0</v>
      </c>
      <c r="K67" s="68">
        <f t="shared" si="3"/>
        <v>0</v>
      </c>
      <c r="L67" s="68">
        <f t="shared" si="3"/>
        <v>0</v>
      </c>
      <c r="M67" s="68">
        <f t="shared" si="3"/>
        <v>0</v>
      </c>
      <c r="N67" s="68">
        <f t="shared" si="0"/>
        <v>0</v>
      </c>
      <c r="O67" s="52"/>
      <c r="P67" s="52"/>
      <c r="Q67" s="52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</row>
    <row r="68" spans="1:30" ht="57.75" customHeight="1" x14ac:dyDescent="0.25">
      <c r="A68" s="68">
        <v>35</v>
      </c>
      <c r="B68" s="16" t="s">
        <v>15</v>
      </c>
      <c r="C68" s="16" t="s">
        <v>115</v>
      </c>
      <c r="D68" s="68" t="s">
        <v>91</v>
      </c>
      <c r="E68" s="183" t="s">
        <v>88</v>
      </c>
      <c r="F68" s="15" t="s">
        <v>92</v>
      </c>
      <c r="G68" s="13">
        <v>3018</v>
      </c>
      <c r="H68" s="13">
        <v>3169</v>
      </c>
      <c r="I68" s="13">
        <v>3327</v>
      </c>
      <c r="J68" s="68">
        <f t="shared" si="1"/>
        <v>0</v>
      </c>
      <c r="K68" s="68">
        <f t="shared" si="3"/>
        <v>0</v>
      </c>
      <c r="L68" s="68">
        <f t="shared" si="3"/>
        <v>0</v>
      </c>
      <c r="M68" s="68">
        <f t="shared" si="3"/>
        <v>0</v>
      </c>
      <c r="N68" s="68">
        <f t="shared" si="0"/>
        <v>0</v>
      </c>
      <c r="O68" s="52"/>
      <c r="P68" s="52"/>
      <c r="Q68" s="52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</row>
    <row r="69" spans="1:30" ht="90.75" customHeight="1" x14ac:dyDescent="0.25">
      <c r="A69" s="68">
        <v>36</v>
      </c>
      <c r="B69" s="16" t="s">
        <v>15</v>
      </c>
      <c r="C69" s="16" t="s">
        <v>16</v>
      </c>
      <c r="D69" s="68" t="s">
        <v>91</v>
      </c>
      <c r="E69" s="184"/>
      <c r="F69" s="15" t="s">
        <v>92</v>
      </c>
      <c r="G69" s="13">
        <v>3341</v>
      </c>
      <c r="H69" s="13">
        <v>3508</v>
      </c>
      <c r="I69" s="13">
        <v>3683</v>
      </c>
      <c r="J69" s="68">
        <f t="shared" si="1"/>
        <v>0</v>
      </c>
      <c r="K69" s="68">
        <f t="shared" si="3"/>
        <v>0</v>
      </c>
      <c r="L69" s="68">
        <f t="shared" si="3"/>
        <v>0</v>
      </c>
      <c r="M69" s="68">
        <f t="shared" si="3"/>
        <v>0</v>
      </c>
      <c r="N69" s="68">
        <f t="shared" si="0"/>
        <v>0</v>
      </c>
      <c r="O69" s="52"/>
      <c r="P69" s="52"/>
      <c r="Q69" s="52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 ht="77.25" customHeight="1" x14ac:dyDescent="0.25">
      <c r="A70" s="68">
        <v>37</v>
      </c>
      <c r="B70" s="16" t="s">
        <v>17</v>
      </c>
      <c r="C70" s="16" t="s">
        <v>118</v>
      </c>
      <c r="D70" s="68" t="s">
        <v>91</v>
      </c>
      <c r="E70" s="183" t="s">
        <v>88</v>
      </c>
      <c r="F70" s="15" t="s">
        <v>92</v>
      </c>
      <c r="G70" s="13">
        <v>4020</v>
      </c>
      <c r="H70" s="13">
        <v>4221</v>
      </c>
      <c r="I70" s="13">
        <v>4432</v>
      </c>
      <c r="J70" s="68">
        <f t="shared" si="1"/>
        <v>0</v>
      </c>
      <c r="K70" s="68">
        <f t="shared" si="3"/>
        <v>0</v>
      </c>
      <c r="L70" s="68">
        <f t="shared" si="3"/>
        <v>0</v>
      </c>
      <c r="M70" s="68">
        <f t="shared" si="3"/>
        <v>0</v>
      </c>
      <c r="N70" s="68">
        <f t="shared" si="0"/>
        <v>0</v>
      </c>
      <c r="O70" s="52"/>
      <c r="P70" s="52"/>
      <c r="Q70" s="52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 ht="64.5" customHeight="1" x14ac:dyDescent="0.25">
      <c r="A71" s="68">
        <v>38</v>
      </c>
      <c r="B71" s="16" t="s">
        <v>17</v>
      </c>
      <c r="C71" s="16" t="s">
        <v>119</v>
      </c>
      <c r="D71" s="68" t="s">
        <v>91</v>
      </c>
      <c r="E71" s="184"/>
      <c r="F71" s="15" t="s">
        <v>92</v>
      </c>
      <c r="G71" s="13">
        <v>4104</v>
      </c>
      <c r="H71" s="13">
        <v>4309</v>
      </c>
      <c r="I71" s="13">
        <v>4524</v>
      </c>
      <c r="J71" s="68">
        <f t="shared" si="1"/>
        <v>4309</v>
      </c>
      <c r="K71" s="68">
        <f t="shared" si="3"/>
        <v>0</v>
      </c>
      <c r="L71" s="68">
        <f t="shared" si="3"/>
        <v>4309</v>
      </c>
      <c r="M71" s="68">
        <f t="shared" si="3"/>
        <v>0</v>
      </c>
      <c r="N71" s="68">
        <f t="shared" si="0"/>
        <v>1</v>
      </c>
      <c r="O71" s="52"/>
      <c r="P71" s="52">
        <v>1</v>
      </c>
      <c r="Q71" s="52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 ht="115.5" customHeight="1" x14ac:dyDescent="0.25">
      <c r="A72" s="68">
        <v>39</v>
      </c>
      <c r="B72" s="16" t="s">
        <v>18</v>
      </c>
      <c r="C72" s="16" t="s">
        <v>120</v>
      </c>
      <c r="D72" s="68" t="s">
        <v>91</v>
      </c>
      <c r="E72" s="20" t="s">
        <v>88</v>
      </c>
      <c r="F72" s="15" t="s">
        <v>92</v>
      </c>
      <c r="G72" s="13">
        <v>4690</v>
      </c>
      <c r="H72" s="13">
        <v>4925</v>
      </c>
      <c r="I72" s="13">
        <v>5170</v>
      </c>
      <c r="J72" s="68">
        <f t="shared" si="1"/>
        <v>0</v>
      </c>
      <c r="K72" s="68">
        <f t="shared" si="3"/>
        <v>0</v>
      </c>
      <c r="L72" s="68">
        <f t="shared" si="3"/>
        <v>0</v>
      </c>
      <c r="M72" s="68">
        <f t="shared" si="3"/>
        <v>0</v>
      </c>
      <c r="N72" s="68">
        <f t="shared" ref="N72:N119" si="4">O72+P72+Q72</f>
        <v>0</v>
      </c>
      <c r="O72" s="52"/>
      <c r="P72" s="52"/>
      <c r="Q72" s="52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 ht="122.25" customHeight="1" x14ac:dyDescent="0.25">
      <c r="A73" s="68">
        <v>40</v>
      </c>
      <c r="B73" s="16" t="s">
        <v>18</v>
      </c>
      <c r="C73" s="16" t="s">
        <v>121</v>
      </c>
      <c r="D73" s="68" t="s">
        <v>91</v>
      </c>
      <c r="E73" s="20" t="s">
        <v>88</v>
      </c>
      <c r="F73" s="15" t="s">
        <v>92</v>
      </c>
      <c r="G73" s="13">
        <v>4428</v>
      </c>
      <c r="H73" s="13">
        <v>4649</v>
      </c>
      <c r="I73" s="13">
        <v>4881</v>
      </c>
      <c r="J73" s="68">
        <f t="shared" ref="J73:J119" si="5">K73+L73+M73</f>
        <v>0</v>
      </c>
      <c r="K73" s="68">
        <f t="shared" si="3"/>
        <v>0</v>
      </c>
      <c r="L73" s="68">
        <f t="shared" si="3"/>
        <v>0</v>
      </c>
      <c r="M73" s="68">
        <f t="shared" si="3"/>
        <v>0</v>
      </c>
      <c r="N73" s="68">
        <f t="shared" si="4"/>
        <v>0</v>
      </c>
      <c r="O73" s="52"/>
      <c r="P73" s="52"/>
      <c r="Q73" s="52"/>
      <c r="R73" s="14"/>
      <c r="S73" s="21"/>
      <c r="T73" s="21"/>
      <c r="U73" s="21"/>
      <c r="V73" s="14"/>
      <c r="W73" s="21"/>
      <c r="X73" s="21"/>
      <c r="Y73" s="21"/>
      <c r="Z73" s="21"/>
      <c r="AA73" s="21"/>
      <c r="AB73" s="21"/>
      <c r="AC73" s="21"/>
      <c r="AD73" s="21"/>
    </row>
    <row r="74" spans="1:30" ht="130.5" customHeight="1" x14ac:dyDescent="0.25">
      <c r="A74" s="68">
        <v>41</v>
      </c>
      <c r="B74" s="16" t="s">
        <v>18</v>
      </c>
      <c r="C74" s="16" t="s">
        <v>122</v>
      </c>
      <c r="D74" s="68" t="s">
        <v>91</v>
      </c>
      <c r="E74" s="20" t="s">
        <v>88</v>
      </c>
      <c r="F74" s="15" t="s">
        <v>92</v>
      </c>
      <c r="G74" s="13">
        <v>4840</v>
      </c>
      <c r="H74" s="13">
        <v>5082</v>
      </c>
      <c r="I74" s="13">
        <v>5336</v>
      </c>
      <c r="J74" s="68">
        <f t="shared" si="5"/>
        <v>0</v>
      </c>
      <c r="K74" s="68">
        <f t="shared" si="3"/>
        <v>0</v>
      </c>
      <c r="L74" s="68">
        <f t="shared" si="3"/>
        <v>0</v>
      </c>
      <c r="M74" s="68">
        <f t="shared" si="3"/>
        <v>0</v>
      </c>
      <c r="N74" s="68">
        <f t="shared" si="4"/>
        <v>0</v>
      </c>
      <c r="O74" s="52"/>
      <c r="P74" s="52"/>
      <c r="Q74" s="52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 ht="124.5" customHeight="1" x14ac:dyDescent="0.25">
      <c r="A75" s="68">
        <v>42</v>
      </c>
      <c r="B75" s="16" t="s">
        <v>18</v>
      </c>
      <c r="C75" s="16" t="s">
        <v>123</v>
      </c>
      <c r="D75" s="68" t="s">
        <v>91</v>
      </c>
      <c r="E75" s="20" t="s">
        <v>88</v>
      </c>
      <c r="F75" s="15" t="s">
        <v>92</v>
      </c>
      <c r="G75" s="13">
        <v>4583</v>
      </c>
      <c r="H75" s="13">
        <v>4812</v>
      </c>
      <c r="I75" s="13">
        <v>5053</v>
      </c>
      <c r="J75" s="68">
        <f t="shared" si="5"/>
        <v>0</v>
      </c>
      <c r="K75" s="68">
        <f t="shared" si="3"/>
        <v>0</v>
      </c>
      <c r="L75" s="68">
        <f t="shared" si="3"/>
        <v>0</v>
      </c>
      <c r="M75" s="68">
        <f t="shared" si="3"/>
        <v>0</v>
      </c>
      <c r="N75" s="68">
        <f t="shared" si="4"/>
        <v>0</v>
      </c>
      <c r="O75" s="52"/>
      <c r="P75" s="52"/>
      <c r="Q75" s="52"/>
      <c r="R75" s="14"/>
      <c r="S75" s="22"/>
      <c r="T75" s="22"/>
      <c r="U75" s="22"/>
      <c r="V75" s="14"/>
      <c r="W75" s="22"/>
      <c r="X75" s="22"/>
      <c r="Y75" s="22"/>
      <c r="Z75" s="22"/>
      <c r="AA75" s="22"/>
      <c r="AB75" s="22"/>
      <c r="AC75" s="22"/>
      <c r="AD75" s="22"/>
    </row>
    <row r="76" spans="1:30" ht="92.25" customHeight="1" x14ac:dyDescent="0.25">
      <c r="A76" s="68">
        <v>43</v>
      </c>
      <c r="B76" s="16" t="s">
        <v>19</v>
      </c>
      <c r="C76" s="16" t="s">
        <v>118</v>
      </c>
      <c r="D76" s="68" t="s">
        <v>91</v>
      </c>
      <c r="E76" s="20" t="s">
        <v>93</v>
      </c>
      <c r="F76" s="15" t="s">
        <v>92</v>
      </c>
      <c r="G76" s="13">
        <v>4196</v>
      </c>
      <c r="H76" s="13">
        <v>4406</v>
      </c>
      <c r="I76" s="13">
        <v>4626</v>
      </c>
      <c r="J76" s="68">
        <f t="shared" si="5"/>
        <v>0</v>
      </c>
      <c r="K76" s="68">
        <f t="shared" si="3"/>
        <v>0</v>
      </c>
      <c r="L76" s="68">
        <f t="shared" si="3"/>
        <v>0</v>
      </c>
      <c r="M76" s="68">
        <f t="shared" si="3"/>
        <v>0</v>
      </c>
      <c r="N76" s="68">
        <f t="shared" si="4"/>
        <v>0</v>
      </c>
      <c r="O76" s="52"/>
      <c r="P76" s="52"/>
      <c r="Q76" s="52"/>
      <c r="R76" s="14"/>
      <c r="S76" s="22"/>
      <c r="T76" s="22"/>
      <c r="U76" s="22"/>
      <c r="V76" s="14"/>
      <c r="W76" s="22"/>
      <c r="X76" s="22"/>
      <c r="Y76" s="22"/>
      <c r="Z76" s="22"/>
      <c r="AA76" s="22"/>
      <c r="AB76" s="22"/>
      <c r="AC76" s="22"/>
      <c r="AD76" s="22"/>
    </row>
    <row r="77" spans="1:30" ht="64.5" customHeight="1" x14ac:dyDescent="0.25">
      <c r="A77" s="68">
        <v>44</v>
      </c>
      <c r="B77" s="16" t="s">
        <v>19</v>
      </c>
      <c r="C77" s="16" t="s">
        <v>124</v>
      </c>
      <c r="D77" s="68" t="s">
        <v>91</v>
      </c>
      <c r="E77" s="20" t="s">
        <v>88</v>
      </c>
      <c r="F77" s="15" t="s">
        <v>92</v>
      </c>
      <c r="G77" s="13">
        <v>3554</v>
      </c>
      <c r="H77" s="13">
        <v>3732</v>
      </c>
      <c r="I77" s="13">
        <v>3919</v>
      </c>
      <c r="J77" s="68">
        <f t="shared" si="5"/>
        <v>0</v>
      </c>
      <c r="K77" s="68">
        <f t="shared" si="3"/>
        <v>0</v>
      </c>
      <c r="L77" s="68">
        <f t="shared" si="3"/>
        <v>0</v>
      </c>
      <c r="M77" s="68">
        <f t="shared" si="3"/>
        <v>0</v>
      </c>
      <c r="N77" s="68">
        <f t="shared" si="4"/>
        <v>0</v>
      </c>
      <c r="O77" s="52"/>
      <c r="P77" s="52"/>
      <c r="Q77" s="52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 ht="66.75" customHeight="1" x14ac:dyDescent="0.25">
      <c r="A78" s="68">
        <v>45</v>
      </c>
      <c r="B78" s="16" t="s">
        <v>19</v>
      </c>
      <c r="C78" s="16" t="s">
        <v>126</v>
      </c>
      <c r="D78" s="68" t="s">
        <v>91</v>
      </c>
      <c r="E78" s="20" t="s">
        <v>88</v>
      </c>
      <c r="F78" s="15" t="s">
        <v>92</v>
      </c>
      <c r="G78" s="13">
        <v>4400</v>
      </c>
      <c r="H78" s="13">
        <v>4620</v>
      </c>
      <c r="I78" s="13">
        <v>4851</v>
      </c>
      <c r="J78" s="68">
        <f t="shared" si="5"/>
        <v>9251</v>
      </c>
      <c r="K78" s="68">
        <f t="shared" si="3"/>
        <v>4400</v>
      </c>
      <c r="L78" s="68">
        <f t="shared" si="3"/>
        <v>0</v>
      </c>
      <c r="M78" s="68">
        <f t="shared" si="3"/>
        <v>4851</v>
      </c>
      <c r="N78" s="68">
        <f t="shared" si="4"/>
        <v>2</v>
      </c>
      <c r="O78" s="52">
        <v>1</v>
      </c>
      <c r="P78" s="52"/>
      <c r="Q78" s="52">
        <v>1</v>
      </c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 ht="66.75" customHeight="1" x14ac:dyDescent="0.25">
      <c r="A79" s="68">
        <v>46</v>
      </c>
      <c r="B79" s="16" t="s">
        <v>19</v>
      </c>
      <c r="C79" s="16" t="s">
        <v>127</v>
      </c>
      <c r="D79" s="68" t="s">
        <v>91</v>
      </c>
      <c r="E79" s="20" t="s">
        <v>88</v>
      </c>
      <c r="F79" s="15" t="s">
        <v>92</v>
      </c>
      <c r="G79" s="13">
        <v>3813</v>
      </c>
      <c r="H79" s="13">
        <v>4004</v>
      </c>
      <c r="I79" s="13">
        <v>4204</v>
      </c>
      <c r="J79" s="68">
        <f t="shared" si="5"/>
        <v>0</v>
      </c>
      <c r="K79" s="68">
        <f t="shared" si="3"/>
        <v>0</v>
      </c>
      <c r="L79" s="68">
        <f t="shared" si="3"/>
        <v>0</v>
      </c>
      <c r="M79" s="68">
        <f t="shared" si="3"/>
        <v>0</v>
      </c>
      <c r="N79" s="68">
        <f t="shared" si="4"/>
        <v>0</v>
      </c>
      <c r="O79" s="52"/>
      <c r="P79" s="52"/>
      <c r="Q79" s="52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 ht="57.75" customHeight="1" x14ac:dyDescent="0.25">
      <c r="A80" s="68">
        <v>47</v>
      </c>
      <c r="B80" s="16" t="s">
        <v>20</v>
      </c>
      <c r="C80" s="16" t="s">
        <v>125</v>
      </c>
      <c r="D80" s="68" t="s">
        <v>91</v>
      </c>
      <c r="E80" s="20" t="s">
        <v>88</v>
      </c>
      <c r="F80" s="15" t="s">
        <v>92</v>
      </c>
      <c r="G80" s="13">
        <v>4760</v>
      </c>
      <c r="H80" s="13">
        <v>4998</v>
      </c>
      <c r="I80" s="13">
        <v>5248</v>
      </c>
      <c r="J80" s="68">
        <f t="shared" si="5"/>
        <v>0</v>
      </c>
      <c r="K80" s="68">
        <f t="shared" si="3"/>
        <v>0</v>
      </c>
      <c r="L80" s="68">
        <f t="shared" si="3"/>
        <v>0</v>
      </c>
      <c r="M80" s="68">
        <f t="shared" si="3"/>
        <v>0</v>
      </c>
      <c r="N80" s="68">
        <f t="shared" si="4"/>
        <v>0</v>
      </c>
      <c r="O80" s="52"/>
      <c r="P80" s="52"/>
      <c r="Q80" s="52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 ht="57.75" customHeight="1" x14ac:dyDescent="0.25">
      <c r="A81" s="68">
        <v>48</v>
      </c>
      <c r="B81" s="16" t="s">
        <v>20</v>
      </c>
      <c r="C81" s="16" t="s">
        <v>135</v>
      </c>
      <c r="D81" s="68" t="s">
        <v>91</v>
      </c>
      <c r="E81" s="20" t="s">
        <v>88</v>
      </c>
      <c r="F81" s="15" t="s">
        <v>92</v>
      </c>
      <c r="G81" s="13">
        <v>3563</v>
      </c>
      <c r="H81" s="13">
        <v>3741</v>
      </c>
      <c r="I81" s="13">
        <v>3928</v>
      </c>
      <c r="J81" s="68">
        <f t="shared" si="5"/>
        <v>0</v>
      </c>
      <c r="K81" s="68">
        <f t="shared" si="3"/>
        <v>0</v>
      </c>
      <c r="L81" s="68">
        <f t="shared" si="3"/>
        <v>0</v>
      </c>
      <c r="M81" s="68">
        <f t="shared" si="3"/>
        <v>0</v>
      </c>
      <c r="N81" s="68">
        <f t="shared" si="4"/>
        <v>0</v>
      </c>
      <c r="O81" s="52"/>
      <c r="P81" s="52"/>
      <c r="Q81" s="52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 ht="68.25" customHeight="1" x14ac:dyDescent="0.25">
      <c r="A82" s="68">
        <v>49</v>
      </c>
      <c r="B82" s="16" t="s">
        <v>20</v>
      </c>
      <c r="C82" s="16" t="s">
        <v>126</v>
      </c>
      <c r="D82" s="68" t="s">
        <v>91</v>
      </c>
      <c r="E82" s="20" t="s">
        <v>88</v>
      </c>
      <c r="F82" s="15" t="s">
        <v>92</v>
      </c>
      <c r="G82" s="13">
        <v>4910</v>
      </c>
      <c r="H82" s="13">
        <v>5156</v>
      </c>
      <c r="I82" s="13">
        <v>5413</v>
      </c>
      <c r="J82" s="68">
        <f t="shared" si="5"/>
        <v>1099251</v>
      </c>
      <c r="K82" s="68">
        <f t="shared" si="3"/>
        <v>456630</v>
      </c>
      <c r="L82" s="68">
        <f t="shared" si="3"/>
        <v>139212</v>
      </c>
      <c r="M82" s="68">
        <f t="shared" si="3"/>
        <v>503409</v>
      </c>
      <c r="N82" s="68">
        <f t="shared" si="4"/>
        <v>213</v>
      </c>
      <c r="O82" s="52">
        <v>93</v>
      </c>
      <c r="P82" s="52">
        <v>27</v>
      </c>
      <c r="Q82" s="52">
        <v>93</v>
      </c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 ht="79.5" customHeight="1" x14ac:dyDescent="0.25">
      <c r="A83" s="68">
        <v>50</v>
      </c>
      <c r="B83" s="16" t="s">
        <v>20</v>
      </c>
      <c r="C83" s="16" t="s">
        <v>127</v>
      </c>
      <c r="D83" s="68" t="s">
        <v>91</v>
      </c>
      <c r="E83" s="20" t="s">
        <v>88</v>
      </c>
      <c r="F83" s="15" t="s">
        <v>92</v>
      </c>
      <c r="G83" s="13">
        <v>3842</v>
      </c>
      <c r="H83" s="13">
        <v>4034</v>
      </c>
      <c r="I83" s="13">
        <v>4236</v>
      </c>
      <c r="J83" s="68">
        <f t="shared" si="5"/>
        <v>0</v>
      </c>
      <c r="K83" s="68">
        <f t="shared" si="3"/>
        <v>0</v>
      </c>
      <c r="L83" s="68">
        <f t="shared" si="3"/>
        <v>0</v>
      </c>
      <c r="M83" s="68">
        <f t="shared" si="3"/>
        <v>0</v>
      </c>
      <c r="N83" s="68">
        <f t="shared" si="4"/>
        <v>0</v>
      </c>
      <c r="O83" s="52"/>
      <c r="P83" s="52"/>
      <c r="Q83" s="52"/>
      <c r="R83" s="14"/>
      <c r="S83" s="14"/>
      <c r="T83" s="14"/>
      <c r="U83" s="14"/>
      <c r="V83" s="22"/>
      <c r="W83" s="14"/>
      <c r="X83" s="14"/>
      <c r="Y83" s="14"/>
      <c r="Z83" s="14"/>
      <c r="AA83" s="14"/>
      <c r="AB83" s="14"/>
      <c r="AC83" s="14"/>
      <c r="AD83" s="14"/>
    </row>
    <row r="84" spans="1:30" ht="109.5" customHeight="1" x14ac:dyDescent="0.25">
      <c r="A84" s="68">
        <v>51</v>
      </c>
      <c r="B84" s="16" t="s">
        <v>21</v>
      </c>
      <c r="C84" s="23" t="s">
        <v>128</v>
      </c>
      <c r="D84" s="68" t="s">
        <v>91</v>
      </c>
      <c r="E84" s="20" t="s">
        <v>88</v>
      </c>
      <c r="F84" s="15" t="s">
        <v>92</v>
      </c>
      <c r="G84" s="13">
        <v>5832</v>
      </c>
      <c r="H84" s="13">
        <v>6124</v>
      </c>
      <c r="I84" s="13">
        <v>6430</v>
      </c>
      <c r="J84" s="68">
        <f t="shared" si="5"/>
        <v>0</v>
      </c>
      <c r="K84" s="68">
        <f t="shared" si="3"/>
        <v>0</v>
      </c>
      <c r="L84" s="68">
        <f t="shared" si="3"/>
        <v>0</v>
      </c>
      <c r="M84" s="68">
        <f t="shared" si="3"/>
        <v>0</v>
      </c>
      <c r="N84" s="68">
        <f t="shared" si="4"/>
        <v>0</v>
      </c>
      <c r="O84" s="52"/>
      <c r="P84" s="52"/>
      <c r="Q84" s="52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 ht="107.25" customHeight="1" x14ac:dyDescent="0.25">
      <c r="A85" s="68">
        <v>52</v>
      </c>
      <c r="B85" s="16" t="s">
        <v>21</v>
      </c>
      <c r="C85" s="23" t="s">
        <v>129</v>
      </c>
      <c r="D85" s="68" t="s">
        <v>91</v>
      </c>
      <c r="E85" s="20" t="s">
        <v>88</v>
      </c>
      <c r="F85" s="15" t="s">
        <v>92</v>
      </c>
      <c r="G85" s="13">
        <v>5208</v>
      </c>
      <c r="H85" s="13">
        <v>5468</v>
      </c>
      <c r="I85" s="13">
        <v>5741</v>
      </c>
      <c r="J85" s="68">
        <f t="shared" si="5"/>
        <v>0</v>
      </c>
      <c r="K85" s="68">
        <f t="shared" si="3"/>
        <v>0</v>
      </c>
      <c r="L85" s="68">
        <f t="shared" si="3"/>
        <v>0</v>
      </c>
      <c r="M85" s="68">
        <f t="shared" si="3"/>
        <v>0</v>
      </c>
      <c r="N85" s="68">
        <f t="shared" si="4"/>
        <v>0</v>
      </c>
      <c r="O85" s="52"/>
      <c r="P85" s="52"/>
      <c r="Q85" s="52"/>
      <c r="R85" s="14"/>
      <c r="S85" s="14"/>
      <c r="T85" s="14"/>
      <c r="U85" s="14"/>
      <c r="V85" s="22"/>
      <c r="W85" s="14"/>
      <c r="X85" s="14"/>
      <c r="Y85" s="14"/>
      <c r="Z85" s="14"/>
      <c r="AA85" s="14"/>
      <c r="AB85" s="14"/>
      <c r="AC85" s="14"/>
      <c r="AD85" s="14"/>
    </row>
    <row r="86" spans="1:30" ht="47.25" customHeight="1" x14ac:dyDescent="0.25">
      <c r="A86" s="68">
        <v>53</v>
      </c>
      <c r="B86" s="16" t="s">
        <v>22</v>
      </c>
      <c r="C86" s="23" t="s">
        <v>23</v>
      </c>
      <c r="D86" s="68" t="s">
        <v>91</v>
      </c>
      <c r="E86" s="20" t="s">
        <v>88</v>
      </c>
      <c r="F86" s="15" t="s">
        <v>92</v>
      </c>
      <c r="G86" s="13">
        <v>1260</v>
      </c>
      <c r="H86" s="13">
        <v>1323</v>
      </c>
      <c r="I86" s="13">
        <v>1389</v>
      </c>
      <c r="J86" s="68">
        <f t="shared" si="5"/>
        <v>0</v>
      </c>
      <c r="K86" s="68">
        <f t="shared" si="3"/>
        <v>0</v>
      </c>
      <c r="L86" s="68">
        <f t="shared" si="3"/>
        <v>0</v>
      </c>
      <c r="M86" s="68">
        <f t="shared" si="3"/>
        <v>0</v>
      </c>
      <c r="N86" s="68">
        <f t="shared" si="4"/>
        <v>0</v>
      </c>
      <c r="O86" s="52"/>
      <c r="P86" s="52"/>
      <c r="Q86" s="52"/>
      <c r="R86" s="14"/>
      <c r="S86" s="14"/>
      <c r="T86" s="14"/>
      <c r="U86" s="14"/>
      <c r="V86" s="22"/>
      <c r="W86" s="14"/>
      <c r="X86" s="14"/>
      <c r="Y86" s="14"/>
      <c r="Z86" s="14"/>
      <c r="AA86" s="14"/>
      <c r="AB86" s="14"/>
      <c r="AC86" s="14"/>
      <c r="AD86" s="14"/>
    </row>
    <row r="87" spans="1:30" ht="57.75" customHeight="1" x14ac:dyDescent="0.25">
      <c r="A87" s="68">
        <v>54</v>
      </c>
      <c r="B87" s="16" t="s">
        <v>24</v>
      </c>
      <c r="C87" s="23" t="s">
        <v>25</v>
      </c>
      <c r="D87" s="68" t="s">
        <v>91</v>
      </c>
      <c r="E87" s="20" t="s">
        <v>88</v>
      </c>
      <c r="F87" s="15" t="s">
        <v>92</v>
      </c>
      <c r="G87" s="13">
        <v>1962</v>
      </c>
      <c r="H87" s="13">
        <v>2060</v>
      </c>
      <c r="I87" s="13">
        <v>2163</v>
      </c>
      <c r="J87" s="68">
        <f t="shared" si="5"/>
        <v>676936</v>
      </c>
      <c r="K87" s="68">
        <f t="shared" si="3"/>
        <v>209934</v>
      </c>
      <c r="L87" s="68">
        <f t="shared" si="3"/>
        <v>220420</v>
      </c>
      <c r="M87" s="68">
        <f t="shared" si="3"/>
        <v>246582</v>
      </c>
      <c r="N87" s="68">
        <f t="shared" si="4"/>
        <v>328</v>
      </c>
      <c r="O87" s="52">
        <v>107</v>
      </c>
      <c r="P87" s="52">
        <v>107</v>
      </c>
      <c r="Q87" s="52">
        <v>114</v>
      </c>
      <c r="R87" s="14"/>
      <c r="S87" s="14"/>
      <c r="T87" s="14"/>
      <c r="U87" s="14"/>
      <c r="V87" s="22"/>
      <c r="W87" s="14"/>
      <c r="X87" s="14"/>
      <c r="Y87" s="14"/>
      <c r="Z87" s="14"/>
      <c r="AA87" s="14"/>
      <c r="AB87" s="14"/>
      <c r="AC87" s="14"/>
      <c r="AD87" s="14"/>
    </row>
    <row r="88" spans="1:30" ht="48.75" customHeight="1" x14ac:dyDescent="0.25">
      <c r="A88" s="68">
        <v>55</v>
      </c>
      <c r="B88" s="16" t="s">
        <v>26</v>
      </c>
      <c r="C88" s="16" t="s">
        <v>65</v>
      </c>
      <c r="D88" s="68" t="s">
        <v>91</v>
      </c>
      <c r="E88" s="20" t="s">
        <v>88</v>
      </c>
      <c r="F88" s="68" t="s">
        <v>89</v>
      </c>
      <c r="G88" s="13">
        <v>5762</v>
      </c>
      <c r="H88" s="13">
        <v>6050</v>
      </c>
      <c r="I88" s="13">
        <v>6353</v>
      </c>
      <c r="J88" s="68">
        <f t="shared" si="5"/>
        <v>0</v>
      </c>
      <c r="K88" s="68">
        <f t="shared" si="3"/>
        <v>0</v>
      </c>
      <c r="L88" s="68">
        <f t="shared" si="3"/>
        <v>0</v>
      </c>
      <c r="M88" s="68">
        <f t="shared" si="3"/>
        <v>0</v>
      </c>
      <c r="N88" s="68">
        <f t="shared" si="4"/>
        <v>0</v>
      </c>
      <c r="O88" s="52"/>
      <c r="P88" s="52"/>
      <c r="Q88" s="52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 ht="54" customHeight="1" x14ac:dyDescent="0.25">
      <c r="A89" s="68">
        <v>56</v>
      </c>
      <c r="B89" s="16" t="s">
        <v>26</v>
      </c>
      <c r="C89" s="16" t="s">
        <v>66</v>
      </c>
      <c r="D89" s="68" t="s">
        <v>91</v>
      </c>
      <c r="E89" s="20" t="s">
        <v>88</v>
      </c>
      <c r="F89" s="68" t="s">
        <v>89</v>
      </c>
      <c r="G89" s="13">
        <v>5762</v>
      </c>
      <c r="H89" s="13">
        <v>6050</v>
      </c>
      <c r="I89" s="13">
        <v>6353</v>
      </c>
      <c r="J89" s="68">
        <f t="shared" si="5"/>
        <v>1525740</v>
      </c>
      <c r="K89" s="68">
        <f t="shared" si="3"/>
        <v>437912</v>
      </c>
      <c r="L89" s="68">
        <f t="shared" si="3"/>
        <v>605000</v>
      </c>
      <c r="M89" s="68">
        <f t="shared" si="3"/>
        <v>482828</v>
      </c>
      <c r="N89" s="68">
        <f t="shared" si="4"/>
        <v>252</v>
      </c>
      <c r="O89" s="52">
        <v>76</v>
      </c>
      <c r="P89" s="52">
        <v>100</v>
      </c>
      <c r="Q89" s="52">
        <v>76</v>
      </c>
      <c r="R89" s="14"/>
      <c r="S89" s="14"/>
      <c r="T89" s="14"/>
      <c r="U89" s="14"/>
      <c r="V89" s="22"/>
      <c r="W89" s="14"/>
      <c r="X89" s="14"/>
      <c r="Y89" s="14"/>
      <c r="Z89" s="14"/>
      <c r="AA89" s="14"/>
      <c r="AB89" s="14"/>
      <c r="AC89" s="14"/>
      <c r="AD89" s="14"/>
    </row>
    <row r="90" spans="1:30" ht="66" customHeight="1" x14ac:dyDescent="0.25">
      <c r="A90" s="68">
        <v>57</v>
      </c>
      <c r="B90" s="16" t="s">
        <v>27</v>
      </c>
      <c r="C90" s="16" t="s">
        <v>61</v>
      </c>
      <c r="D90" s="68" t="s">
        <v>91</v>
      </c>
      <c r="E90" s="20" t="s">
        <v>88</v>
      </c>
      <c r="F90" s="68" t="s">
        <v>89</v>
      </c>
      <c r="G90" s="13">
        <v>1083</v>
      </c>
      <c r="H90" s="13">
        <v>1137</v>
      </c>
      <c r="I90" s="13">
        <v>1194</v>
      </c>
      <c r="J90" s="68">
        <f t="shared" si="5"/>
        <v>675972</v>
      </c>
      <c r="K90" s="68">
        <f t="shared" si="3"/>
        <v>214434</v>
      </c>
      <c r="L90" s="68">
        <f t="shared" si="3"/>
        <v>225126</v>
      </c>
      <c r="M90" s="68">
        <f t="shared" si="3"/>
        <v>236412</v>
      </c>
      <c r="N90" s="68">
        <f t="shared" si="4"/>
        <v>594</v>
      </c>
      <c r="O90" s="52">
        <v>198</v>
      </c>
      <c r="P90" s="52">
        <v>198</v>
      </c>
      <c r="Q90" s="52">
        <v>198</v>
      </c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 ht="66" customHeight="1" x14ac:dyDescent="0.25">
      <c r="A91" s="68">
        <v>58</v>
      </c>
      <c r="B91" s="16" t="s">
        <v>28</v>
      </c>
      <c r="C91" s="16" t="s">
        <v>61</v>
      </c>
      <c r="D91" s="68" t="s">
        <v>91</v>
      </c>
      <c r="E91" s="20" t="s">
        <v>88</v>
      </c>
      <c r="F91" s="68" t="s">
        <v>89</v>
      </c>
      <c r="G91" s="13">
        <v>1542</v>
      </c>
      <c r="H91" s="13">
        <v>1619</v>
      </c>
      <c r="I91" s="13">
        <v>1700</v>
      </c>
      <c r="J91" s="68">
        <f t="shared" si="5"/>
        <v>539571</v>
      </c>
      <c r="K91" s="68">
        <f t="shared" si="3"/>
        <v>171162</v>
      </c>
      <c r="L91" s="68">
        <f t="shared" si="3"/>
        <v>179709</v>
      </c>
      <c r="M91" s="68">
        <f t="shared" si="3"/>
        <v>188700</v>
      </c>
      <c r="N91" s="68">
        <f t="shared" si="4"/>
        <v>333</v>
      </c>
      <c r="O91" s="52">
        <v>111</v>
      </c>
      <c r="P91" s="52">
        <v>111</v>
      </c>
      <c r="Q91" s="52">
        <v>111</v>
      </c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 ht="66" customHeight="1" x14ac:dyDescent="0.25">
      <c r="A92" s="68">
        <v>59</v>
      </c>
      <c r="B92" s="16" t="s">
        <v>28</v>
      </c>
      <c r="C92" s="16" t="s">
        <v>67</v>
      </c>
      <c r="D92" s="68" t="s">
        <v>91</v>
      </c>
      <c r="E92" s="20" t="s">
        <v>88</v>
      </c>
      <c r="F92" s="68" t="s">
        <v>89</v>
      </c>
      <c r="G92" s="13">
        <v>2171</v>
      </c>
      <c r="H92" s="13">
        <v>2280</v>
      </c>
      <c r="I92" s="13">
        <v>2394</v>
      </c>
      <c r="J92" s="68">
        <f t="shared" si="5"/>
        <v>0</v>
      </c>
      <c r="K92" s="68">
        <f t="shared" si="3"/>
        <v>0</v>
      </c>
      <c r="L92" s="68">
        <f t="shared" si="3"/>
        <v>0</v>
      </c>
      <c r="M92" s="68">
        <f t="shared" si="3"/>
        <v>0</v>
      </c>
      <c r="N92" s="68">
        <f t="shared" si="4"/>
        <v>0</v>
      </c>
      <c r="O92" s="52"/>
      <c r="P92" s="52"/>
      <c r="Q92" s="52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 ht="66" customHeight="1" x14ac:dyDescent="0.25">
      <c r="A93" s="68">
        <v>60</v>
      </c>
      <c r="B93" s="16" t="s">
        <v>28</v>
      </c>
      <c r="C93" s="16" t="s">
        <v>68</v>
      </c>
      <c r="D93" s="68" t="s">
        <v>91</v>
      </c>
      <c r="E93" s="20" t="s">
        <v>88</v>
      </c>
      <c r="F93" s="68" t="s">
        <v>89</v>
      </c>
      <c r="G93" s="13">
        <v>3345</v>
      </c>
      <c r="H93" s="13">
        <v>3512</v>
      </c>
      <c r="I93" s="13">
        <v>3688</v>
      </c>
      <c r="J93" s="68">
        <f t="shared" si="5"/>
        <v>0</v>
      </c>
      <c r="K93" s="68">
        <f t="shared" si="3"/>
        <v>0</v>
      </c>
      <c r="L93" s="68">
        <f t="shared" si="3"/>
        <v>0</v>
      </c>
      <c r="M93" s="68">
        <f t="shared" si="3"/>
        <v>0</v>
      </c>
      <c r="N93" s="68">
        <f t="shared" si="4"/>
        <v>0</v>
      </c>
      <c r="O93" s="52"/>
      <c r="P93" s="52"/>
      <c r="Q93" s="52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 ht="66" customHeight="1" x14ac:dyDescent="0.25">
      <c r="A94" s="68">
        <v>61</v>
      </c>
      <c r="B94" s="16" t="s">
        <v>29</v>
      </c>
      <c r="C94" s="16" t="s">
        <v>61</v>
      </c>
      <c r="D94" s="68" t="s">
        <v>91</v>
      </c>
      <c r="E94" s="20" t="s">
        <v>88</v>
      </c>
      <c r="F94" s="68" t="s">
        <v>92</v>
      </c>
      <c r="G94" s="13">
        <v>1295</v>
      </c>
      <c r="H94" s="13">
        <v>1360</v>
      </c>
      <c r="I94" s="13">
        <v>1428</v>
      </c>
      <c r="J94" s="68">
        <f t="shared" si="5"/>
        <v>4156494</v>
      </c>
      <c r="K94" s="68">
        <f t="shared" si="3"/>
        <v>1318310</v>
      </c>
      <c r="L94" s="68">
        <f t="shared" si="3"/>
        <v>1384480</v>
      </c>
      <c r="M94" s="68">
        <f t="shared" si="3"/>
        <v>1453704</v>
      </c>
      <c r="N94" s="68">
        <f t="shared" si="4"/>
        <v>3054</v>
      </c>
      <c r="O94" s="52">
        <v>1018</v>
      </c>
      <c r="P94" s="52">
        <v>1018</v>
      </c>
      <c r="Q94" s="52">
        <v>1018</v>
      </c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 ht="66" customHeight="1" x14ac:dyDescent="0.25">
      <c r="A95" s="68">
        <v>62</v>
      </c>
      <c r="B95" s="16" t="s">
        <v>30</v>
      </c>
      <c r="C95" s="16" t="s">
        <v>69</v>
      </c>
      <c r="D95" s="68" t="s">
        <v>91</v>
      </c>
      <c r="E95" s="20" t="s">
        <v>88</v>
      </c>
      <c r="F95" s="68" t="s">
        <v>92</v>
      </c>
      <c r="G95" s="13">
        <v>1295</v>
      </c>
      <c r="H95" s="13">
        <v>1360</v>
      </c>
      <c r="I95" s="13">
        <v>1428</v>
      </c>
      <c r="J95" s="68">
        <f t="shared" si="5"/>
        <v>0</v>
      </c>
      <c r="K95" s="68">
        <f t="shared" si="3"/>
        <v>0</v>
      </c>
      <c r="L95" s="68">
        <f t="shared" si="3"/>
        <v>0</v>
      </c>
      <c r="M95" s="68">
        <f t="shared" si="3"/>
        <v>0</v>
      </c>
      <c r="N95" s="68">
        <f t="shared" si="4"/>
        <v>0</v>
      </c>
      <c r="O95" s="52"/>
      <c r="P95" s="52"/>
      <c r="Q95" s="52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 ht="66" customHeight="1" x14ac:dyDescent="0.25">
      <c r="A96" s="68">
        <v>63</v>
      </c>
      <c r="B96" s="16" t="s">
        <v>30</v>
      </c>
      <c r="C96" s="16" t="s">
        <v>70</v>
      </c>
      <c r="D96" s="68" t="s">
        <v>91</v>
      </c>
      <c r="E96" s="20" t="s">
        <v>88</v>
      </c>
      <c r="F96" s="68" t="s">
        <v>92</v>
      </c>
      <c r="G96" s="13">
        <v>1413</v>
      </c>
      <c r="H96" s="13">
        <v>1484</v>
      </c>
      <c r="I96" s="13">
        <v>1558</v>
      </c>
      <c r="J96" s="68">
        <f t="shared" si="5"/>
        <v>1247400</v>
      </c>
      <c r="K96" s="68">
        <f t="shared" si="3"/>
        <v>395640</v>
      </c>
      <c r="L96" s="68">
        <f t="shared" si="3"/>
        <v>415520</v>
      </c>
      <c r="M96" s="68">
        <f t="shared" si="3"/>
        <v>436240</v>
      </c>
      <c r="N96" s="68">
        <f t="shared" si="4"/>
        <v>840</v>
      </c>
      <c r="O96" s="52">
        <v>280</v>
      </c>
      <c r="P96" s="52">
        <v>280</v>
      </c>
      <c r="Q96" s="52">
        <v>280</v>
      </c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 ht="66" customHeight="1" x14ac:dyDescent="0.25">
      <c r="A97" s="68">
        <v>64</v>
      </c>
      <c r="B97" s="16" t="s">
        <v>31</v>
      </c>
      <c r="C97" s="16" t="s">
        <v>71</v>
      </c>
      <c r="D97" s="68" t="s">
        <v>91</v>
      </c>
      <c r="E97" s="20" t="s">
        <v>88</v>
      </c>
      <c r="F97" s="68" t="s">
        <v>89</v>
      </c>
      <c r="G97" s="13">
        <v>7469</v>
      </c>
      <c r="H97" s="13">
        <v>7842</v>
      </c>
      <c r="I97" s="13">
        <v>8234</v>
      </c>
      <c r="J97" s="68">
        <f t="shared" si="5"/>
        <v>3107940</v>
      </c>
      <c r="K97" s="68">
        <f t="shared" si="3"/>
        <v>985908</v>
      </c>
      <c r="L97" s="68">
        <f t="shared" si="3"/>
        <v>1035144</v>
      </c>
      <c r="M97" s="68">
        <f t="shared" si="3"/>
        <v>1086888</v>
      </c>
      <c r="N97" s="68">
        <f t="shared" si="4"/>
        <v>396</v>
      </c>
      <c r="O97" s="52">
        <v>132</v>
      </c>
      <c r="P97" s="52">
        <v>132</v>
      </c>
      <c r="Q97" s="52">
        <v>132</v>
      </c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 ht="35.25" customHeight="1" x14ac:dyDescent="0.25">
      <c r="A98" s="172">
        <v>65</v>
      </c>
      <c r="B98" s="174" t="s">
        <v>32</v>
      </c>
      <c r="C98" s="174" t="s">
        <v>98</v>
      </c>
      <c r="D98" s="24" t="s">
        <v>94</v>
      </c>
      <c r="E98" s="20" t="s">
        <v>88</v>
      </c>
      <c r="F98" s="68" t="s">
        <v>89</v>
      </c>
      <c r="G98" s="13">
        <v>7415</v>
      </c>
      <c r="H98" s="13">
        <v>7786</v>
      </c>
      <c r="I98" s="13">
        <v>8175</v>
      </c>
      <c r="J98" s="68">
        <f t="shared" si="5"/>
        <v>0</v>
      </c>
      <c r="K98" s="68">
        <f t="shared" si="3"/>
        <v>0</v>
      </c>
      <c r="L98" s="68">
        <f t="shared" si="3"/>
        <v>0</v>
      </c>
      <c r="M98" s="68">
        <f t="shared" si="3"/>
        <v>0</v>
      </c>
      <c r="N98" s="68">
        <f t="shared" si="4"/>
        <v>0</v>
      </c>
      <c r="O98" s="52"/>
      <c r="P98" s="52"/>
      <c r="Q98" s="52"/>
      <c r="R98" s="14"/>
      <c r="S98" s="14"/>
      <c r="T98" s="14"/>
      <c r="U98" s="14"/>
      <c r="V98" s="22"/>
      <c r="W98" s="14"/>
      <c r="X98" s="14"/>
      <c r="Y98" s="14"/>
      <c r="Z98" s="14"/>
      <c r="AA98" s="14"/>
      <c r="AB98" s="14"/>
      <c r="AC98" s="14"/>
      <c r="AD98" s="14"/>
    </row>
    <row r="99" spans="1:30" ht="30" customHeight="1" x14ac:dyDescent="0.25">
      <c r="A99" s="173"/>
      <c r="B99" s="175"/>
      <c r="C99" s="176"/>
      <c r="D99" s="24" t="s">
        <v>95</v>
      </c>
      <c r="E99" s="20" t="s">
        <v>88</v>
      </c>
      <c r="F99" s="68" t="s">
        <v>89</v>
      </c>
      <c r="G99" s="13">
        <v>7415</v>
      </c>
      <c r="H99" s="13">
        <v>7786</v>
      </c>
      <c r="I99" s="13">
        <v>8175</v>
      </c>
      <c r="J99" s="68">
        <f t="shared" si="5"/>
        <v>0</v>
      </c>
      <c r="K99" s="68">
        <f t="shared" si="3"/>
        <v>0</v>
      </c>
      <c r="L99" s="68">
        <f t="shared" si="3"/>
        <v>0</v>
      </c>
      <c r="M99" s="68">
        <f t="shared" si="3"/>
        <v>0</v>
      </c>
      <c r="N99" s="68">
        <f t="shared" si="4"/>
        <v>0</v>
      </c>
      <c r="O99" s="52"/>
      <c r="P99" s="52"/>
      <c r="Q99" s="52"/>
      <c r="R99" s="14"/>
      <c r="S99" s="14"/>
      <c r="T99" s="14"/>
      <c r="U99" s="14"/>
      <c r="V99" s="22"/>
      <c r="W99" s="14"/>
      <c r="X99" s="14"/>
      <c r="Y99" s="14"/>
      <c r="Z99" s="14"/>
      <c r="AA99" s="14"/>
      <c r="AB99" s="14"/>
      <c r="AC99" s="14"/>
      <c r="AD99" s="14"/>
    </row>
    <row r="100" spans="1:30" ht="30" customHeight="1" x14ac:dyDescent="0.25">
      <c r="A100" s="172">
        <v>66</v>
      </c>
      <c r="B100" s="174" t="s">
        <v>32</v>
      </c>
      <c r="C100" s="174" t="s">
        <v>99</v>
      </c>
      <c r="D100" s="24" t="s">
        <v>94</v>
      </c>
      <c r="E100" s="20" t="s">
        <v>88</v>
      </c>
      <c r="F100" s="68" t="s">
        <v>89</v>
      </c>
      <c r="G100" s="13">
        <v>7415</v>
      </c>
      <c r="H100" s="13">
        <v>7786</v>
      </c>
      <c r="I100" s="13">
        <v>8175</v>
      </c>
      <c r="J100" s="68">
        <f t="shared" si="5"/>
        <v>0</v>
      </c>
      <c r="K100" s="68">
        <f t="shared" si="3"/>
        <v>0</v>
      </c>
      <c r="L100" s="68">
        <f t="shared" si="3"/>
        <v>0</v>
      </c>
      <c r="M100" s="68">
        <f t="shared" si="3"/>
        <v>0</v>
      </c>
      <c r="N100" s="68">
        <f t="shared" si="4"/>
        <v>0</v>
      </c>
      <c r="O100" s="52"/>
      <c r="P100" s="52"/>
      <c r="Q100" s="52"/>
      <c r="R100" s="14"/>
      <c r="S100" s="14"/>
      <c r="T100" s="14"/>
      <c r="U100" s="14"/>
      <c r="V100" s="22"/>
      <c r="W100" s="14"/>
      <c r="X100" s="14"/>
      <c r="Y100" s="14"/>
      <c r="Z100" s="14"/>
      <c r="AA100" s="14"/>
      <c r="AB100" s="14"/>
      <c r="AC100" s="14"/>
      <c r="AD100" s="14"/>
    </row>
    <row r="101" spans="1:30" ht="54" customHeight="1" x14ac:dyDescent="0.25">
      <c r="A101" s="173"/>
      <c r="B101" s="175"/>
      <c r="C101" s="176"/>
      <c r="D101" s="24" t="s">
        <v>95</v>
      </c>
      <c r="E101" s="20" t="s">
        <v>88</v>
      </c>
      <c r="F101" s="68" t="s">
        <v>89</v>
      </c>
      <c r="G101" s="13">
        <v>7415</v>
      </c>
      <c r="H101" s="13">
        <v>7786</v>
      </c>
      <c r="I101" s="13">
        <v>8175</v>
      </c>
      <c r="J101" s="68">
        <f t="shared" si="5"/>
        <v>0</v>
      </c>
      <c r="K101" s="68">
        <f t="shared" si="3"/>
        <v>0</v>
      </c>
      <c r="L101" s="68">
        <f t="shared" si="3"/>
        <v>0</v>
      </c>
      <c r="M101" s="68">
        <f t="shared" si="3"/>
        <v>0</v>
      </c>
      <c r="N101" s="68">
        <f t="shared" si="4"/>
        <v>0</v>
      </c>
      <c r="O101" s="52"/>
      <c r="P101" s="52"/>
      <c r="Q101" s="52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 ht="38.25" customHeight="1" x14ac:dyDescent="0.25">
      <c r="A102" s="172">
        <v>67</v>
      </c>
      <c r="B102" s="174" t="s">
        <v>33</v>
      </c>
      <c r="C102" s="174" t="s">
        <v>72</v>
      </c>
      <c r="D102" s="24" t="s">
        <v>94</v>
      </c>
      <c r="E102" s="20" t="s">
        <v>134</v>
      </c>
      <c r="F102" s="68" t="s">
        <v>89</v>
      </c>
      <c r="G102" s="13">
        <v>737</v>
      </c>
      <c r="H102" s="13">
        <v>774</v>
      </c>
      <c r="I102" s="13">
        <v>813</v>
      </c>
      <c r="J102" s="68">
        <f t="shared" si="5"/>
        <v>1017912</v>
      </c>
      <c r="K102" s="68">
        <f t="shared" si="3"/>
        <v>322806</v>
      </c>
      <c r="L102" s="68">
        <f t="shared" si="3"/>
        <v>339012</v>
      </c>
      <c r="M102" s="68">
        <f t="shared" si="3"/>
        <v>356094</v>
      </c>
      <c r="N102" s="68">
        <f t="shared" si="4"/>
        <v>1314</v>
      </c>
      <c r="O102" s="52">
        <v>438</v>
      </c>
      <c r="P102" s="52">
        <v>438</v>
      </c>
      <c r="Q102" s="52">
        <v>438</v>
      </c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 ht="30" customHeight="1" x14ac:dyDescent="0.25">
      <c r="A103" s="173"/>
      <c r="B103" s="175"/>
      <c r="C103" s="176"/>
      <c r="D103" s="24" t="s">
        <v>95</v>
      </c>
      <c r="E103" s="20" t="s">
        <v>88</v>
      </c>
      <c r="F103" s="68" t="s">
        <v>89</v>
      </c>
      <c r="G103" s="13">
        <v>737</v>
      </c>
      <c r="H103" s="13">
        <v>774</v>
      </c>
      <c r="I103" s="13">
        <v>813</v>
      </c>
      <c r="J103" s="68">
        <f t="shared" si="5"/>
        <v>46480</v>
      </c>
      <c r="K103" s="68">
        <f t="shared" si="3"/>
        <v>14740</v>
      </c>
      <c r="L103" s="68">
        <f t="shared" si="3"/>
        <v>15480</v>
      </c>
      <c r="M103" s="68">
        <f t="shared" si="3"/>
        <v>16260</v>
      </c>
      <c r="N103" s="68">
        <f t="shared" si="4"/>
        <v>60</v>
      </c>
      <c r="O103" s="52">
        <v>20</v>
      </c>
      <c r="P103" s="52">
        <v>20</v>
      </c>
      <c r="Q103" s="52">
        <v>20</v>
      </c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 ht="30" customHeight="1" x14ac:dyDescent="0.25">
      <c r="A104" s="68">
        <v>68</v>
      </c>
      <c r="B104" s="16" t="s">
        <v>34</v>
      </c>
      <c r="C104" s="16" t="s">
        <v>35</v>
      </c>
      <c r="D104" s="68" t="s">
        <v>87</v>
      </c>
      <c r="E104" s="20" t="s">
        <v>88</v>
      </c>
      <c r="F104" s="68" t="s">
        <v>89</v>
      </c>
      <c r="G104" s="13">
        <v>48239</v>
      </c>
      <c r="H104" s="13">
        <v>50651</v>
      </c>
      <c r="I104" s="13">
        <v>53184</v>
      </c>
      <c r="J104" s="68">
        <f t="shared" si="5"/>
        <v>0</v>
      </c>
      <c r="K104" s="68">
        <f t="shared" si="3"/>
        <v>0</v>
      </c>
      <c r="L104" s="68">
        <f t="shared" si="3"/>
        <v>0</v>
      </c>
      <c r="M104" s="68">
        <f t="shared" si="3"/>
        <v>0</v>
      </c>
      <c r="N104" s="68">
        <f t="shared" si="4"/>
        <v>0</v>
      </c>
      <c r="O104" s="52"/>
      <c r="P104" s="52"/>
      <c r="Q104" s="52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 ht="30" customHeight="1" x14ac:dyDescent="0.25">
      <c r="A105" s="68">
        <v>69</v>
      </c>
      <c r="B105" s="16" t="s">
        <v>36</v>
      </c>
      <c r="C105" s="16" t="s">
        <v>37</v>
      </c>
      <c r="D105" s="68" t="s">
        <v>91</v>
      </c>
      <c r="E105" s="20" t="s">
        <v>88</v>
      </c>
      <c r="F105" s="68" t="s">
        <v>92</v>
      </c>
      <c r="G105" s="13">
        <v>3036</v>
      </c>
      <c r="H105" s="13">
        <v>3188</v>
      </c>
      <c r="I105" s="13">
        <v>3347</v>
      </c>
      <c r="J105" s="68">
        <f t="shared" si="5"/>
        <v>0</v>
      </c>
      <c r="K105" s="68">
        <f t="shared" si="3"/>
        <v>0</v>
      </c>
      <c r="L105" s="68">
        <f t="shared" si="3"/>
        <v>0</v>
      </c>
      <c r="M105" s="68">
        <f t="shared" si="3"/>
        <v>0</v>
      </c>
      <c r="N105" s="68">
        <f t="shared" si="4"/>
        <v>0</v>
      </c>
      <c r="O105" s="52"/>
      <c r="P105" s="52"/>
      <c r="Q105" s="52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 ht="30" customHeight="1" x14ac:dyDescent="0.25">
      <c r="A106" s="68">
        <v>70</v>
      </c>
      <c r="B106" s="16" t="s">
        <v>38</v>
      </c>
      <c r="C106" s="16" t="s">
        <v>37</v>
      </c>
      <c r="D106" s="68" t="s">
        <v>91</v>
      </c>
      <c r="E106" s="20" t="s">
        <v>88</v>
      </c>
      <c r="F106" s="68" t="s">
        <v>92</v>
      </c>
      <c r="G106" s="13">
        <v>9074</v>
      </c>
      <c r="H106" s="13">
        <v>9528</v>
      </c>
      <c r="I106" s="13">
        <v>10004</v>
      </c>
      <c r="J106" s="68">
        <f t="shared" si="5"/>
        <v>0</v>
      </c>
      <c r="K106" s="68">
        <f t="shared" si="3"/>
        <v>0</v>
      </c>
      <c r="L106" s="68">
        <f t="shared" si="3"/>
        <v>0</v>
      </c>
      <c r="M106" s="68">
        <f t="shared" si="3"/>
        <v>0</v>
      </c>
      <c r="N106" s="68">
        <f t="shared" si="4"/>
        <v>0</v>
      </c>
      <c r="O106" s="52"/>
      <c r="P106" s="52"/>
      <c r="Q106" s="52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 ht="30" customHeight="1" x14ac:dyDescent="0.25">
      <c r="A107" s="68">
        <v>71</v>
      </c>
      <c r="B107" s="16" t="s">
        <v>39</v>
      </c>
      <c r="C107" s="16" t="s">
        <v>40</v>
      </c>
      <c r="D107" s="68" t="s">
        <v>87</v>
      </c>
      <c r="E107" s="20" t="s">
        <v>88</v>
      </c>
      <c r="F107" s="68" t="s">
        <v>89</v>
      </c>
      <c r="G107" s="13">
        <v>46148</v>
      </c>
      <c r="H107" s="13">
        <v>48455</v>
      </c>
      <c r="I107" s="13">
        <v>50878</v>
      </c>
      <c r="J107" s="68">
        <f t="shared" si="5"/>
        <v>0</v>
      </c>
      <c r="K107" s="68">
        <f t="shared" si="3"/>
        <v>0</v>
      </c>
      <c r="L107" s="68">
        <f t="shared" si="3"/>
        <v>0</v>
      </c>
      <c r="M107" s="68">
        <f t="shared" si="3"/>
        <v>0</v>
      </c>
      <c r="N107" s="68">
        <f t="shared" si="4"/>
        <v>0</v>
      </c>
      <c r="O107" s="52"/>
      <c r="P107" s="52"/>
      <c r="Q107" s="52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 ht="30" customHeight="1" x14ac:dyDescent="0.25">
      <c r="A108" s="68">
        <v>72</v>
      </c>
      <c r="B108" s="16" t="s">
        <v>41</v>
      </c>
      <c r="C108" s="16" t="s">
        <v>42</v>
      </c>
      <c r="D108" s="68" t="s">
        <v>91</v>
      </c>
      <c r="E108" s="20" t="s">
        <v>88</v>
      </c>
      <c r="F108" s="68" t="s">
        <v>92</v>
      </c>
      <c r="G108" s="13">
        <v>3198</v>
      </c>
      <c r="H108" s="13">
        <v>3358</v>
      </c>
      <c r="I108" s="13">
        <v>3526</v>
      </c>
      <c r="J108" s="68">
        <f t="shared" si="5"/>
        <v>0</v>
      </c>
      <c r="K108" s="68">
        <f t="shared" si="3"/>
        <v>0</v>
      </c>
      <c r="L108" s="68">
        <f t="shared" si="3"/>
        <v>0</v>
      </c>
      <c r="M108" s="68">
        <f t="shared" si="3"/>
        <v>0</v>
      </c>
      <c r="N108" s="68">
        <f t="shared" si="4"/>
        <v>0</v>
      </c>
      <c r="O108" s="52"/>
      <c r="P108" s="52"/>
      <c r="Q108" s="52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 ht="42" customHeight="1" x14ac:dyDescent="0.25">
      <c r="A109" s="68">
        <v>73</v>
      </c>
      <c r="B109" s="16" t="s">
        <v>43</v>
      </c>
      <c r="C109" s="16" t="s">
        <v>42</v>
      </c>
      <c r="D109" s="68" t="s">
        <v>91</v>
      </c>
      <c r="E109" s="20" t="s">
        <v>88</v>
      </c>
      <c r="F109" s="68" t="s">
        <v>92</v>
      </c>
      <c r="G109" s="13">
        <v>9478</v>
      </c>
      <c r="H109" s="13">
        <v>9952</v>
      </c>
      <c r="I109" s="13">
        <v>10450</v>
      </c>
      <c r="J109" s="68">
        <f t="shared" si="5"/>
        <v>0</v>
      </c>
      <c r="K109" s="68">
        <f t="shared" si="3"/>
        <v>0</v>
      </c>
      <c r="L109" s="68">
        <f t="shared" si="3"/>
        <v>0</v>
      </c>
      <c r="M109" s="68">
        <f t="shared" si="3"/>
        <v>0</v>
      </c>
      <c r="N109" s="68">
        <f t="shared" si="4"/>
        <v>0</v>
      </c>
      <c r="O109" s="52"/>
      <c r="P109" s="52"/>
      <c r="Q109" s="52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 ht="30" customHeight="1" x14ac:dyDescent="0.25">
      <c r="A110" s="68">
        <v>74</v>
      </c>
      <c r="B110" s="16" t="s">
        <v>44</v>
      </c>
      <c r="C110" s="16" t="s">
        <v>45</v>
      </c>
      <c r="D110" s="25" t="s">
        <v>87</v>
      </c>
      <c r="E110" s="20" t="s">
        <v>88</v>
      </c>
      <c r="F110" s="68" t="s">
        <v>89</v>
      </c>
      <c r="G110" s="13">
        <v>56392</v>
      </c>
      <c r="H110" s="13">
        <v>59212</v>
      </c>
      <c r="I110" s="13">
        <v>62173</v>
      </c>
      <c r="J110" s="68">
        <f t="shared" si="5"/>
        <v>0</v>
      </c>
      <c r="K110" s="68">
        <f t="shared" si="3"/>
        <v>0</v>
      </c>
      <c r="L110" s="68">
        <f t="shared" si="3"/>
        <v>0</v>
      </c>
      <c r="M110" s="68">
        <f t="shared" si="3"/>
        <v>0</v>
      </c>
      <c r="N110" s="68">
        <f t="shared" si="4"/>
        <v>0</v>
      </c>
      <c r="O110" s="52"/>
      <c r="P110" s="52"/>
      <c r="Q110" s="52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 ht="30" customHeight="1" x14ac:dyDescent="0.25">
      <c r="A111" s="68">
        <v>75</v>
      </c>
      <c r="B111" s="16" t="s">
        <v>46</v>
      </c>
      <c r="C111" s="16" t="s">
        <v>47</v>
      </c>
      <c r="D111" s="25" t="s">
        <v>91</v>
      </c>
      <c r="E111" s="20" t="s">
        <v>88</v>
      </c>
      <c r="F111" s="68" t="s">
        <v>92</v>
      </c>
      <c r="G111" s="13">
        <v>2736</v>
      </c>
      <c r="H111" s="13">
        <v>2873</v>
      </c>
      <c r="I111" s="13">
        <v>3017</v>
      </c>
      <c r="J111" s="68">
        <f t="shared" si="5"/>
        <v>0</v>
      </c>
      <c r="K111" s="68">
        <f t="shared" si="3"/>
        <v>0</v>
      </c>
      <c r="L111" s="68">
        <f t="shared" si="3"/>
        <v>0</v>
      </c>
      <c r="M111" s="68">
        <f t="shared" si="3"/>
        <v>0</v>
      </c>
      <c r="N111" s="68">
        <f t="shared" si="4"/>
        <v>0</v>
      </c>
      <c r="O111" s="52"/>
      <c r="P111" s="52"/>
      <c r="Q111" s="52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 ht="30" customHeight="1" x14ac:dyDescent="0.25">
      <c r="A112" s="68">
        <v>76</v>
      </c>
      <c r="B112" s="16" t="s">
        <v>48</v>
      </c>
      <c r="C112" s="16" t="s">
        <v>47</v>
      </c>
      <c r="D112" s="68" t="s">
        <v>91</v>
      </c>
      <c r="E112" s="20" t="s">
        <v>88</v>
      </c>
      <c r="F112" s="68" t="s">
        <v>92</v>
      </c>
      <c r="G112" s="13">
        <v>9185</v>
      </c>
      <c r="H112" s="13">
        <v>9644</v>
      </c>
      <c r="I112" s="13">
        <v>10126</v>
      </c>
      <c r="J112" s="68">
        <f t="shared" si="5"/>
        <v>0</v>
      </c>
      <c r="K112" s="68">
        <f t="shared" si="3"/>
        <v>0</v>
      </c>
      <c r="L112" s="68">
        <f t="shared" si="3"/>
        <v>0</v>
      </c>
      <c r="M112" s="68">
        <f t="shared" si="3"/>
        <v>0</v>
      </c>
      <c r="N112" s="68">
        <f t="shared" si="4"/>
        <v>0</v>
      </c>
      <c r="O112" s="52"/>
      <c r="P112" s="52"/>
      <c r="Q112" s="52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1:30" ht="45" customHeight="1" x14ac:dyDescent="0.25">
      <c r="A113" s="68">
        <v>77</v>
      </c>
      <c r="B113" s="16" t="s">
        <v>49</v>
      </c>
      <c r="C113" s="16" t="s">
        <v>50</v>
      </c>
      <c r="D113" s="25" t="s">
        <v>87</v>
      </c>
      <c r="E113" s="20" t="s">
        <v>134</v>
      </c>
      <c r="F113" s="68" t="s">
        <v>89</v>
      </c>
      <c r="G113" s="13">
        <v>58918</v>
      </c>
      <c r="H113" s="13">
        <v>61864</v>
      </c>
      <c r="I113" s="13">
        <v>64957</v>
      </c>
      <c r="J113" s="68">
        <f t="shared" si="5"/>
        <v>0</v>
      </c>
      <c r="K113" s="68">
        <f t="shared" si="3"/>
        <v>0</v>
      </c>
      <c r="L113" s="68">
        <f t="shared" si="3"/>
        <v>0</v>
      </c>
      <c r="M113" s="68">
        <f t="shared" si="3"/>
        <v>0</v>
      </c>
      <c r="N113" s="68">
        <f t="shared" si="4"/>
        <v>0</v>
      </c>
      <c r="O113" s="52"/>
      <c r="P113" s="52"/>
      <c r="Q113" s="52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1:30" ht="40.5" customHeight="1" x14ac:dyDescent="0.25">
      <c r="A114" s="68">
        <v>78</v>
      </c>
      <c r="B114" s="16" t="s">
        <v>51</v>
      </c>
      <c r="C114" s="16" t="s">
        <v>52</v>
      </c>
      <c r="D114" s="68" t="s">
        <v>91</v>
      </c>
      <c r="E114" s="20" t="s">
        <v>134</v>
      </c>
      <c r="F114" s="68" t="s">
        <v>92</v>
      </c>
      <c r="G114" s="13">
        <v>2736</v>
      </c>
      <c r="H114" s="13">
        <v>2873</v>
      </c>
      <c r="I114" s="13">
        <v>3017</v>
      </c>
      <c r="J114" s="68">
        <f t="shared" si="5"/>
        <v>0</v>
      </c>
      <c r="K114" s="68">
        <f t="shared" si="3"/>
        <v>0</v>
      </c>
      <c r="L114" s="68">
        <f t="shared" si="3"/>
        <v>0</v>
      </c>
      <c r="M114" s="68">
        <f t="shared" si="3"/>
        <v>0</v>
      </c>
      <c r="N114" s="68">
        <f t="shared" si="4"/>
        <v>0</v>
      </c>
      <c r="O114" s="52"/>
      <c r="P114" s="52"/>
      <c r="Q114" s="52"/>
      <c r="R114" s="14"/>
      <c r="S114" s="14"/>
      <c r="T114" s="14"/>
      <c r="U114" s="14"/>
      <c r="V114" s="26"/>
      <c r="W114" s="14"/>
      <c r="X114" s="14"/>
      <c r="Y114" s="14"/>
      <c r="Z114" s="14"/>
      <c r="AA114" s="14"/>
      <c r="AB114" s="14"/>
      <c r="AC114" s="14"/>
      <c r="AD114" s="14"/>
    </row>
    <row r="115" spans="1:30" ht="48" customHeight="1" x14ac:dyDescent="0.25">
      <c r="A115" s="68">
        <v>79</v>
      </c>
      <c r="B115" s="16" t="s">
        <v>53</v>
      </c>
      <c r="C115" s="16" t="s">
        <v>52</v>
      </c>
      <c r="D115" s="68" t="s">
        <v>91</v>
      </c>
      <c r="E115" s="20" t="s">
        <v>134</v>
      </c>
      <c r="F115" s="68" t="s">
        <v>92</v>
      </c>
      <c r="G115" s="13">
        <v>9494</v>
      </c>
      <c r="H115" s="13">
        <v>9969</v>
      </c>
      <c r="I115" s="13">
        <v>10467</v>
      </c>
      <c r="J115" s="68">
        <f t="shared" si="5"/>
        <v>0</v>
      </c>
      <c r="K115" s="68">
        <f t="shared" si="3"/>
        <v>0</v>
      </c>
      <c r="L115" s="68">
        <f t="shared" si="3"/>
        <v>0</v>
      </c>
      <c r="M115" s="68">
        <f t="shared" si="3"/>
        <v>0</v>
      </c>
      <c r="N115" s="68">
        <f t="shared" si="4"/>
        <v>0</v>
      </c>
      <c r="O115" s="52"/>
      <c r="P115" s="52"/>
      <c r="Q115" s="52"/>
      <c r="R115" s="14"/>
      <c r="S115" s="14"/>
      <c r="T115" s="14"/>
      <c r="U115" s="14"/>
      <c r="V115" s="26"/>
      <c r="W115" s="14"/>
      <c r="X115" s="14"/>
      <c r="Y115" s="14"/>
      <c r="Z115" s="14"/>
      <c r="AA115" s="14"/>
      <c r="AB115" s="14"/>
      <c r="AC115" s="14"/>
      <c r="AD115" s="14"/>
    </row>
    <row r="116" spans="1:30" ht="22.5" customHeight="1" x14ac:dyDescent="0.25">
      <c r="A116" s="68">
        <v>80</v>
      </c>
      <c r="B116" s="16" t="s">
        <v>54</v>
      </c>
      <c r="C116" s="27" t="s">
        <v>73</v>
      </c>
      <c r="D116" s="68" t="s">
        <v>96</v>
      </c>
      <c r="E116" s="20" t="s">
        <v>133</v>
      </c>
      <c r="F116" s="68" t="s">
        <v>89</v>
      </c>
      <c r="G116" s="13">
        <v>3063</v>
      </c>
      <c r="H116" s="13">
        <v>3216</v>
      </c>
      <c r="I116" s="13">
        <v>3377</v>
      </c>
      <c r="J116" s="68">
        <f t="shared" si="5"/>
        <v>0</v>
      </c>
      <c r="K116" s="68">
        <f t="shared" si="3"/>
        <v>0</v>
      </c>
      <c r="L116" s="68">
        <f t="shared" si="3"/>
        <v>0</v>
      </c>
      <c r="M116" s="68">
        <f t="shared" si="3"/>
        <v>0</v>
      </c>
      <c r="N116" s="68">
        <f t="shared" si="4"/>
        <v>0</v>
      </c>
      <c r="O116" s="52"/>
      <c r="P116" s="52"/>
      <c r="Q116" s="52"/>
      <c r="R116" s="14"/>
      <c r="S116" s="14"/>
      <c r="T116" s="14"/>
      <c r="U116" s="14"/>
      <c r="V116" s="26"/>
      <c r="W116" s="14"/>
      <c r="X116" s="14"/>
      <c r="Y116" s="14"/>
      <c r="Z116" s="14"/>
      <c r="AA116" s="14"/>
      <c r="AB116" s="14"/>
      <c r="AC116" s="14"/>
      <c r="AD116" s="14"/>
    </row>
    <row r="117" spans="1:30" ht="21.75" customHeight="1" x14ac:dyDescent="0.25">
      <c r="A117" s="68">
        <v>81</v>
      </c>
      <c r="B117" s="16" t="s">
        <v>54</v>
      </c>
      <c r="C117" s="27" t="s">
        <v>55</v>
      </c>
      <c r="D117" s="68" t="s">
        <v>96</v>
      </c>
      <c r="E117" s="20" t="s">
        <v>88</v>
      </c>
      <c r="F117" s="68" t="s">
        <v>89</v>
      </c>
      <c r="G117" s="13">
        <v>3088</v>
      </c>
      <c r="H117" s="13">
        <v>3242</v>
      </c>
      <c r="I117" s="13">
        <v>3404</v>
      </c>
      <c r="J117" s="68">
        <f t="shared" si="5"/>
        <v>0</v>
      </c>
      <c r="K117" s="68">
        <f t="shared" si="3"/>
        <v>0</v>
      </c>
      <c r="L117" s="68">
        <f t="shared" si="3"/>
        <v>0</v>
      </c>
      <c r="M117" s="68">
        <f t="shared" si="3"/>
        <v>0</v>
      </c>
      <c r="N117" s="68">
        <f t="shared" si="4"/>
        <v>0</v>
      </c>
      <c r="O117" s="52"/>
      <c r="P117" s="52"/>
      <c r="Q117" s="52"/>
      <c r="R117" s="14"/>
      <c r="S117" s="2"/>
      <c r="T117" s="14"/>
      <c r="U117" s="14"/>
      <c r="V117" s="26"/>
      <c r="W117" s="14"/>
      <c r="X117" s="14"/>
      <c r="Y117" s="14"/>
      <c r="Z117" s="14"/>
      <c r="AA117" s="14"/>
      <c r="AB117" s="14"/>
      <c r="AC117" s="14"/>
      <c r="AD117" s="14"/>
    </row>
    <row r="118" spans="1:30" ht="85.5" customHeight="1" x14ac:dyDescent="0.25">
      <c r="A118" s="68">
        <v>82</v>
      </c>
      <c r="B118" s="65" t="s">
        <v>56</v>
      </c>
      <c r="C118" s="177" t="s">
        <v>105</v>
      </c>
      <c r="D118" s="68" t="s">
        <v>96</v>
      </c>
      <c r="E118" s="20" t="s">
        <v>88</v>
      </c>
      <c r="F118" s="68" t="s">
        <v>89</v>
      </c>
      <c r="G118" s="13">
        <v>11795</v>
      </c>
      <c r="H118" s="13">
        <v>12385</v>
      </c>
      <c r="I118" s="13">
        <v>13004</v>
      </c>
      <c r="J118" s="68">
        <f t="shared" si="5"/>
        <v>37184</v>
      </c>
      <c r="K118" s="68">
        <f t="shared" si="3"/>
        <v>11795</v>
      </c>
      <c r="L118" s="68">
        <f t="shared" si="3"/>
        <v>12385</v>
      </c>
      <c r="M118" s="68">
        <f t="shared" si="3"/>
        <v>13004</v>
      </c>
      <c r="N118" s="68">
        <f t="shared" si="4"/>
        <v>3</v>
      </c>
      <c r="O118" s="52">
        <v>1</v>
      </c>
      <c r="P118" s="52">
        <v>1</v>
      </c>
      <c r="Q118" s="52">
        <v>1</v>
      </c>
      <c r="R118" s="14"/>
      <c r="S118" s="14"/>
      <c r="T118" s="14"/>
      <c r="U118" s="14"/>
      <c r="V118" s="29"/>
      <c r="W118" s="14"/>
      <c r="X118" s="14"/>
      <c r="Y118" s="14"/>
      <c r="Z118" s="14"/>
      <c r="AA118" s="14"/>
      <c r="AB118" s="14"/>
      <c r="AC118" s="14"/>
      <c r="AD118" s="14"/>
    </row>
    <row r="119" spans="1:30" ht="87" customHeight="1" x14ac:dyDescent="0.25">
      <c r="A119" s="68">
        <v>83</v>
      </c>
      <c r="B119" s="16" t="s">
        <v>57</v>
      </c>
      <c r="C119" s="176"/>
      <c r="D119" s="68" t="s">
        <v>96</v>
      </c>
      <c r="E119" s="20" t="s">
        <v>88</v>
      </c>
      <c r="F119" s="68" t="s">
        <v>89</v>
      </c>
      <c r="G119" s="13">
        <v>12394</v>
      </c>
      <c r="H119" s="13">
        <v>13014</v>
      </c>
      <c r="I119" s="13">
        <v>13665</v>
      </c>
      <c r="J119" s="68">
        <f t="shared" si="5"/>
        <v>0</v>
      </c>
      <c r="K119" s="68">
        <f t="shared" si="3"/>
        <v>0</v>
      </c>
      <c r="L119" s="68">
        <f t="shared" si="3"/>
        <v>0</v>
      </c>
      <c r="M119" s="68">
        <f t="shared" si="3"/>
        <v>0</v>
      </c>
      <c r="N119" s="68">
        <f t="shared" si="4"/>
        <v>0</v>
      </c>
      <c r="O119" s="52"/>
      <c r="P119" s="52"/>
      <c r="Q119" s="52"/>
      <c r="R119" s="14"/>
      <c r="S119" s="14"/>
      <c r="T119" s="14"/>
      <c r="U119" s="14"/>
      <c r="V119" s="30"/>
      <c r="W119" s="14"/>
      <c r="X119" s="14"/>
      <c r="Y119" s="14"/>
      <c r="Z119" s="14"/>
      <c r="AA119" s="14"/>
      <c r="AB119" s="14"/>
      <c r="AC119" s="14"/>
      <c r="AD119" s="14"/>
    </row>
    <row r="120" spans="1:30" x14ac:dyDescent="0.25">
      <c r="A120" s="31"/>
      <c r="B120" s="32"/>
      <c r="C120" s="33"/>
      <c r="D120" s="34"/>
      <c r="E120" s="35"/>
      <c r="F120" s="36"/>
      <c r="G120" s="37"/>
      <c r="H120" s="37"/>
      <c r="I120" s="37"/>
      <c r="J120" s="38">
        <f t="shared" ref="J120:Q120" si="6">SUM(J8:J119)</f>
        <v>29109633</v>
      </c>
      <c r="K120" s="38">
        <f t="shared" si="6"/>
        <v>8541889</v>
      </c>
      <c r="L120" s="38">
        <f t="shared" si="6"/>
        <v>10535479</v>
      </c>
      <c r="M120" s="38">
        <f t="shared" si="6"/>
        <v>10032265</v>
      </c>
      <c r="N120" s="39">
        <f t="shared" si="6"/>
        <v>8397</v>
      </c>
      <c r="O120" s="39">
        <f t="shared" si="6"/>
        <v>2776</v>
      </c>
      <c r="P120" s="39">
        <f t="shared" si="6"/>
        <v>2813</v>
      </c>
      <c r="Q120" s="39">
        <f t="shared" si="6"/>
        <v>2808</v>
      </c>
      <c r="R120" s="26"/>
      <c r="S120" s="26"/>
      <c r="T120" s="26"/>
      <c r="U120" s="26"/>
      <c r="V120" s="6"/>
      <c r="W120" s="40"/>
      <c r="X120" s="40"/>
      <c r="Y120" s="2"/>
      <c r="Z120" s="2"/>
      <c r="AA120" s="2"/>
      <c r="AB120" s="2"/>
      <c r="AC120" s="2"/>
      <c r="AD120" s="2"/>
    </row>
    <row r="121" spans="1:30" ht="17.25" customHeight="1" x14ac:dyDescent="0.25">
      <c r="A121" s="31"/>
      <c r="C121" s="7"/>
      <c r="E121" s="35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41"/>
      <c r="S121" s="26"/>
      <c r="T121" s="26"/>
      <c r="U121" s="26"/>
      <c r="V121" s="6"/>
      <c r="W121" s="40"/>
      <c r="X121" s="40"/>
    </row>
    <row r="122" spans="1:30" ht="26.25" customHeight="1" x14ac:dyDescent="0.25">
      <c r="A122" s="31"/>
      <c r="B122" s="178" t="s">
        <v>97</v>
      </c>
      <c r="C122" s="179"/>
      <c r="D122" s="180"/>
      <c r="E122" s="35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41"/>
      <c r="S122" s="26"/>
      <c r="T122" s="26"/>
      <c r="U122" s="26"/>
      <c r="V122" s="6"/>
      <c r="W122" s="40"/>
      <c r="X122" s="40"/>
    </row>
    <row r="123" spans="1:30" x14ac:dyDescent="0.25">
      <c r="A123" s="31"/>
      <c r="B123" s="32"/>
      <c r="C123" s="33"/>
      <c r="D123" s="34"/>
      <c r="E123" s="35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41"/>
      <c r="S123" s="26"/>
      <c r="T123" s="26"/>
      <c r="U123" s="26"/>
      <c r="V123" s="6"/>
      <c r="W123" s="40"/>
      <c r="X123" s="40"/>
    </row>
    <row r="124" spans="1:30" ht="18.75" x14ac:dyDescent="0.3">
      <c r="A124" s="31"/>
      <c r="B124" s="182" t="s">
        <v>110</v>
      </c>
      <c r="C124" s="182"/>
      <c r="D124" s="181"/>
      <c r="E124" s="181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41"/>
      <c r="S124" s="26"/>
      <c r="T124" s="26"/>
      <c r="U124" s="26"/>
      <c r="V124" s="6"/>
      <c r="W124" s="40"/>
      <c r="X124" s="40"/>
    </row>
    <row r="125" spans="1:30" ht="18.75" x14ac:dyDescent="0.3">
      <c r="A125" s="43"/>
      <c r="B125" s="42"/>
      <c r="C125" s="33"/>
      <c r="D125" s="44"/>
      <c r="E125" s="45"/>
      <c r="F125" s="43"/>
      <c r="G125" s="43"/>
      <c r="H125" s="43"/>
      <c r="I125" s="43"/>
      <c r="J125" s="43"/>
      <c r="K125" s="43"/>
      <c r="L125" s="43"/>
      <c r="M125" s="43"/>
      <c r="N125" s="43"/>
      <c r="O125" s="53"/>
      <c r="P125" s="53"/>
      <c r="Q125" s="53"/>
      <c r="R125" s="40"/>
      <c r="S125" s="28"/>
      <c r="T125" s="28"/>
      <c r="U125" s="28"/>
      <c r="V125" s="6"/>
      <c r="W125" s="40"/>
      <c r="X125" s="40"/>
    </row>
    <row r="126" spans="1:30" ht="18.75" x14ac:dyDescent="0.3">
      <c r="A126" s="43"/>
      <c r="B126" s="42"/>
      <c r="C126" s="46"/>
      <c r="D126" s="44"/>
      <c r="E126" s="45"/>
      <c r="F126" s="43"/>
      <c r="G126" s="43"/>
      <c r="H126" s="43"/>
      <c r="I126" s="43"/>
      <c r="J126" s="43"/>
      <c r="K126" s="43"/>
      <c r="L126" s="43"/>
      <c r="M126" s="43"/>
      <c r="N126" s="43"/>
      <c r="O126" s="54"/>
      <c r="P126" s="54"/>
      <c r="Q126" s="54"/>
      <c r="R126" s="47"/>
      <c r="S126" s="47"/>
      <c r="T126" s="47"/>
      <c r="U126" s="47"/>
      <c r="V126" s="6"/>
      <c r="W126" s="40"/>
      <c r="X126" s="40"/>
    </row>
    <row r="127" spans="1:30" ht="18.75" x14ac:dyDescent="0.3">
      <c r="A127" s="43"/>
      <c r="B127" s="42"/>
      <c r="C127" s="46"/>
      <c r="D127" s="44"/>
      <c r="E127" s="45"/>
      <c r="F127" s="43"/>
      <c r="G127" s="43"/>
      <c r="H127" s="43"/>
      <c r="I127" s="43"/>
      <c r="J127" s="43"/>
      <c r="K127" s="43"/>
      <c r="L127" s="43"/>
      <c r="M127" s="43"/>
      <c r="N127" s="43"/>
      <c r="O127" s="55"/>
      <c r="P127" s="55"/>
      <c r="Q127" s="55"/>
      <c r="R127" s="29"/>
      <c r="S127" s="29"/>
      <c r="T127" s="29"/>
      <c r="U127" s="29"/>
      <c r="V127" s="6"/>
      <c r="W127" s="40"/>
      <c r="X127" s="40"/>
    </row>
    <row r="128" spans="1:30" ht="18.75" x14ac:dyDescent="0.3">
      <c r="A128" s="43"/>
      <c r="B128" s="42"/>
      <c r="C128" s="46"/>
      <c r="D128" s="44"/>
      <c r="E128" s="45"/>
      <c r="F128" s="43"/>
      <c r="G128" s="43"/>
      <c r="H128" s="43"/>
      <c r="I128" s="43"/>
      <c r="J128" s="43"/>
      <c r="K128" s="43"/>
      <c r="L128" s="43"/>
      <c r="M128" s="43"/>
      <c r="N128" s="43"/>
      <c r="O128" s="56"/>
      <c r="P128" s="56"/>
      <c r="Q128" s="56"/>
      <c r="R128" s="30"/>
      <c r="S128" s="30"/>
      <c r="T128" s="30"/>
      <c r="U128" s="30"/>
      <c r="V128" s="6"/>
      <c r="W128" s="2"/>
      <c r="X128" s="2"/>
    </row>
    <row r="129" spans="1:24" x14ac:dyDescent="0.25">
      <c r="A129" s="43"/>
      <c r="B129" s="48"/>
      <c r="C129" s="46"/>
      <c r="D129" s="49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2"/>
      <c r="S129" s="6"/>
      <c r="T129" s="6"/>
      <c r="U129" s="6"/>
      <c r="V129" s="6"/>
      <c r="W129" s="2"/>
      <c r="X129" s="2"/>
    </row>
    <row r="130" spans="1:24" x14ac:dyDescent="0.25">
      <c r="A130" s="43"/>
      <c r="B130" s="48"/>
      <c r="C130" s="46"/>
      <c r="D130" s="49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2"/>
      <c r="S130" s="6"/>
      <c r="T130" s="6"/>
      <c r="U130" s="6"/>
      <c r="V130" s="6"/>
      <c r="W130" s="2"/>
      <c r="X130" s="2"/>
    </row>
    <row r="131" spans="1:24" x14ac:dyDescent="0.25">
      <c r="A131" s="43"/>
      <c r="B131" s="48"/>
      <c r="C131" s="46"/>
      <c r="D131" s="49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2"/>
      <c r="S131" s="6"/>
      <c r="T131" s="6"/>
      <c r="U131" s="6"/>
      <c r="V131" s="6"/>
      <c r="W131" s="2"/>
      <c r="X131" s="2"/>
    </row>
    <row r="132" spans="1:24" x14ac:dyDescent="0.25">
      <c r="A132" s="43"/>
      <c r="B132" s="48"/>
      <c r="C132" s="46"/>
      <c r="D132" s="49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2"/>
      <c r="S132" s="6"/>
      <c r="T132" s="6"/>
      <c r="U132" s="6"/>
      <c r="V132" s="6"/>
      <c r="W132" s="2"/>
      <c r="X132" s="2"/>
    </row>
    <row r="133" spans="1:24" x14ac:dyDescent="0.25">
      <c r="A133" s="43"/>
      <c r="B133" s="48"/>
      <c r="C133" s="46"/>
      <c r="D133" s="49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2"/>
      <c r="S133" s="6"/>
      <c r="T133" s="6"/>
      <c r="U133" s="6"/>
      <c r="V133" s="6"/>
      <c r="W133" s="2"/>
      <c r="X133" s="2"/>
    </row>
    <row r="134" spans="1:24" x14ac:dyDescent="0.25">
      <c r="A134" s="43"/>
      <c r="B134" s="48"/>
      <c r="C134" s="46"/>
      <c r="D134" s="49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2"/>
      <c r="S134" s="6"/>
      <c r="T134" s="6"/>
      <c r="U134" s="6"/>
      <c r="V134" s="6"/>
      <c r="W134" s="2"/>
      <c r="X134" s="2"/>
    </row>
    <row r="135" spans="1:24" x14ac:dyDescent="0.25">
      <c r="A135" s="43"/>
      <c r="B135" s="48"/>
      <c r="C135" s="46"/>
      <c r="D135" s="49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2"/>
      <c r="S135" s="6"/>
      <c r="T135" s="6"/>
      <c r="U135" s="6"/>
      <c r="V135" s="6"/>
      <c r="W135" s="2"/>
      <c r="X135" s="2"/>
    </row>
    <row r="136" spans="1:24" x14ac:dyDescent="0.25">
      <c r="A136" s="43"/>
      <c r="B136" s="48"/>
      <c r="C136" s="46"/>
      <c r="D136" s="49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2"/>
      <c r="S136" s="6"/>
      <c r="T136" s="6"/>
      <c r="U136" s="6"/>
      <c r="V136" s="6"/>
      <c r="W136" s="2"/>
      <c r="X136" s="2"/>
    </row>
    <row r="137" spans="1:24" x14ac:dyDescent="0.25">
      <c r="A137" s="43"/>
      <c r="B137" s="48"/>
      <c r="C137" s="46"/>
      <c r="D137" s="49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2"/>
      <c r="S137" s="6"/>
      <c r="T137" s="6"/>
      <c r="U137" s="6"/>
      <c r="V137" s="6"/>
    </row>
    <row r="138" spans="1:24" x14ac:dyDescent="0.25">
      <c r="A138" s="43"/>
      <c r="B138" s="48"/>
      <c r="C138" s="46"/>
      <c r="D138" s="49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2"/>
      <c r="S138" s="6"/>
      <c r="T138" s="6"/>
      <c r="U138" s="6"/>
      <c r="V138" s="6"/>
    </row>
    <row r="139" spans="1:24" x14ac:dyDescent="0.25">
      <c r="A139" s="43"/>
      <c r="B139" s="48"/>
      <c r="C139" s="46"/>
      <c r="D139" s="49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2"/>
      <c r="S139" s="6"/>
      <c r="T139" s="6"/>
      <c r="U139" s="6"/>
      <c r="V139" s="6"/>
    </row>
    <row r="140" spans="1:24" x14ac:dyDescent="0.25">
      <c r="A140" s="43"/>
      <c r="B140" s="48"/>
      <c r="C140" s="46"/>
      <c r="D140" s="49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2"/>
      <c r="S140" s="6"/>
      <c r="T140" s="6"/>
      <c r="U140" s="6"/>
      <c r="V140" s="6"/>
    </row>
    <row r="141" spans="1:24" x14ac:dyDescent="0.25">
      <c r="A141" s="43"/>
      <c r="B141" s="48"/>
      <c r="C141" s="46"/>
      <c r="D141" s="49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2"/>
      <c r="S141" s="6"/>
      <c r="T141" s="6"/>
      <c r="U141" s="6"/>
      <c r="V141" s="6"/>
    </row>
    <row r="142" spans="1:24" x14ac:dyDescent="0.25">
      <c r="A142" s="43"/>
      <c r="B142" s="48"/>
      <c r="C142" s="46"/>
      <c r="D142" s="49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2"/>
      <c r="S142" s="6"/>
      <c r="T142" s="6"/>
      <c r="U142" s="6"/>
      <c r="V142" s="6"/>
    </row>
    <row r="143" spans="1:24" x14ac:dyDescent="0.25">
      <c r="A143" s="43"/>
      <c r="B143" s="48"/>
      <c r="C143" s="46"/>
      <c r="D143" s="49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2"/>
      <c r="S143" s="6"/>
      <c r="T143" s="6"/>
      <c r="U143" s="6"/>
      <c r="V143" s="6"/>
    </row>
    <row r="144" spans="1:24" x14ac:dyDescent="0.25">
      <c r="A144" s="43"/>
      <c r="B144" s="48"/>
      <c r="C144" s="46"/>
      <c r="D144" s="49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2"/>
      <c r="S144" s="6"/>
      <c r="T144" s="6"/>
      <c r="U144" s="6"/>
      <c r="V144" s="6"/>
    </row>
    <row r="145" spans="1:22" x14ac:dyDescent="0.25">
      <c r="A145" s="43"/>
      <c r="B145" s="48"/>
      <c r="C145" s="46"/>
      <c r="D145" s="49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2"/>
      <c r="S145" s="6"/>
      <c r="T145" s="6"/>
      <c r="U145" s="6"/>
      <c r="V145" s="6"/>
    </row>
    <row r="146" spans="1:22" x14ac:dyDescent="0.25">
      <c r="A146" s="43"/>
      <c r="B146" s="48"/>
      <c r="C146" s="46"/>
      <c r="D146" s="49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2"/>
      <c r="S146" s="6"/>
      <c r="T146" s="6"/>
      <c r="U146" s="6"/>
      <c r="V146" s="6"/>
    </row>
    <row r="147" spans="1:22" x14ac:dyDescent="0.25">
      <c r="A147" s="43"/>
      <c r="B147" s="48"/>
      <c r="C147" s="46"/>
      <c r="D147" s="49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2"/>
      <c r="S147" s="6"/>
      <c r="T147" s="6"/>
      <c r="U147" s="6"/>
      <c r="V147" s="6"/>
    </row>
    <row r="148" spans="1:22" x14ac:dyDescent="0.25">
      <c r="A148" s="43"/>
      <c r="B148" s="48"/>
      <c r="C148" s="46"/>
      <c r="D148" s="49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2"/>
      <c r="S148" s="6"/>
      <c r="T148" s="6"/>
      <c r="U148" s="6"/>
      <c r="V148" s="6"/>
    </row>
    <row r="149" spans="1:22" x14ac:dyDescent="0.25">
      <c r="A149" s="43"/>
      <c r="B149" s="48"/>
      <c r="C149" s="46"/>
      <c r="D149" s="49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2"/>
      <c r="S149" s="6"/>
      <c r="T149" s="6"/>
      <c r="U149" s="6"/>
      <c r="V149" s="6"/>
    </row>
    <row r="150" spans="1:22" x14ac:dyDescent="0.25">
      <c r="A150" s="43"/>
      <c r="B150" s="48"/>
      <c r="C150" s="46"/>
      <c r="D150" s="49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2"/>
      <c r="S150" s="6"/>
      <c r="T150" s="6"/>
      <c r="U150" s="6"/>
      <c r="V150" s="6"/>
    </row>
    <row r="151" spans="1:22" x14ac:dyDescent="0.25">
      <c r="A151" s="43"/>
      <c r="B151" s="48"/>
      <c r="C151" s="46"/>
      <c r="D151" s="49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2"/>
      <c r="S151" s="6"/>
      <c r="T151" s="6"/>
      <c r="U151" s="6"/>
      <c r="V151" s="6"/>
    </row>
    <row r="152" spans="1:22" x14ac:dyDescent="0.25">
      <c r="A152" s="43"/>
      <c r="B152" s="48"/>
      <c r="C152" s="46"/>
      <c r="D152" s="50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2"/>
      <c r="S152" s="6"/>
      <c r="T152" s="6"/>
      <c r="U152" s="6"/>
      <c r="V152" s="6"/>
    </row>
    <row r="153" spans="1:22" x14ac:dyDescent="0.25">
      <c r="A153" s="43"/>
      <c r="B153" s="48"/>
      <c r="C153" s="46"/>
      <c r="D153" s="49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2"/>
      <c r="S153" s="6"/>
      <c r="T153" s="6"/>
      <c r="U153" s="6"/>
      <c r="V153" s="6"/>
    </row>
    <row r="154" spans="1:22" x14ac:dyDescent="0.25">
      <c r="A154" s="43"/>
      <c r="B154" s="48"/>
      <c r="C154" s="46"/>
      <c r="D154" s="49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2"/>
      <c r="S154" s="6"/>
      <c r="T154" s="6"/>
      <c r="U154" s="6"/>
      <c r="V154" s="6"/>
    </row>
    <row r="155" spans="1:22" x14ac:dyDescent="0.25">
      <c r="A155" s="43"/>
      <c r="B155" s="48"/>
      <c r="C155" s="46"/>
      <c r="D155" s="49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2"/>
      <c r="S155" s="6"/>
      <c r="T155" s="6"/>
      <c r="U155" s="6"/>
      <c r="V155" s="6"/>
    </row>
    <row r="156" spans="1:22" x14ac:dyDescent="0.25">
      <c r="A156" s="43"/>
      <c r="B156" s="48"/>
      <c r="C156" s="46"/>
      <c r="D156" s="49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2"/>
      <c r="S156" s="6"/>
      <c r="T156" s="6"/>
      <c r="U156" s="6"/>
      <c r="V156" s="6"/>
    </row>
    <row r="157" spans="1:22" x14ac:dyDescent="0.25">
      <c r="A157" s="43"/>
      <c r="B157" s="48"/>
      <c r="C157" s="46"/>
      <c r="D157" s="49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2"/>
      <c r="S157" s="6"/>
      <c r="T157" s="6"/>
      <c r="U157" s="6"/>
      <c r="V157" s="6"/>
    </row>
    <row r="158" spans="1:22" x14ac:dyDescent="0.25">
      <c r="A158" s="43"/>
      <c r="B158" s="48"/>
      <c r="C158" s="46"/>
      <c r="D158" s="49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2"/>
      <c r="S158" s="6"/>
      <c r="T158" s="6"/>
      <c r="U158" s="6"/>
      <c r="V158" s="6"/>
    </row>
    <row r="159" spans="1:22" x14ac:dyDescent="0.25">
      <c r="A159" s="43"/>
      <c r="B159" s="48"/>
      <c r="C159" s="46"/>
      <c r="D159" s="49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2"/>
      <c r="S159" s="6"/>
      <c r="T159" s="6"/>
      <c r="U159" s="6"/>
      <c r="V159" s="6"/>
    </row>
    <row r="160" spans="1:22" x14ac:dyDescent="0.25">
      <c r="A160" s="43"/>
      <c r="B160" s="48"/>
      <c r="C160" s="46"/>
      <c r="D160" s="49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2"/>
      <c r="S160" s="6"/>
      <c r="T160" s="6"/>
      <c r="U160" s="6"/>
      <c r="V160" s="6"/>
    </row>
    <row r="161" spans="1:22" x14ac:dyDescent="0.25">
      <c r="A161" s="43"/>
      <c r="B161" s="48"/>
      <c r="C161" s="46"/>
      <c r="D161" s="49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2"/>
      <c r="S161" s="6"/>
      <c r="T161" s="6"/>
      <c r="U161" s="6"/>
      <c r="V161" s="6"/>
    </row>
    <row r="162" spans="1:22" x14ac:dyDescent="0.25">
      <c r="A162" s="43"/>
      <c r="B162" s="48"/>
      <c r="C162" s="46"/>
      <c r="D162" s="49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2"/>
      <c r="S162" s="6"/>
      <c r="T162" s="6"/>
      <c r="U162" s="6"/>
      <c r="V162" s="6"/>
    </row>
    <row r="163" spans="1:22" x14ac:dyDescent="0.25">
      <c r="A163" s="43"/>
      <c r="B163" s="48"/>
      <c r="C163" s="46"/>
      <c r="D163" s="49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2"/>
      <c r="S163" s="6"/>
      <c r="T163" s="6"/>
      <c r="U163" s="6"/>
      <c r="V163" s="6"/>
    </row>
    <row r="164" spans="1:22" x14ac:dyDescent="0.25">
      <c r="A164" s="43"/>
      <c r="B164" s="48"/>
      <c r="C164" s="46"/>
      <c r="D164" s="49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2"/>
      <c r="S164" s="6"/>
      <c r="T164" s="6"/>
      <c r="U164" s="6"/>
      <c r="V164" s="6"/>
    </row>
    <row r="165" spans="1:22" x14ac:dyDescent="0.25">
      <c r="A165" s="43"/>
      <c r="B165" s="48"/>
      <c r="C165" s="46"/>
      <c r="D165" s="49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2"/>
      <c r="S165" s="6"/>
      <c r="T165" s="6"/>
      <c r="U165" s="6"/>
      <c r="V165" s="6"/>
    </row>
    <row r="166" spans="1:22" x14ac:dyDescent="0.25">
      <c r="A166" s="43"/>
      <c r="B166" s="48"/>
      <c r="C166" s="46"/>
      <c r="D166" s="49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2"/>
      <c r="S166" s="6"/>
      <c r="T166" s="6"/>
      <c r="U166" s="6"/>
      <c r="V166" s="6"/>
    </row>
    <row r="167" spans="1:22" x14ac:dyDescent="0.25">
      <c r="A167" s="43"/>
      <c r="B167" s="48"/>
      <c r="C167" s="46"/>
      <c r="D167" s="49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2"/>
      <c r="S167" s="6"/>
      <c r="T167" s="6"/>
      <c r="U167" s="6"/>
      <c r="V167" s="6"/>
    </row>
    <row r="168" spans="1:22" x14ac:dyDescent="0.25">
      <c r="A168" s="43"/>
      <c r="B168" s="48"/>
      <c r="C168" s="46"/>
      <c r="D168" s="49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2"/>
      <c r="S168" s="6"/>
      <c r="T168" s="6"/>
      <c r="U168" s="6"/>
      <c r="V168" s="6"/>
    </row>
    <row r="169" spans="1:22" x14ac:dyDescent="0.25">
      <c r="A169" s="43"/>
      <c r="B169" s="48"/>
      <c r="C169" s="46"/>
      <c r="D169" s="49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2"/>
      <c r="S169" s="6"/>
      <c r="T169" s="6"/>
      <c r="U169" s="6"/>
      <c r="V169" s="6"/>
    </row>
    <row r="170" spans="1:22" x14ac:dyDescent="0.25">
      <c r="A170" s="43"/>
      <c r="B170" s="48"/>
      <c r="C170" s="46"/>
      <c r="D170" s="49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2"/>
      <c r="S170" s="6"/>
      <c r="T170" s="6"/>
      <c r="U170" s="6"/>
      <c r="V170" s="6"/>
    </row>
    <row r="171" spans="1:22" x14ac:dyDescent="0.25">
      <c r="A171" s="43"/>
      <c r="B171" s="48"/>
      <c r="C171" s="46"/>
      <c r="D171" s="49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2"/>
      <c r="S171" s="6"/>
      <c r="T171" s="6"/>
      <c r="U171" s="6"/>
      <c r="V171" s="6"/>
    </row>
    <row r="172" spans="1:22" x14ac:dyDescent="0.25">
      <c r="A172" s="43"/>
      <c r="B172" s="48"/>
      <c r="C172" s="46"/>
      <c r="D172" s="49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2"/>
      <c r="S172" s="6"/>
      <c r="T172" s="6"/>
      <c r="U172" s="6"/>
      <c r="V172" s="6"/>
    </row>
    <row r="173" spans="1:22" x14ac:dyDescent="0.25">
      <c r="A173" s="43"/>
      <c r="B173" s="48"/>
      <c r="C173" s="46"/>
      <c r="D173" s="49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2"/>
      <c r="S173" s="6"/>
      <c r="T173" s="6"/>
      <c r="U173" s="6"/>
      <c r="V173" s="6"/>
    </row>
    <row r="174" spans="1:22" x14ac:dyDescent="0.25">
      <c r="A174" s="43"/>
      <c r="B174" s="48"/>
      <c r="C174" s="46"/>
      <c r="D174" s="49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2"/>
      <c r="S174" s="6"/>
      <c r="T174" s="6"/>
      <c r="U174" s="6"/>
      <c r="V174" s="6"/>
    </row>
    <row r="175" spans="1:22" x14ac:dyDescent="0.25">
      <c r="A175" s="43"/>
      <c r="B175" s="48"/>
      <c r="C175" s="46"/>
      <c r="D175" s="49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2"/>
      <c r="S175" s="6"/>
      <c r="T175" s="6"/>
      <c r="U175" s="6"/>
      <c r="V175" s="6"/>
    </row>
    <row r="176" spans="1:22" x14ac:dyDescent="0.25">
      <c r="A176" s="43"/>
      <c r="B176" s="48"/>
      <c r="C176" s="46"/>
      <c r="D176" s="49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2"/>
      <c r="S176" s="6"/>
      <c r="T176" s="6"/>
      <c r="U176" s="6"/>
      <c r="V176" s="6"/>
    </row>
    <row r="177" spans="1:22" x14ac:dyDescent="0.25">
      <c r="A177" s="43"/>
      <c r="B177" s="48"/>
      <c r="C177" s="46"/>
      <c r="D177" s="49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2"/>
      <c r="S177" s="6"/>
      <c r="T177" s="6"/>
      <c r="U177" s="6"/>
      <c r="V177" s="6"/>
    </row>
    <row r="178" spans="1:22" x14ac:dyDescent="0.25">
      <c r="A178" s="43"/>
      <c r="B178" s="48"/>
      <c r="C178" s="46"/>
      <c r="D178" s="49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2"/>
      <c r="S178" s="6"/>
      <c r="T178" s="6"/>
      <c r="U178" s="6"/>
      <c r="V178" s="6"/>
    </row>
    <row r="179" spans="1:22" x14ac:dyDescent="0.25">
      <c r="A179" s="43"/>
      <c r="B179" s="48"/>
      <c r="C179" s="46"/>
      <c r="D179" s="49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2"/>
      <c r="S179" s="6"/>
      <c r="T179" s="6"/>
      <c r="U179" s="6"/>
      <c r="V179" s="6"/>
    </row>
    <row r="180" spans="1:22" x14ac:dyDescent="0.25">
      <c r="A180" s="43"/>
      <c r="B180" s="48"/>
      <c r="C180" s="46"/>
      <c r="D180" s="49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2"/>
      <c r="S180" s="6"/>
      <c r="T180" s="6"/>
      <c r="U180" s="6"/>
      <c r="V180" s="6"/>
    </row>
    <row r="181" spans="1:22" x14ac:dyDescent="0.25">
      <c r="A181" s="43"/>
      <c r="B181" s="48"/>
      <c r="C181" s="46"/>
      <c r="D181" s="49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2"/>
      <c r="S181" s="6"/>
      <c r="T181" s="6"/>
      <c r="U181" s="6"/>
      <c r="V181" s="6"/>
    </row>
    <row r="182" spans="1:22" x14ac:dyDescent="0.25">
      <c r="A182" s="43"/>
      <c r="B182" s="48"/>
      <c r="C182" s="46"/>
      <c r="D182" s="49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2"/>
      <c r="S182" s="6"/>
      <c r="T182" s="6"/>
      <c r="U182" s="6"/>
      <c r="V182" s="6"/>
    </row>
    <row r="183" spans="1:22" x14ac:dyDescent="0.25">
      <c r="A183" s="43"/>
      <c r="B183" s="48"/>
      <c r="C183" s="46"/>
      <c r="D183" s="49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2"/>
      <c r="S183" s="6"/>
      <c r="T183" s="6"/>
      <c r="U183" s="6"/>
      <c r="V183" s="6"/>
    </row>
    <row r="184" spans="1:22" x14ac:dyDescent="0.25">
      <c r="A184" s="43"/>
      <c r="B184" s="48"/>
      <c r="C184" s="46"/>
      <c r="D184" s="49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2"/>
      <c r="S184" s="6"/>
      <c r="T184" s="6"/>
      <c r="U184" s="6"/>
      <c r="V184" s="6"/>
    </row>
    <row r="185" spans="1:22" x14ac:dyDescent="0.25">
      <c r="A185" s="43"/>
      <c r="B185" s="48"/>
      <c r="C185" s="46"/>
      <c r="D185" s="49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2"/>
      <c r="S185" s="6"/>
      <c r="T185" s="6"/>
      <c r="U185" s="6"/>
      <c r="V185" s="6"/>
    </row>
    <row r="186" spans="1:22" x14ac:dyDescent="0.25">
      <c r="A186" s="43"/>
      <c r="B186" s="48"/>
      <c r="C186" s="46"/>
      <c r="D186" s="49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2"/>
      <c r="S186" s="6"/>
      <c r="T186" s="6"/>
      <c r="U186" s="6"/>
      <c r="V186" s="6"/>
    </row>
    <row r="187" spans="1:22" x14ac:dyDescent="0.25">
      <c r="A187" s="43"/>
      <c r="B187" s="48"/>
      <c r="C187" s="46"/>
      <c r="D187" s="49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2"/>
      <c r="S187" s="6"/>
      <c r="T187" s="6"/>
      <c r="U187" s="6"/>
      <c r="V187" s="6"/>
    </row>
    <row r="188" spans="1:22" x14ac:dyDescent="0.25">
      <c r="A188" s="43"/>
      <c r="B188" s="48"/>
      <c r="C188" s="46"/>
      <c r="D188" s="49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2"/>
      <c r="S188" s="6"/>
      <c r="T188" s="6"/>
      <c r="U188" s="6"/>
      <c r="V188" s="6"/>
    </row>
    <row r="189" spans="1:22" x14ac:dyDescent="0.25">
      <c r="A189" s="43"/>
      <c r="B189" s="48"/>
      <c r="C189" s="46"/>
      <c r="D189" s="49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2"/>
      <c r="S189" s="6"/>
      <c r="T189" s="6"/>
      <c r="U189" s="6"/>
      <c r="V189" s="6"/>
    </row>
    <row r="190" spans="1:22" x14ac:dyDescent="0.25">
      <c r="A190" s="43"/>
      <c r="B190" s="48"/>
      <c r="C190" s="46"/>
      <c r="D190" s="49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2"/>
      <c r="S190" s="6"/>
      <c r="T190" s="6"/>
      <c r="U190" s="6"/>
      <c r="V190" s="6"/>
    </row>
    <row r="191" spans="1:22" x14ac:dyDescent="0.25">
      <c r="A191" s="43"/>
      <c r="B191" s="48"/>
      <c r="C191" s="46"/>
      <c r="D191" s="49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2"/>
      <c r="S191" s="6"/>
      <c r="T191" s="6"/>
      <c r="U191" s="6"/>
      <c r="V191" s="6"/>
    </row>
    <row r="192" spans="1:22" x14ac:dyDescent="0.25">
      <c r="A192" s="43"/>
      <c r="B192" s="48"/>
      <c r="C192" s="46"/>
      <c r="D192" s="49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2"/>
      <c r="S192" s="6"/>
      <c r="T192" s="6"/>
      <c r="U192" s="6"/>
      <c r="V192" s="6"/>
    </row>
    <row r="193" spans="1:22" x14ac:dyDescent="0.25">
      <c r="A193" s="43"/>
      <c r="B193" s="48"/>
      <c r="C193" s="46"/>
      <c r="D193" s="49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2"/>
      <c r="S193" s="6"/>
      <c r="T193" s="6"/>
      <c r="U193" s="6"/>
      <c r="V193" s="6"/>
    </row>
    <row r="194" spans="1:22" x14ac:dyDescent="0.25">
      <c r="A194" s="43"/>
      <c r="B194" s="48"/>
      <c r="C194" s="46"/>
      <c r="D194" s="49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2"/>
      <c r="S194" s="6"/>
      <c r="T194" s="6"/>
      <c r="U194" s="6"/>
      <c r="V194" s="6"/>
    </row>
    <row r="195" spans="1:22" x14ac:dyDescent="0.25">
      <c r="A195" s="43"/>
      <c r="B195" s="48"/>
      <c r="C195" s="46"/>
      <c r="D195" s="49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2"/>
      <c r="S195" s="6"/>
      <c r="T195" s="6"/>
      <c r="U195" s="6"/>
      <c r="V195" s="6"/>
    </row>
    <row r="196" spans="1:22" x14ac:dyDescent="0.25">
      <c r="A196" s="43"/>
      <c r="B196" s="48"/>
      <c r="C196" s="46"/>
      <c r="D196" s="49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2"/>
      <c r="S196" s="6"/>
      <c r="T196" s="6"/>
      <c r="U196" s="6"/>
      <c r="V196" s="6"/>
    </row>
    <row r="197" spans="1:22" x14ac:dyDescent="0.25">
      <c r="A197" s="43"/>
      <c r="B197" s="48"/>
      <c r="C197" s="46"/>
      <c r="D197" s="49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2"/>
      <c r="S197" s="6"/>
      <c r="T197" s="6"/>
      <c r="U197" s="6"/>
      <c r="V197" s="6"/>
    </row>
    <row r="198" spans="1:22" x14ac:dyDescent="0.25">
      <c r="A198" s="43"/>
      <c r="B198" s="48"/>
      <c r="C198" s="46"/>
      <c r="D198" s="49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2"/>
      <c r="S198" s="6"/>
      <c r="T198" s="6"/>
      <c r="U198" s="6"/>
      <c r="V198" s="6"/>
    </row>
    <row r="199" spans="1:22" x14ac:dyDescent="0.25">
      <c r="A199" s="43"/>
      <c r="B199" s="48"/>
      <c r="C199" s="46"/>
      <c r="D199" s="49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2"/>
      <c r="S199" s="6"/>
      <c r="T199" s="6"/>
      <c r="U199" s="6"/>
      <c r="V199" s="6"/>
    </row>
    <row r="200" spans="1:22" x14ac:dyDescent="0.25">
      <c r="A200" s="43"/>
      <c r="B200" s="48"/>
      <c r="C200" s="46"/>
      <c r="D200" s="49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2"/>
      <c r="S200" s="6"/>
      <c r="T200" s="6"/>
      <c r="U200" s="6"/>
      <c r="V200" s="6"/>
    </row>
    <row r="201" spans="1:22" x14ac:dyDescent="0.25">
      <c r="A201" s="43"/>
      <c r="B201" s="48"/>
      <c r="C201" s="46"/>
      <c r="D201" s="49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2"/>
      <c r="S201" s="6"/>
      <c r="T201" s="6"/>
      <c r="U201" s="6"/>
      <c r="V201" s="6"/>
    </row>
    <row r="202" spans="1:22" x14ac:dyDescent="0.25">
      <c r="A202" s="43"/>
      <c r="B202" s="48"/>
      <c r="C202" s="46"/>
      <c r="D202" s="49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2"/>
      <c r="S202" s="6"/>
      <c r="T202" s="6"/>
      <c r="U202" s="6"/>
      <c r="V202" s="6"/>
    </row>
    <row r="203" spans="1:22" x14ac:dyDescent="0.25">
      <c r="A203" s="43"/>
      <c r="B203" s="48"/>
      <c r="C203" s="46"/>
      <c r="D203" s="49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2"/>
      <c r="S203" s="6"/>
      <c r="T203" s="6"/>
      <c r="U203" s="6"/>
      <c r="V203" s="6"/>
    </row>
    <row r="204" spans="1:22" x14ac:dyDescent="0.25">
      <c r="A204" s="43"/>
      <c r="B204" s="48"/>
      <c r="C204" s="46"/>
      <c r="D204" s="49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2"/>
      <c r="S204" s="6"/>
      <c r="T204" s="6"/>
      <c r="U204" s="6"/>
      <c r="V204" s="6"/>
    </row>
    <row r="205" spans="1:22" x14ac:dyDescent="0.25">
      <c r="A205" s="43"/>
      <c r="B205" s="48"/>
      <c r="C205" s="46"/>
      <c r="D205" s="49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2"/>
      <c r="S205" s="6"/>
      <c r="T205" s="6"/>
      <c r="U205" s="6"/>
      <c r="V205" s="6"/>
    </row>
    <row r="206" spans="1:22" x14ac:dyDescent="0.25">
      <c r="A206" s="43"/>
      <c r="B206" s="48"/>
      <c r="C206" s="46"/>
      <c r="D206" s="49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2"/>
      <c r="S206" s="6"/>
      <c r="T206" s="6"/>
      <c r="U206" s="6"/>
      <c r="V206" s="6"/>
    </row>
    <row r="207" spans="1:22" x14ac:dyDescent="0.25">
      <c r="A207" s="43"/>
      <c r="B207" s="48"/>
      <c r="C207" s="46"/>
      <c r="D207" s="49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2"/>
      <c r="S207" s="6"/>
      <c r="T207" s="6"/>
      <c r="U207" s="6"/>
      <c r="V207" s="6"/>
    </row>
    <row r="208" spans="1:22" x14ac:dyDescent="0.25">
      <c r="A208" s="43"/>
      <c r="B208" s="48"/>
      <c r="C208" s="46"/>
      <c r="D208" s="49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2"/>
      <c r="S208" s="6"/>
      <c r="T208" s="6"/>
      <c r="U208" s="6"/>
      <c r="V208" s="6"/>
    </row>
    <row r="209" spans="1:22" x14ac:dyDescent="0.25">
      <c r="A209" s="43"/>
      <c r="B209" s="48"/>
      <c r="C209" s="46"/>
      <c r="D209" s="49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2"/>
      <c r="S209" s="6"/>
      <c r="T209" s="6"/>
      <c r="U209" s="6"/>
      <c r="V209" s="6"/>
    </row>
    <row r="210" spans="1:22" x14ac:dyDescent="0.25">
      <c r="A210" s="43"/>
      <c r="B210" s="48"/>
      <c r="C210" s="46"/>
      <c r="D210" s="49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2"/>
      <c r="S210" s="6"/>
      <c r="T210" s="6"/>
      <c r="U210" s="6"/>
      <c r="V210" s="6"/>
    </row>
    <row r="211" spans="1:22" x14ac:dyDescent="0.25">
      <c r="A211" s="43"/>
      <c r="B211" s="48"/>
      <c r="C211" s="46"/>
      <c r="D211" s="49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2"/>
      <c r="S211" s="6"/>
      <c r="T211" s="6"/>
      <c r="U211" s="6"/>
      <c r="V211" s="6"/>
    </row>
    <row r="212" spans="1:22" x14ac:dyDescent="0.25">
      <c r="A212" s="43"/>
      <c r="B212" s="48"/>
      <c r="C212" s="46"/>
      <c r="D212" s="49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2"/>
      <c r="S212" s="6"/>
      <c r="T212" s="6"/>
      <c r="U212" s="6"/>
      <c r="V212" s="6"/>
    </row>
    <row r="213" spans="1:22" x14ac:dyDescent="0.25">
      <c r="A213" s="43"/>
      <c r="B213" s="48"/>
      <c r="D213" s="49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2"/>
      <c r="S213" s="6"/>
      <c r="T213" s="6"/>
      <c r="U213" s="6"/>
      <c r="V213" s="6"/>
    </row>
    <row r="214" spans="1:22" x14ac:dyDescent="0.25">
      <c r="A214" s="43"/>
      <c r="B214" s="48"/>
      <c r="D214" s="49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2"/>
      <c r="S214" s="6"/>
      <c r="T214" s="6"/>
      <c r="U214" s="6"/>
      <c r="V214" s="6"/>
    </row>
    <row r="215" spans="1:22" x14ac:dyDescent="0.25">
      <c r="A215" s="43"/>
      <c r="B215" s="48"/>
      <c r="D215" s="49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2"/>
      <c r="S215" s="6"/>
      <c r="T215" s="6"/>
      <c r="U215" s="6"/>
      <c r="V215" s="6"/>
    </row>
    <row r="216" spans="1:22" x14ac:dyDescent="0.25">
      <c r="A216" s="43"/>
      <c r="B216" s="48"/>
      <c r="D216" s="49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2"/>
      <c r="S216" s="6"/>
      <c r="T216" s="6"/>
      <c r="U216" s="6"/>
      <c r="V216" s="6"/>
    </row>
    <row r="217" spans="1:22" x14ac:dyDescent="0.25">
      <c r="A217" s="43"/>
      <c r="B217" s="48"/>
      <c r="D217" s="49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2"/>
      <c r="S217" s="6"/>
      <c r="T217" s="6"/>
      <c r="U217" s="6"/>
      <c r="V217" s="6"/>
    </row>
    <row r="218" spans="1:22" x14ac:dyDescent="0.25">
      <c r="A218" s="43"/>
      <c r="B218" s="48"/>
      <c r="D218" s="49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2"/>
      <c r="S218" s="6"/>
      <c r="T218" s="6"/>
      <c r="U218" s="6"/>
      <c r="V218" s="6"/>
    </row>
    <row r="219" spans="1:22" x14ac:dyDescent="0.25">
      <c r="A219" s="43"/>
      <c r="B219" s="48"/>
      <c r="D219" s="49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2"/>
      <c r="S219" s="6"/>
      <c r="T219" s="6"/>
      <c r="U219" s="6"/>
      <c r="V219" s="6"/>
    </row>
    <row r="220" spans="1:22" x14ac:dyDescent="0.25">
      <c r="A220" s="43"/>
      <c r="B220" s="48"/>
      <c r="D220" s="49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2"/>
      <c r="S220" s="6"/>
      <c r="T220" s="6"/>
      <c r="U220" s="6"/>
      <c r="V220" s="6"/>
    </row>
    <row r="221" spans="1:22" x14ac:dyDescent="0.25">
      <c r="A221" s="43"/>
      <c r="B221" s="48"/>
      <c r="D221" s="49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2"/>
      <c r="S221" s="6"/>
      <c r="T221" s="6"/>
      <c r="U221" s="6"/>
      <c r="V221" s="6"/>
    </row>
    <row r="222" spans="1:22" x14ac:dyDescent="0.25">
      <c r="A222" s="43"/>
      <c r="B222" s="48"/>
      <c r="D222" s="49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2"/>
      <c r="S222" s="6"/>
      <c r="T222" s="6"/>
      <c r="U222" s="6"/>
      <c r="V222" s="6"/>
    </row>
    <row r="223" spans="1:22" x14ac:dyDescent="0.25">
      <c r="A223" s="43"/>
      <c r="B223" s="48"/>
      <c r="D223" s="49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2"/>
      <c r="S223" s="6"/>
      <c r="T223" s="6"/>
      <c r="U223" s="6"/>
      <c r="V223" s="6"/>
    </row>
    <row r="224" spans="1:22" x14ac:dyDescent="0.25">
      <c r="A224" s="43"/>
      <c r="B224" s="48"/>
      <c r="D224" s="49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2"/>
      <c r="S224" s="6"/>
      <c r="T224" s="6"/>
      <c r="U224" s="6"/>
      <c r="V224" s="6"/>
    </row>
    <row r="225" spans="1:22" x14ac:dyDescent="0.25">
      <c r="A225" s="43"/>
      <c r="B225" s="48"/>
      <c r="D225" s="49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2"/>
      <c r="S225" s="6"/>
      <c r="T225" s="6"/>
      <c r="U225" s="6"/>
      <c r="V225" s="6"/>
    </row>
    <row r="226" spans="1:22" x14ac:dyDescent="0.25">
      <c r="A226" s="43"/>
      <c r="B226" s="48"/>
      <c r="D226" s="49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2"/>
      <c r="S226" s="6"/>
      <c r="T226" s="6"/>
      <c r="U226" s="6"/>
      <c r="V226" s="6"/>
    </row>
    <row r="227" spans="1:22" x14ac:dyDescent="0.25">
      <c r="A227" s="43"/>
      <c r="B227" s="48"/>
      <c r="D227" s="49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2"/>
      <c r="S227" s="6"/>
      <c r="T227" s="6"/>
      <c r="U227" s="6"/>
      <c r="V227" s="6"/>
    </row>
    <row r="228" spans="1:22" x14ac:dyDescent="0.25">
      <c r="A228" s="43"/>
      <c r="B228" s="48"/>
      <c r="D228" s="49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2"/>
      <c r="S228" s="6"/>
      <c r="T228" s="6"/>
      <c r="U228" s="6"/>
      <c r="V228" s="6"/>
    </row>
    <row r="229" spans="1:22" x14ac:dyDescent="0.25">
      <c r="A229" s="43"/>
      <c r="B229" s="48"/>
      <c r="D229" s="49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2"/>
      <c r="S229" s="6"/>
      <c r="T229" s="6"/>
      <c r="U229" s="6"/>
      <c r="V229" s="6"/>
    </row>
    <row r="230" spans="1:22" x14ac:dyDescent="0.25">
      <c r="A230" s="43"/>
      <c r="B230" s="48"/>
      <c r="D230" s="49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2"/>
      <c r="S230" s="6"/>
      <c r="T230" s="6"/>
      <c r="U230" s="6"/>
      <c r="V230" s="6"/>
    </row>
    <row r="231" spans="1:22" x14ac:dyDescent="0.25">
      <c r="A231" s="43"/>
      <c r="B231" s="48"/>
      <c r="D231" s="49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2"/>
      <c r="S231" s="6"/>
      <c r="T231" s="6"/>
      <c r="U231" s="6"/>
      <c r="V231" s="6"/>
    </row>
    <row r="232" spans="1:22" x14ac:dyDescent="0.25">
      <c r="A232" s="43"/>
      <c r="B232" s="48"/>
      <c r="D232" s="49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2"/>
      <c r="S232" s="6"/>
      <c r="T232" s="6"/>
      <c r="U232" s="6"/>
      <c r="V232" s="6"/>
    </row>
    <row r="233" spans="1:22" x14ac:dyDescent="0.25">
      <c r="A233" s="43"/>
      <c r="B233" s="48"/>
      <c r="D233" s="49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2"/>
      <c r="S233" s="6"/>
      <c r="T233" s="6"/>
      <c r="U233" s="6"/>
      <c r="V233" s="6"/>
    </row>
    <row r="234" spans="1:22" x14ac:dyDescent="0.25">
      <c r="A234" s="43"/>
      <c r="B234" s="48"/>
      <c r="D234" s="49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2"/>
      <c r="S234" s="6"/>
      <c r="T234" s="6"/>
      <c r="U234" s="6"/>
      <c r="V234" s="6"/>
    </row>
    <row r="235" spans="1:22" x14ac:dyDescent="0.25">
      <c r="A235" s="43"/>
      <c r="B235" s="48"/>
      <c r="D235" s="49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2"/>
      <c r="S235" s="6"/>
      <c r="T235" s="6"/>
      <c r="U235" s="6"/>
      <c r="V235" s="6"/>
    </row>
    <row r="236" spans="1:22" x14ac:dyDescent="0.25">
      <c r="A236" s="43"/>
      <c r="B236" s="48"/>
      <c r="D236" s="49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2"/>
      <c r="S236" s="6"/>
      <c r="T236" s="6"/>
      <c r="U236" s="6"/>
      <c r="V236" s="6"/>
    </row>
    <row r="237" spans="1:22" x14ac:dyDescent="0.25">
      <c r="A237" s="43"/>
      <c r="B237" s="48"/>
      <c r="D237" s="49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2"/>
      <c r="S237" s="6"/>
      <c r="T237" s="6"/>
      <c r="U237" s="6"/>
      <c r="V237" s="6"/>
    </row>
    <row r="238" spans="1:22" x14ac:dyDescent="0.25">
      <c r="A238" s="43"/>
      <c r="B238" s="48"/>
      <c r="D238" s="49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2"/>
      <c r="S238" s="6"/>
      <c r="T238" s="6"/>
      <c r="U238" s="6"/>
      <c r="V238" s="6"/>
    </row>
    <row r="239" spans="1:22" x14ac:dyDescent="0.25">
      <c r="A239" s="43"/>
      <c r="B239" s="48"/>
      <c r="D239" s="49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2"/>
      <c r="S239" s="6"/>
      <c r="T239" s="6"/>
      <c r="U239" s="6"/>
      <c r="V239" s="6"/>
    </row>
    <row r="240" spans="1:22" x14ac:dyDescent="0.25">
      <c r="A240" s="43"/>
      <c r="B240" s="48"/>
      <c r="D240" s="49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2"/>
      <c r="S240" s="6"/>
      <c r="T240" s="6"/>
      <c r="U240" s="6"/>
      <c r="V240" s="6"/>
    </row>
    <row r="241" spans="1:22" x14ac:dyDescent="0.25">
      <c r="A241" s="43"/>
      <c r="B241" s="48"/>
      <c r="D241" s="49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2"/>
      <c r="S241" s="6"/>
      <c r="T241" s="6"/>
      <c r="U241" s="6"/>
      <c r="V241" s="6"/>
    </row>
    <row r="242" spans="1:22" x14ac:dyDescent="0.25">
      <c r="A242" s="43"/>
      <c r="B242" s="48"/>
      <c r="D242" s="49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2"/>
      <c r="S242" s="6"/>
      <c r="T242" s="6"/>
      <c r="U242" s="6"/>
      <c r="V242" s="6"/>
    </row>
    <row r="243" spans="1:22" x14ac:dyDescent="0.25">
      <c r="A243" s="43"/>
      <c r="B243" s="48"/>
      <c r="D243" s="49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2"/>
      <c r="S243" s="6"/>
      <c r="T243" s="6"/>
      <c r="U243" s="6"/>
      <c r="V243" s="6"/>
    </row>
    <row r="244" spans="1:22" x14ac:dyDescent="0.25">
      <c r="A244" s="43"/>
      <c r="B244" s="48"/>
      <c r="D244" s="49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2"/>
      <c r="S244" s="6"/>
      <c r="T244" s="6"/>
      <c r="U244" s="6"/>
      <c r="V244" s="6"/>
    </row>
    <row r="245" spans="1:22" x14ac:dyDescent="0.25">
      <c r="A245" s="43"/>
      <c r="B245" s="48"/>
      <c r="D245" s="49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2"/>
      <c r="S245" s="6"/>
      <c r="T245" s="6"/>
      <c r="U245" s="6"/>
      <c r="V245" s="6"/>
    </row>
    <row r="246" spans="1:22" x14ac:dyDescent="0.25">
      <c r="A246" s="43"/>
      <c r="B246" s="48"/>
      <c r="D246" s="49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2"/>
      <c r="S246" s="6"/>
      <c r="T246" s="6"/>
      <c r="U246" s="6"/>
      <c r="V246" s="6"/>
    </row>
    <row r="247" spans="1:22" x14ac:dyDescent="0.25">
      <c r="A247" s="43"/>
      <c r="B247" s="48"/>
      <c r="D247" s="49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2"/>
      <c r="S247" s="6"/>
      <c r="T247" s="6"/>
      <c r="U247" s="6"/>
      <c r="V247" s="6"/>
    </row>
    <row r="248" spans="1:22" x14ac:dyDescent="0.25">
      <c r="A248" s="43"/>
      <c r="B248" s="48"/>
      <c r="D248" s="49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2"/>
      <c r="S248" s="6"/>
      <c r="T248" s="6"/>
      <c r="U248" s="6"/>
      <c r="V248" s="6"/>
    </row>
    <row r="249" spans="1:22" x14ac:dyDescent="0.25">
      <c r="A249" s="43"/>
      <c r="B249" s="48"/>
      <c r="D249" s="49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2"/>
      <c r="S249" s="6"/>
      <c r="T249" s="6"/>
      <c r="U249" s="6"/>
      <c r="V249" s="6"/>
    </row>
    <row r="250" spans="1:22" x14ac:dyDescent="0.25">
      <c r="A250" s="43"/>
      <c r="B250" s="48"/>
      <c r="D250" s="49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2"/>
      <c r="S250" s="6"/>
      <c r="T250" s="6"/>
      <c r="U250" s="6"/>
      <c r="V250" s="6"/>
    </row>
    <row r="251" spans="1:22" x14ac:dyDescent="0.25">
      <c r="A251" s="43"/>
      <c r="B251" s="48"/>
      <c r="D251" s="49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2"/>
      <c r="S251" s="6"/>
      <c r="T251" s="6"/>
      <c r="U251" s="6"/>
      <c r="V251" s="6"/>
    </row>
    <row r="252" spans="1:22" x14ac:dyDescent="0.25">
      <c r="A252" s="43"/>
      <c r="B252" s="48"/>
      <c r="D252" s="49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2"/>
      <c r="S252" s="6"/>
      <c r="T252" s="6"/>
      <c r="U252" s="6"/>
      <c r="V252" s="6"/>
    </row>
    <row r="253" spans="1:22" x14ac:dyDescent="0.25">
      <c r="A253" s="43"/>
      <c r="B253" s="48"/>
      <c r="D253" s="49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2"/>
      <c r="S253" s="6"/>
      <c r="T253" s="6"/>
      <c r="U253" s="6"/>
      <c r="V253" s="6"/>
    </row>
    <row r="254" spans="1:22" x14ac:dyDescent="0.25">
      <c r="A254" s="43"/>
      <c r="B254" s="48"/>
      <c r="D254" s="49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2"/>
      <c r="S254" s="6"/>
      <c r="T254" s="6"/>
      <c r="U254" s="6"/>
      <c r="V254" s="6"/>
    </row>
    <row r="255" spans="1:22" x14ac:dyDescent="0.25">
      <c r="A255" s="43"/>
      <c r="B255" s="48"/>
      <c r="D255" s="49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2"/>
      <c r="S255" s="6"/>
      <c r="T255" s="6"/>
      <c r="U255" s="6"/>
      <c r="V255" s="6"/>
    </row>
    <row r="256" spans="1:22" x14ac:dyDescent="0.25">
      <c r="A256" s="43"/>
      <c r="B256" s="48"/>
      <c r="D256" s="49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2"/>
      <c r="S256" s="6"/>
      <c r="T256" s="6"/>
      <c r="U256" s="6"/>
      <c r="V256" s="6"/>
    </row>
    <row r="257" spans="1:22" x14ac:dyDescent="0.25">
      <c r="A257" s="43"/>
      <c r="B257" s="48"/>
      <c r="D257" s="49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2"/>
      <c r="S257" s="6"/>
      <c r="T257" s="6"/>
      <c r="U257" s="6"/>
      <c r="V257" s="6"/>
    </row>
    <row r="258" spans="1:22" x14ac:dyDescent="0.25">
      <c r="A258" s="43"/>
      <c r="B258" s="48"/>
      <c r="D258" s="49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2"/>
      <c r="S258" s="6"/>
      <c r="T258" s="6"/>
      <c r="U258" s="6"/>
      <c r="V258" s="6"/>
    </row>
    <row r="259" spans="1:22" x14ac:dyDescent="0.25">
      <c r="A259" s="43"/>
      <c r="B259" s="48"/>
      <c r="D259" s="49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2"/>
      <c r="S259" s="6"/>
      <c r="T259" s="6"/>
      <c r="U259" s="6"/>
      <c r="V259" s="6"/>
    </row>
    <row r="260" spans="1:22" x14ac:dyDescent="0.25">
      <c r="A260" s="43"/>
      <c r="B260" s="48"/>
      <c r="D260" s="49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</row>
    <row r="261" spans="1:22" x14ac:dyDescent="0.25">
      <c r="A261" s="43"/>
      <c r="B261" s="48"/>
      <c r="D261" s="49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</row>
    <row r="262" spans="1:22" x14ac:dyDescent="0.25">
      <c r="A262" s="43"/>
      <c r="B262" s="48"/>
      <c r="D262" s="49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</row>
    <row r="263" spans="1:22" x14ac:dyDescent="0.25">
      <c r="A263" s="43"/>
      <c r="B263" s="48"/>
      <c r="D263" s="49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</row>
    <row r="264" spans="1:22" x14ac:dyDescent="0.25">
      <c r="A264" s="43"/>
      <c r="B264" s="48"/>
      <c r="D264" s="49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</row>
  </sheetData>
  <protectedRanges>
    <protectedRange algorithmName="SHA-512" hashValue="R/ipREbn9wycHg/cWr59UHp+la9yBnF9zmE7EhcS2wLYi7u1QMRBymOcnECXN6np9gxSFb7+IpqWYf7p64HITg==" saltValue="/R4WvNOlIAhSM2Nw+bqTYQ==" spinCount="100000" sqref="D8:D119" name="Диапазон1_1"/>
    <protectedRange algorithmName="SHA-512" hashValue="R/ipREbn9wycHg/cWr59UHp+la9yBnF9zmE7EhcS2wLYi7u1QMRBymOcnECXN6np9gxSFb7+IpqWYf7p64HITg==" saltValue="/R4WvNOlIAhSM2Nw+bqTYQ==" spinCount="100000" sqref="G8:I27 G32:I43" name="Диапазон1_2_1_2_2"/>
    <protectedRange algorithmName="SHA-512" hashValue="R/ipREbn9wycHg/cWr59UHp+la9yBnF9zmE7EhcS2wLYi7u1QMRBymOcnECXN6np9gxSFb7+IpqWYf7p64HITg==" saltValue="/R4WvNOlIAhSM2Nw+bqTYQ==" spinCount="100000" sqref="G44:I47 G60:I67 G72:I79 G52:I55 G69:I69 G116:I117 G82:I110" name="Диапазон1_2_2_2_3"/>
    <protectedRange algorithmName="SHA-512" hashValue="R/ipREbn9wycHg/cWr59UHp+la9yBnF9zmE7EhcS2wLYi7u1QMRBymOcnECXN6np9gxSFb7+IpqWYf7p64HITg==" saltValue="/R4WvNOlIAhSM2Nw+bqTYQ==" spinCount="100000" sqref="G70:I71" name="Диапазон1_2_2_2_2_1"/>
    <protectedRange algorithmName="SHA-512" hashValue="R/ipREbn9wycHg/cWr59UHp+la9yBnF9zmE7EhcS2wLYi7u1QMRBymOcnECXN6np9gxSFb7+IpqWYf7p64HITg==" saltValue="/R4WvNOlIAhSM2Nw+bqTYQ==" spinCount="100000" sqref="G28:I31" name="Диапазон1_2_1_2_3_1"/>
    <protectedRange algorithmName="SHA-512" hashValue="R/ipREbn9wycHg/cWr59UHp+la9yBnF9zmE7EhcS2wLYi7u1QMRBymOcnECXN6np9gxSFb7+IpqWYf7p64HITg==" saltValue="/R4WvNOlIAhSM2Nw+bqTYQ==" spinCount="100000" sqref="G48:I51" name="Диапазон1_2_2_2_1_1_1"/>
    <protectedRange algorithmName="SHA-512" hashValue="R/ipREbn9wycHg/cWr59UHp+la9yBnF9zmE7EhcS2wLYi7u1QMRBymOcnECXN6np9gxSFb7+IpqWYf7p64HITg==" saltValue="/R4WvNOlIAhSM2Nw+bqTYQ==" spinCount="100000" sqref="G56:I57" name="Диапазон1_2_2_2_5_2"/>
    <protectedRange algorithmName="SHA-512" hashValue="R/ipREbn9wycHg/cWr59UHp+la9yBnF9zmE7EhcS2wLYi7u1QMRBymOcnECXN6np9gxSFb7+IpqWYf7p64HITg==" saltValue="/R4WvNOlIAhSM2Nw+bqTYQ==" spinCount="100000" sqref="G58:I59" name="Диапазон1_2_2_2_2_2_1"/>
    <protectedRange algorithmName="SHA-512" hashValue="R/ipREbn9wycHg/cWr59UHp+la9yBnF9zmE7EhcS2wLYi7u1QMRBymOcnECXN6np9gxSFb7+IpqWYf7p64HITg==" saltValue="/R4WvNOlIAhSM2Nw+bqTYQ==" spinCount="100000" sqref="G68:I68" name="Диапазон1_2_2_2_6_1"/>
    <protectedRange algorithmName="SHA-512" hashValue="R/ipREbn9wycHg/cWr59UHp+la9yBnF9zmE7EhcS2wLYi7u1QMRBymOcnECXN6np9gxSFb7+IpqWYf7p64HITg==" saltValue="/R4WvNOlIAhSM2Nw+bqTYQ==" spinCount="100000" sqref="G80:I81" name="Диапазон1_2_2_2_7_1"/>
    <protectedRange algorithmName="SHA-512" hashValue="R/ipREbn9wycHg/cWr59UHp+la9yBnF9zmE7EhcS2wLYi7u1QMRBymOcnECXN6np9gxSFb7+IpqWYf7p64HITg==" saltValue="/R4WvNOlIAhSM2Nw+bqTYQ==" spinCount="100000" sqref="G111:I115" name="Диапазон1_2_2_2_5_1_1"/>
    <protectedRange algorithmName="SHA-512" hashValue="R/ipREbn9wycHg/cWr59UHp+la9yBnF9zmE7EhcS2wLYi7u1QMRBymOcnECXN6np9gxSFb7+IpqWYf7p64HITg==" saltValue="/R4WvNOlIAhSM2Nw+bqTYQ==" spinCount="100000" sqref="C1:C7 C123 C125" name="Диапазон1_3"/>
    <protectedRange algorithmName="SHA-512" hashValue="R/ipREbn9wycHg/cWr59UHp+la9yBnF9zmE7EhcS2wLYi7u1QMRBymOcnECXN6np9gxSFb7+IpqWYf7p64HITg==" saltValue="/R4WvNOlIAhSM2Nw+bqTYQ==" spinCount="100000" sqref="B119 B8:B117" name="Диапазон1_1_1_1"/>
    <protectedRange algorithmName="SHA-512" hashValue="R/ipREbn9wycHg/cWr59UHp+la9yBnF9zmE7EhcS2wLYi7u1QMRBymOcnECXN6np9gxSFb7+IpqWYf7p64HITg==" saltValue="/R4WvNOlIAhSM2Nw+bqTYQ==" spinCount="100000" sqref="C8:C115" name="Диапазон1"/>
    <protectedRange algorithmName="SHA-512" hashValue="R/ipREbn9wycHg/cWr59UHp+la9yBnF9zmE7EhcS2wLYi7u1QMRBymOcnECXN6np9gxSFb7+IpqWYf7p64HITg==" saltValue="/R4WvNOlIAhSM2Nw+bqTYQ==" spinCount="100000" sqref="A8:A119" name="Диапазон1_1_1_1_1"/>
    <protectedRange algorithmName="SHA-512" hashValue="R/ipREbn9wycHg/cWr59UHp+la9yBnF9zmE7EhcS2wLYi7u1QMRBymOcnECXN6np9gxSFb7+IpqWYf7p64HITg==" saltValue="/R4WvNOlIAhSM2Nw+bqTYQ==" spinCount="100000" sqref="C116:C117" name="Диапазон1_3_1"/>
  </protectedRanges>
  <mergeCells count="116">
    <mergeCell ref="A102:A103"/>
    <mergeCell ref="B102:B103"/>
    <mergeCell ref="C102:C103"/>
    <mergeCell ref="C118:C119"/>
    <mergeCell ref="B122:D122"/>
    <mergeCell ref="B124:C124"/>
    <mergeCell ref="D124:E124"/>
    <mergeCell ref="A98:A99"/>
    <mergeCell ref="B98:B99"/>
    <mergeCell ref="C98:C99"/>
    <mergeCell ref="A100:A101"/>
    <mergeCell ref="B100:B101"/>
    <mergeCell ref="C100:C101"/>
    <mergeCell ref="E60:E61"/>
    <mergeCell ref="E62:E63"/>
    <mergeCell ref="E64:E65"/>
    <mergeCell ref="E66:E67"/>
    <mergeCell ref="E68:E69"/>
    <mergeCell ref="E70:E71"/>
    <mergeCell ref="A56:A57"/>
    <mergeCell ref="B56:B57"/>
    <mergeCell ref="C56:C57"/>
    <mergeCell ref="E56:E57"/>
    <mergeCell ref="A58:A59"/>
    <mergeCell ref="B58:B59"/>
    <mergeCell ref="C58:C59"/>
    <mergeCell ref="E58:E59"/>
    <mergeCell ref="A52:A53"/>
    <mergeCell ref="B52:B53"/>
    <mergeCell ref="C52:C53"/>
    <mergeCell ref="E52:E53"/>
    <mergeCell ref="A54:A55"/>
    <mergeCell ref="B54:B55"/>
    <mergeCell ref="C54:C55"/>
    <mergeCell ref="E54:E55"/>
    <mergeCell ref="A48:A49"/>
    <mergeCell ref="B48:B49"/>
    <mergeCell ref="C48:C51"/>
    <mergeCell ref="E48:E49"/>
    <mergeCell ref="A50:A51"/>
    <mergeCell ref="B50:B51"/>
    <mergeCell ref="E50:E51"/>
    <mergeCell ref="A44:A45"/>
    <mergeCell ref="B44:B45"/>
    <mergeCell ref="C44:C47"/>
    <mergeCell ref="E44:E45"/>
    <mergeCell ref="A46:A47"/>
    <mergeCell ref="B46:B47"/>
    <mergeCell ref="E46:E47"/>
    <mergeCell ref="A40:A41"/>
    <mergeCell ref="B40:B41"/>
    <mergeCell ref="C40:C43"/>
    <mergeCell ref="E40:E41"/>
    <mergeCell ref="A42:A43"/>
    <mergeCell ref="B42:B43"/>
    <mergeCell ref="E42:E43"/>
    <mergeCell ref="A36:A37"/>
    <mergeCell ref="B36:B37"/>
    <mergeCell ref="C36:C39"/>
    <mergeCell ref="E36:E37"/>
    <mergeCell ref="A38:A39"/>
    <mergeCell ref="B38:B39"/>
    <mergeCell ref="E38:E39"/>
    <mergeCell ref="A32:A33"/>
    <mergeCell ref="B32:B33"/>
    <mergeCell ref="C32:C35"/>
    <mergeCell ref="E32:E33"/>
    <mergeCell ref="A34:A35"/>
    <mergeCell ref="B34:B35"/>
    <mergeCell ref="E34:E35"/>
    <mergeCell ref="A28:A29"/>
    <mergeCell ref="B28:B29"/>
    <mergeCell ref="C28:C31"/>
    <mergeCell ref="E28:E29"/>
    <mergeCell ref="A30:A31"/>
    <mergeCell ref="B30:B31"/>
    <mergeCell ref="E30:E31"/>
    <mergeCell ref="A24:A25"/>
    <mergeCell ref="B24:B25"/>
    <mergeCell ref="C24:C27"/>
    <mergeCell ref="E24:E25"/>
    <mergeCell ref="A26:A27"/>
    <mergeCell ref="B26:B27"/>
    <mergeCell ref="E26:E27"/>
    <mergeCell ref="A12:A13"/>
    <mergeCell ref="B12:B13"/>
    <mergeCell ref="C12:C15"/>
    <mergeCell ref="E12:E13"/>
    <mergeCell ref="A14:A15"/>
    <mergeCell ref="B14:B15"/>
    <mergeCell ref="E14:E15"/>
    <mergeCell ref="A6:G6"/>
    <mergeCell ref="A20:A21"/>
    <mergeCell ref="B20:B21"/>
    <mergeCell ref="C20:C23"/>
    <mergeCell ref="E20:E21"/>
    <mergeCell ref="A22:A23"/>
    <mergeCell ref="B22:B23"/>
    <mergeCell ref="E22:E23"/>
    <mergeCell ref="A16:A17"/>
    <mergeCell ref="B16:B17"/>
    <mergeCell ref="C16:C19"/>
    <mergeCell ref="E16:E17"/>
    <mergeCell ref="A18:A19"/>
    <mergeCell ref="B18:B19"/>
    <mergeCell ref="E18:E19"/>
    <mergeCell ref="J6:M6"/>
    <mergeCell ref="N6:Q6"/>
    <mergeCell ref="R6:S6"/>
    <mergeCell ref="A8:A9"/>
    <mergeCell ref="B8:B9"/>
    <mergeCell ref="C8:C11"/>
    <mergeCell ref="E8:E9"/>
    <mergeCell ref="A10:A11"/>
    <mergeCell ref="B10:B11"/>
    <mergeCell ref="E10:E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20</vt:i4>
      </vt:variant>
    </vt:vector>
  </HeadingPairs>
  <TitlesOfParts>
    <vt:vector size="20" baseType="lpstr">
      <vt:lpstr>СВОД</vt:lpstr>
      <vt:lpstr>Перечень</vt:lpstr>
      <vt:lpstr>КВВГЭС</vt:lpstr>
      <vt:lpstr>ДФ</vt:lpstr>
      <vt:lpstr>ЗеГЭС</vt:lpstr>
      <vt:lpstr>КамГЭС</vt:lpstr>
      <vt:lpstr>Новосиб</vt:lpstr>
      <vt:lpstr>ЧеГЭС</vt:lpstr>
      <vt:lpstr>ККГЭС</vt:lpstr>
      <vt:lpstr>НижГЭС</vt:lpstr>
      <vt:lpstr>БурГЭС</vt:lpstr>
      <vt:lpstr>ВотГЭС</vt:lpstr>
      <vt:lpstr>КЧФ</vt:lpstr>
      <vt:lpstr>СарГЭС</vt:lpstr>
      <vt:lpstr>ЖиГЭС</vt:lpstr>
      <vt:lpstr>СОФ</vt:lpstr>
      <vt:lpstr>СШГЭС</vt:lpstr>
      <vt:lpstr>ВолГЭС</vt:lpstr>
      <vt:lpstr>ЗаГАЭС</vt:lpstr>
      <vt:lpstr>КБФ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Старкова Светлана Сергеевна</dc:creator>
  <cp:lastModifiedBy>Старкова Светлана Сергеевна</cp:lastModifiedBy>
  <cp:lastPrinted>2023-09-06T09:47:49Z</cp:lastPrinted>
  <dcterms:created xsi:type="dcterms:W3CDTF">2020-04-27T17:38:00Z</dcterms:created>
  <dcterms:modified xsi:type="dcterms:W3CDTF">2026-06-04T03:04:47Z</dcterms:modified>
</cp:coreProperties>
</file>