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01mopsfs01.main.russianpost.ru\R77\Контрактный отдел\Внутренние документы\Группа 1\Работа\2. Закупочные процедуры\ЗП-26-17818 Поставка кондиционеров 101000\Публикация\"/>
    </mc:Choice>
  </mc:AlternateContent>
  <xr:revisionPtr revIDLastSave="0" documentId="13_ncr:1_{8F7B3017-E5C9-440E-830F-5015D06AAD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публикацию" sheetId="2" r:id="rId1"/>
  </sheets>
  <definedNames>
    <definedName name="_xlnm._FilterDatabase" localSheetId="0" hidden="1">'на публикацию'!$A$1:$K$15</definedName>
    <definedName name="_xlnm.Print_Area" localSheetId="0">'на публикацию'!$A$1:$K$23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2" l="1"/>
  <c r="K8" i="2" s="1"/>
  <c r="J9" i="2"/>
  <c r="K9" i="2" s="1"/>
  <c r="J10" i="2"/>
  <c r="K10" i="2" s="1"/>
  <c r="J11" i="2"/>
  <c r="J12" i="2"/>
  <c r="K12" i="2" s="1"/>
  <c r="J13" i="2"/>
  <c r="K13" i="2" s="1"/>
  <c r="J14" i="2"/>
  <c r="J7" i="2"/>
  <c r="K7" i="2" s="1"/>
  <c r="I8" i="2"/>
  <c r="I9" i="2"/>
  <c r="I10" i="2"/>
  <c r="I11" i="2"/>
  <c r="I12" i="2"/>
  <c r="I13" i="2"/>
  <c r="I14" i="2"/>
  <c r="I7" i="2"/>
  <c r="K14" i="2"/>
  <c r="K11" i="2"/>
  <c r="K15" i="2" l="1"/>
</calcChain>
</file>

<file path=xl/sharedStrings.xml><?xml version="1.0" encoding="utf-8"?>
<sst xmlns="http://schemas.openxmlformats.org/spreadsheetml/2006/main" count="44" uniqueCount="35">
  <si>
    <t xml:space="preserve"> Источник №1          </t>
  </si>
  <si>
    <t xml:space="preserve"> Источник №2          </t>
  </si>
  <si>
    <t>Единица измерения</t>
  </si>
  <si>
    <t>Реквизиты коммерческого предложения/отчета независимого оценщика (дата, исх. Номер)/ссылка на страницу с ценовой информацией в сети Интернет</t>
  </si>
  <si>
    <t>№ 1</t>
  </si>
  <si>
    <t>№ 2</t>
  </si>
  <si>
    <t>№ 3</t>
  </si>
  <si>
    <t>Срок действия ценового предложения</t>
  </si>
  <si>
    <t>Приложение № 1 к Обоснованию начальной (максимальной) цены договора</t>
  </si>
  <si>
    <t>Расчет начальной (максимальной) цены договора</t>
  </si>
  <si>
    <t xml:space="preserve">Начальная (максимальная) цена, руб. </t>
  </si>
  <si>
    <t>Наименование ТРУ</t>
  </si>
  <si>
    <t>№ п/п</t>
  </si>
  <si>
    <t>Номер источника ЦИ</t>
  </si>
  <si>
    <t>Кол-во источников цены</t>
  </si>
  <si>
    <t>Цены поставщиков (исполнителей, подрядчиков) за единицу товара (работы, услуги), рублей.</t>
  </si>
  <si>
    <t>Коэффициент вариации</t>
  </si>
  <si>
    <t xml:space="preserve"> Источник №3</t>
  </si>
  <si>
    <t>Прогнозное количество</t>
  </si>
  <si>
    <t>Минимальная НМЦ за ед. ТРУ, руб.</t>
  </si>
  <si>
    <t xml:space="preserve">Итого начальная (максимальная) цена договора, руб. </t>
  </si>
  <si>
    <t>Усл.ед.</t>
  </si>
  <si>
    <t>Кондиционер наружный блок</t>
  </si>
  <si>
    <t>Кондиционер внутренний блок двухпоточный</t>
  </si>
  <si>
    <t>Кондиционер внутренний блок четырехоточный</t>
  </si>
  <si>
    <t>Помпа дренажная 230В, 50/60Гц</t>
  </si>
  <si>
    <t>Монтаж кондиционер наружный блок</t>
  </si>
  <si>
    <t>Монтаж кондиционер внутренний блок двухпоточный</t>
  </si>
  <si>
    <t>Монтаж кондиционер внутренний блок четырехпоточный</t>
  </si>
  <si>
    <t>Монтаж помпа дренажная 230В, 50/60Гц</t>
  </si>
  <si>
    <t>КП вх. SBR_36353635 от 08.05.2026 г.</t>
  </si>
  <si>
    <t>до 30.11.2026</t>
  </si>
  <si>
    <t>КП вх. RTS_1 от 08.05.2026 г.</t>
  </si>
  <si>
    <t>КП вх. RAD_20260508_160313_1 от 14.05.2026 г.</t>
  </si>
  <si>
    <t xml:space="preserve">на поставку и монтаж систем кондиционирования для нужд ОПС 101000, расположенного по адресу: г. Москва, Сретенский б-р, д.5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</si>
</sst>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4" fontId="1" fillId="0" borderId="0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1" fontId="7" fillId="0" borderId="0" xfId="0" applyNumberFormat="1" applyFont="1"/>
    <xf numFmtId="0" fontId="7" fillId="0" borderId="0" xfId="0" applyFont="1"/>
    <xf numFmtId="0" fontId="0" fillId="0" borderId="0" xfId="0" applyBorder="1"/>
    <xf numFmtId="4" fontId="0" fillId="0" borderId="0" xfId="0" applyNumberFormat="1" applyBorder="1"/>
    <xf numFmtId="0" fontId="4" fillId="0" borderId="0" xfId="0" applyFont="1" applyBorder="1"/>
    <xf numFmtId="4" fontId="4" fillId="0" borderId="0" xfId="0" applyNumberFormat="1" applyFont="1" applyBorder="1"/>
    <xf numFmtId="0" fontId="5" fillId="0" borderId="0" xfId="0" applyFont="1" applyBorder="1"/>
    <xf numFmtId="4" fontId="5" fillId="0" borderId="0" xfId="0" applyNumberFormat="1" applyFont="1" applyBorder="1"/>
    <xf numFmtId="0" fontId="2" fillId="0" borderId="0" xfId="0" applyFont="1" applyBorder="1"/>
    <xf numFmtId="0" fontId="1" fillId="0" borderId="1" xfId="0" applyFont="1" applyBorder="1"/>
    <xf numFmtId="4" fontId="1" fillId="0" borderId="0" xfId="0" applyNumberFormat="1" applyFont="1" applyFill="1"/>
    <xf numFmtId="2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Fill="1"/>
    <xf numFmtId="0" fontId="9" fillId="2" borderId="0" xfId="0" applyFont="1" applyFill="1"/>
    <xf numFmtId="0" fontId="9" fillId="0" borderId="0" xfId="0" applyFont="1"/>
    <xf numFmtId="4" fontId="7" fillId="0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6" fillId="0" borderId="0" xfId="0" applyFont="1" applyBorder="1"/>
    <xf numFmtId="0" fontId="9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8" fillId="0" borderId="2" xfId="0" applyFont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left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wrapText="1"/>
    </xf>
    <xf numFmtId="0" fontId="12" fillId="0" borderId="11" xfId="0" applyFont="1" applyBorder="1" applyAlignment="1">
      <alignment horizontal="left" vertical="top" wrapText="1"/>
    </xf>
    <xf numFmtId="164" fontId="12" fillId="0" borderId="11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8" fillId="0" borderId="8" xfId="0" applyFont="1" applyBorder="1" applyAlignment="1" applyProtection="1">
      <alignment horizontal="right" vertical="center" wrapText="1"/>
    </xf>
    <xf numFmtId="0" fontId="8" fillId="0" borderId="9" xfId="0" applyFont="1" applyBorder="1" applyAlignment="1" applyProtection="1">
      <alignment horizontal="right" vertical="center" wrapText="1"/>
    </xf>
    <xf numFmtId="0" fontId="8" fillId="0" borderId="10" xfId="0" applyFont="1" applyBorder="1" applyAlignment="1" applyProtection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16"/>
  <sheetViews>
    <sheetView tabSelected="1" view="pageBreakPreview" zoomScale="85" zoomScaleNormal="85" zoomScaleSheetLayoutView="85" workbookViewId="0">
      <selection activeCell="B37" sqref="B37"/>
    </sheetView>
  </sheetViews>
  <sheetFormatPr defaultRowHeight="15.75" x14ac:dyDescent="0.25"/>
  <cols>
    <col min="1" max="1" width="15" style="8" customWidth="1"/>
    <col min="2" max="2" width="81.42578125" style="30" customWidth="1"/>
    <col min="3" max="3" width="14.140625" style="1" customWidth="1"/>
    <col min="4" max="4" width="15.42578125" style="1" customWidth="1"/>
    <col min="5" max="5" width="15.28515625" style="7" customWidth="1"/>
    <col min="6" max="6" width="19.5703125" style="18" customWidth="1"/>
    <col min="7" max="8" width="18.85546875" style="18" customWidth="1"/>
    <col min="9" max="9" width="19.140625" style="1" customWidth="1"/>
    <col min="10" max="10" width="23" style="1" customWidth="1"/>
    <col min="11" max="11" width="21.28515625" style="17" customWidth="1"/>
    <col min="12" max="12" width="14.85546875" style="10" customWidth="1"/>
    <col min="13" max="13" width="19.7109375" style="10" customWidth="1"/>
    <col min="14" max="14" width="28.7109375" style="10" customWidth="1"/>
    <col min="15" max="15" width="15.85546875" style="11" customWidth="1"/>
    <col min="16" max="16" width="9.140625" style="10"/>
    <col min="17" max="17" width="11.7109375" style="10" customWidth="1"/>
    <col min="18" max="39" width="9.140625" style="10"/>
  </cols>
  <sheetData>
    <row r="1" spans="1:15" ht="40.5" customHeight="1" x14ac:dyDescent="0.25">
      <c r="B1" s="28"/>
      <c r="C1" s="9"/>
      <c r="D1" s="9"/>
      <c r="E1" s="25"/>
      <c r="F1" s="26"/>
      <c r="G1" s="26"/>
      <c r="H1" s="26"/>
      <c r="I1" s="9"/>
      <c r="J1" s="60" t="s">
        <v>8</v>
      </c>
      <c r="K1" s="60"/>
    </row>
    <row r="2" spans="1:15" ht="21.75" customHeight="1" x14ac:dyDescent="0.25">
      <c r="B2" s="61" t="s">
        <v>9</v>
      </c>
      <c r="C2" s="61"/>
      <c r="D2" s="61"/>
      <c r="E2" s="61"/>
      <c r="F2" s="61"/>
      <c r="G2" s="61"/>
      <c r="H2" s="61"/>
      <c r="I2" s="61"/>
      <c r="J2" s="61"/>
      <c r="K2" s="61"/>
    </row>
    <row r="3" spans="1:15" ht="36" customHeight="1" x14ac:dyDescent="0.25">
      <c r="B3" s="62" t="s">
        <v>34</v>
      </c>
      <c r="C3" s="62"/>
      <c r="D3" s="62"/>
      <c r="E3" s="62"/>
      <c r="F3" s="62"/>
      <c r="G3" s="62"/>
      <c r="H3" s="62"/>
      <c r="I3" s="62"/>
      <c r="J3" s="62"/>
      <c r="K3" s="62"/>
    </row>
    <row r="4" spans="1:15" s="3" customFormat="1" ht="55.5" customHeight="1" x14ac:dyDescent="0.25">
      <c r="A4" s="71" t="s">
        <v>12</v>
      </c>
      <c r="B4" s="71" t="s">
        <v>11</v>
      </c>
      <c r="C4" s="67" t="s">
        <v>2</v>
      </c>
      <c r="D4" s="67" t="s">
        <v>18</v>
      </c>
      <c r="E4" s="64" t="s">
        <v>14</v>
      </c>
      <c r="F4" s="68" t="s">
        <v>15</v>
      </c>
      <c r="G4" s="69"/>
      <c r="H4" s="69"/>
      <c r="I4" s="67" t="s">
        <v>16</v>
      </c>
      <c r="J4" s="67" t="s">
        <v>19</v>
      </c>
      <c r="K4" s="67" t="s">
        <v>10</v>
      </c>
      <c r="O4" s="4"/>
    </row>
    <row r="5" spans="1:15" s="3" customFormat="1" ht="16.5" customHeight="1" x14ac:dyDescent="0.25">
      <c r="A5" s="71"/>
      <c r="B5" s="71"/>
      <c r="C5" s="67"/>
      <c r="D5" s="67"/>
      <c r="E5" s="65"/>
      <c r="F5" s="63" t="s">
        <v>0</v>
      </c>
      <c r="G5" s="63" t="s">
        <v>1</v>
      </c>
      <c r="H5" s="63" t="s">
        <v>17</v>
      </c>
      <c r="I5" s="67"/>
      <c r="J5" s="67"/>
      <c r="K5" s="67"/>
      <c r="O5" s="4"/>
    </row>
    <row r="6" spans="1:15" s="3" customFormat="1" ht="36.75" customHeight="1" x14ac:dyDescent="0.25">
      <c r="A6" s="71"/>
      <c r="B6" s="71"/>
      <c r="C6" s="67"/>
      <c r="D6" s="67"/>
      <c r="E6" s="66"/>
      <c r="F6" s="63"/>
      <c r="G6" s="63"/>
      <c r="H6" s="63"/>
      <c r="I6" s="67"/>
      <c r="J6" s="67"/>
      <c r="K6" s="67"/>
      <c r="O6" s="4"/>
    </row>
    <row r="7" spans="1:15" s="3" customFormat="1" x14ac:dyDescent="0.25">
      <c r="A7" s="51">
        <v>1</v>
      </c>
      <c r="B7" s="58" t="s">
        <v>22</v>
      </c>
      <c r="C7" s="52" t="s">
        <v>21</v>
      </c>
      <c r="D7" s="59">
        <v>2</v>
      </c>
      <c r="E7" s="53">
        <v>3</v>
      </c>
      <c r="F7" s="55">
        <v>445000</v>
      </c>
      <c r="G7" s="55">
        <v>370300</v>
      </c>
      <c r="H7" s="55">
        <v>474156</v>
      </c>
      <c r="I7" s="54">
        <f xml:space="preserve"> ROUND(_xlfn.STDEV.S(F7:H7)/ROUND(AVERAGE(F7:H7),2)*100, 2)</f>
        <v>12.46</v>
      </c>
      <c r="J7" s="55">
        <f>MIN(F7:H7)</f>
        <v>370300</v>
      </c>
      <c r="K7" s="55">
        <f t="shared" ref="K7:K12" si="0">J7*D7</f>
        <v>740600</v>
      </c>
      <c r="L7"/>
      <c r="M7"/>
      <c r="N7"/>
      <c r="O7" s="4"/>
    </row>
    <row r="8" spans="1:15" s="3" customFormat="1" x14ac:dyDescent="0.25">
      <c r="A8" s="51">
        <v>2</v>
      </c>
      <c r="B8" s="58" t="s">
        <v>23</v>
      </c>
      <c r="C8" s="52" t="s">
        <v>21</v>
      </c>
      <c r="D8" s="59">
        <v>1</v>
      </c>
      <c r="E8" s="53">
        <v>3</v>
      </c>
      <c r="F8" s="55">
        <v>100000</v>
      </c>
      <c r="G8" s="55">
        <v>98500</v>
      </c>
      <c r="H8" s="55">
        <v>112180</v>
      </c>
      <c r="I8" s="54">
        <f t="shared" ref="I8:I14" si="1" xml:space="preserve"> ROUND(_xlfn.STDEV.S(F8:H8)/ROUND(AVERAGE(F8:H8),2)*100, 2)</f>
        <v>7.24</v>
      </c>
      <c r="J8" s="55">
        <f t="shared" ref="J8:J14" si="2">MIN(F8:H8)</f>
        <v>98500</v>
      </c>
      <c r="K8" s="55">
        <f t="shared" si="0"/>
        <v>98500</v>
      </c>
      <c r="L8"/>
      <c r="M8"/>
      <c r="N8"/>
      <c r="O8" s="4"/>
    </row>
    <row r="9" spans="1:15" s="3" customFormat="1" x14ac:dyDescent="0.25">
      <c r="A9" s="51">
        <v>3</v>
      </c>
      <c r="B9" s="58" t="s">
        <v>24</v>
      </c>
      <c r="C9" s="52" t="s">
        <v>21</v>
      </c>
      <c r="D9" s="59">
        <v>3</v>
      </c>
      <c r="E9" s="53">
        <v>3</v>
      </c>
      <c r="F9" s="55">
        <v>112500</v>
      </c>
      <c r="G9" s="55">
        <v>102500</v>
      </c>
      <c r="H9" s="55">
        <v>123450</v>
      </c>
      <c r="I9" s="54">
        <f t="shared" si="1"/>
        <v>9.2899999999999991</v>
      </c>
      <c r="J9" s="55">
        <f t="shared" si="2"/>
        <v>102500</v>
      </c>
      <c r="K9" s="55">
        <f t="shared" si="0"/>
        <v>307500</v>
      </c>
      <c r="L9"/>
      <c r="M9"/>
      <c r="N9"/>
      <c r="O9" s="4"/>
    </row>
    <row r="10" spans="1:15" s="3" customFormat="1" x14ac:dyDescent="0.25">
      <c r="A10" s="51">
        <v>4</v>
      </c>
      <c r="B10" s="58" t="s">
        <v>25</v>
      </c>
      <c r="C10" s="52" t="s">
        <v>21</v>
      </c>
      <c r="D10" s="59">
        <v>4</v>
      </c>
      <c r="E10" s="53">
        <v>3</v>
      </c>
      <c r="F10" s="55">
        <v>4500</v>
      </c>
      <c r="G10" s="55">
        <v>3520</v>
      </c>
      <c r="H10" s="55">
        <v>5200</v>
      </c>
      <c r="I10" s="54">
        <f t="shared" si="1"/>
        <v>19.149999999999999</v>
      </c>
      <c r="J10" s="55">
        <f t="shared" si="2"/>
        <v>3520</v>
      </c>
      <c r="K10" s="55">
        <f t="shared" si="0"/>
        <v>14080</v>
      </c>
      <c r="L10"/>
      <c r="M10"/>
      <c r="N10"/>
      <c r="O10" s="4"/>
    </row>
    <row r="11" spans="1:15" s="3" customFormat="1" x14ac:dyDescent="0.25">
      <c r="A11" s="51">
        <v>5</v>
      </c>
      <c r="B11" s="58" t="s">
        <v>26</v>
      </c>
      <c r="C11" s="52" t="s">
        <v>21</v>
      </c>
      <c r="D11" s="59">
        <v>2</v>
      </c>
      <c r="E11" s="53">
        <v>3</v>
      </c>
      <c r="F11" s="55">
        <v>150500</v>
      </c>
      <c r="G11" s="55">
        <v>149400</v>
      </c>
      <c r="H11" s="55">
        <v>167122</v>
      </c>
      <c r="I11" s="54">
        <f t="shared" si="1"/>
        <v>6.38</v>
      </c>
      <c r="J11" s="55">
        <f t="shared" si="2"/>
        <v>149400</v>
      </c>
      <c r="K11" s="55">
        <f t="shared" si="0"/>
        <v>298800</v>
      </c>
      <c r="L11"/>
      <c r="M11"/>
      <c r="N11"/>
      <c r="O11" s="4"/>
    </row>
    <row r="12" spans="1:15" s="3" customFormat="1" x14ac:dyDescent="0.25">
      <c r="A12" s="51">
        <v>6</v>
      </c>
      <c r="B12" s="58" t="s">
        <v>27</v>
      </c>
      <c r="C12" s="52" t="s">
        <v>21</v>
      </c>
      <c r="D12" s="59">
        <v>1</v>
      </c>
      <c r="E12" s="53">
        <v>3</v>
      </c>
      <c r="F12" s="55">
        <v>30000</v>
      </c>
      <c r="G12" s="55">
        <v>25400</v>
      </c>
      <c r="H12" s="55">
        <v>40200</v>
      </c>
      <c r="I12" s="54">
        <f t="shared" si="1"/>
        <v>23.77</v>
      </c>
      <c r="J12" s="55">
        <f t="shared" si="2"/>
        <v>25400</v>
      </c>
      <c r="K12" s="55">
        <f t="shared" si="0"/>
        <v>25400</v>
      </c>
      <c r="L12"/>
      <c r="M12"/>
      <c r="N12"/>
      <c r="O12" s="4"/>
    </row>
    <row r="13" spans="1:15" s="3" customFormat="1" x14ac:dyDescent="0.25">
      <c r="A13" s="51">
        <v>7</v>
      </c>
      <c r="B13" s="58" t="s">
        <v>28</v>
      </c>
      <c r="C13" s="52" t="s">
        <v>21</v>
      </c>
      <c r="D13" s="59">
        <v>3</v>
      </c>
      <c r="E13" s="53">
        <v>3</v>
      </c>
      <c r="F13" s="55">
        <v>42000</v>
      </c>
      <c r="G13" s="55">
        <v>28922</v>
      </c>
      <c r="H13" s="55">
        <v>39879</v>
      </c>
      <c r="I13" s="54">
        <f t="shared" si="1"/>
        <v>19</v>
      </c>
      <c r="J13" s="55">
        <f t="shared" si="2"/>
        <v>28922</v>
      </c>
      <c r="K13" s="55">
        <f t="shared" ref="K13:K14" si="3">J13*D13</f>
        <v>86766</v>
      </c>
      <c r="L13"/>
      <c r="M13"/>
      <c r="N13"/>
      <c r="O13" s="4"/>
    </row>
    <row r="14" spans="1:15" s="3" customFormat="1" x14ac:dyDescent="0.25">
      <c r="A14" s="51">
        <v>8</v>
      </c>
      <c r="B14" s="58" t="s">
        <v>29</v>
      </c>
      <c r="C14" s="52" t="s">
        <v>21</v>
      </c>
      <c r="D14" s="59">
        <v>4</v>
      </c>
      <c r="E14" s="53">
        <v>3</v>
      </c>
      <c r="F14" s="55">
        <v>35000</v>
      </c>
      <c r="G14" s="55">
        <v>27000</v>
      </c>
      <c r="H14" s="55">
        <v>45000</v>
      </c>
      <c r="I14" s="54">
        <f t="shared" si="1"/>
        <v>25.29</v>
      </c>
      <c r="J14" s="55">
        <f t="shared" si="2"/>
        <v>27000</v>
      </c>
      <c r="K14" s="55">
        <f t="shared" si="3"/>
        <v>108000</v>
      </c>
      <c r="L14"/>
      <c r="M14"/>
      <c r="N14"/>
      <c r="O14" s="4"/>
    </row>
    <row r="15" spans="1:15" ht="30.75" customHeight="1" x14ac:dyDescent="0.25">
      <c r="A15" s="76" t="s">
        <v>20</v>
      </c>
      <c r="B15" s="77"/>
      <c r="C15" s="77"/>
      <c r="D15" s="77"/>
      <c r="E15" s="77"/>
      <c r="F15" s="77"/>
      <c r="G15" s="77"/>
      <c r="H15" s="77"/>
      <c r="I15" s="77"/>
      <c r="J15" s="78"/>
      <c r="K15" s="56">
        <f>SUM(K7:K14)</f>
        <v>1679646</v>
      </c>
      <c r="L15" s="11"/>
      <c r="M15" s="11"/>
      <c r="N15" s="11"/>
    </row>
    <row r="16" spans="1:15" ht="20.25" customHeight="1" x14ac:dyDescent="0.25">
      <c r="A16" s="37"/>
      <c r="B16" s="38"/>
      <c r="C16" s="31"/>
      <c r="D16" s="31"/>
      <c r="E16" s="32"/>
      <c r="F16" s="33"/>
      <c r="G16" s="33"/>
      <c r="H16" s="33"/>
      <c r="I16" s="31"/>
      <c r="J16" s="31"/>
      <c r="K16" s="19"/>
    </row>
    <row r="17" spans="1:39" ht="30.75" customHeight="1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39" ht="22.5" customHeight="1" x14ac:dyDescent="0.25">
      <c r="A18" s="46"/>
      <c r="B18" s="45"/>
      <c r="C18" s="44"/>
      <c r="D18" s="44"/>
      <c r="E18" s="42"/>
      <c r="F18" s="43"/>
      <c r="G18" s="43"/>
      <c r="H18" s="43"/>
      <c r="I18" s="44"/>
      <c r="J18" s="44"/>
      <c r="K18"/>
    </row>
    <row r="19" spans="1:39" ht="49.5" customHeight="1" x14ac:dyDescent="0.25">
      <c r="A19" s="40" t="s">
        <v>13</v>
      </c>
      <c r="B19" s="47" t="s">
        <v>3</v>
      </c>
      <c r="C19" s="72" t="s">
        <v>7</v>
      </c>
      <c r="D19" s="73"/>
      <c r="E19" s="34"/>
      <c r="F19" s="20"/>
      <c r="G19" s="20"/>
      <c r="H19" s="20"/>
      <c r="I19" s="20"/>
      <c r="J19" s="3"/>
      <c r="K19" s="57"/>
    </row>
    <row r="20" spans="1:39" s="5" customFormat="1" ht="18" customHeight="1" x14ac:dyDescent="0.25">
      <c r="A20" s="49" t="s">
        <v>4</v>
      </c>
      <c r="B20" s="50" t="s">
        <v>30</v>
      </c>
      <c r="C20" s="74" t="s">
        <v>31</v>
      </c>
      <c r="D20" s="74"/>
      <c r="F20" s="35"/>
      <c r="G20" s="35"/>
      <c r="H20" s="35"/>
      <c r="I20" s="35"/>
      <c r="J20" s="12"/>
      <c r="K20" s="41"/>
      <c r="L20" s="12"/>
      <c r="M20" s="12"/>
      <c r="N20" s="12"/>
      <c r="O20" s="13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6" customFormat="1" ht="16.5" customHeight="1" x14ac:dyDescent="0.25">
      <c r="A21" s="49" t="s">
        <v>5</v>
      </c>
      <c r="B21" s="50" t="s">
        <v>32</v>
      </c>
      <c r="C21" s="74" t="s">
        <v>31</v>
      </c>
      <c r="D21" s="74"/>
      <c r="F21" s="35"/>
      <c r="G21" s="35"/>
      <c r="H21" s="35"/>
      <c r="I21" s="35"/>
      <c r="J21" s="14"/>
      <c r="K21" s="20"/>
      <c r="L21" s="14"/>
      <c r="M21" s="14"/>
      <c r="N21" s="14"/>
      <c r="O21" s="15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</row>
    <row r="22" spans="1:39" s="6" customFormat="1" ht="16.5" customHeight="1" x14ac:dyDescent="0.25">
      <c r="A22" s="49" t="s">
        <v>6</v>
      </c>
      <c r="B22" s="50" t="s">
        <v>33</v>
      </c>
      <c r="C22" s="74" t="s">
        <v>31</v>
      </c>
      <c r="D22" s="74"/>
      <c r="F22" s="35"/>
      <c r="G22" s="35"/>
      <c r="H22" s="35"/>
      <c r="I22" s="35"/>
      <c r="J22" s="14"/>
      <c r="K22" s="20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</row>
    <row r="23" spans="1:39" s="2" customFormat="1" ht="18.75" x14ac:dyDescent="0.3">
      <c r="A23" s="9"/>
      <c r="B23" s="39"/>
      <c r="C23" s="21"/>
      <c r="D23" s="48"/>
      <c r="E23" s="48"/>
      <c r="F23" s="36"/>
      <c r="G23" s="70"/>
      <c r="H23" s="70"/>
      <c r="I23" s="70"/>
      <c r="J23" s="22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2" customFormat="1" ht="53.25" customHeight="1" x14ac:dyDescent="0.3">
      <c r="A24" s="9"/>
      <c r="B24"/>
      <c r="C24"/>
      <c r="D24"/>
      <c r="E24"/>
      <c r="F24"/>
      <c r="G24"/>
      <c r="H24"/>
      <c r="I24"/>
      <c r="J24" s="9"/>
      <c r="K24" s="22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ht="18.75" x14ac:dyDescent="0.3">
      <c r="B25" s="27"/>
      <c r="C25" s="9"/>
      <c r="D25" s="9"/>
      <c r="E25" s="24"/>
      <c r="F25" s="23"/>
      <c r="G25" s="23"/>
      <c r="H25" s="23"/>
      <c r="I25" s="9"/>
      <c r="J25" s="9"/>
      <c r="K25" s="22"/>
      <c r="L25" s="16"/>
    </row>
    <row r="26" spans="1:39" x14ac:dyDescent="0.25">
      <c r="B26" s="29"/>
      <c r="C26" s="9"/>
      <c r="D26" s="9"/>
      <c r="E26" s="25"/>
      <c r="F26" s="26"/>
      <c r="G26" s="26"/>
      <c r="H26" s="26"/>
      <c r="I26" s="9"/>
      <c r="J26" s="9"/>
      <c r="K26" s="22"/>
    </row>
    <row r="27" spans="1:39" x14ac:dyDescent="0.25">
      <c r="B27" s="28"/>
      <c r="C27" s="9"/>
      <c r="D27" s="9"/>
      <c r="E27" s="25"/>
      <c r="F27" s="26"/>
      <c r="G27" s="26"/>
      <c r="H27" s="26"/>
      <c r="I27" s="9"/>
      <c r="J27" s="9"/>
      <c r="K27" s="22"/>
    </row>
    <row r="28" spans="1:39" x14ac:dyDescent="0.25">
      <c r="B28" s="28"/>
      <c r="C28" s="9"/>
      <c r="D28" s="9"/>
      <c r="E28" s="25"/>
      <c r="F28" s="26"/>
      <c r="G28" s="26"/>
      <c r="H28" s="26"/>
      <c r="I28" s="9"/>
      <c r="J28" s="9"/>
      <c r="K28" s="22"/>
    </row>
    <row r="29" spans="1:39" x14ac:dyDescent="0.25">
      <c r="K29" s="3"/>
    </row>
    <row r="30" spans="1:39" x14ac:dyDescent="0.25">
      <c r="K30" s="3"/>
    </row>
    <row r="31" spans="1:39" x14ac:dyDescent="0.25">
      <c r="K31" s="3"/>
    </row>
    <row r="32" spans="1:39" x14ac:dyDescent="0.25">
      <c r="K32" s="3"/>
    </row>
    <row r="33" spans="11:11" x14ac:dyDescent="0.25">
      <c r="K33" s="3"/>
    </row>
    <row r="34" spans="11:11" x14ac:dyDescent="0.25">
      <c r="K34" s="3"/>
    </row>
    <row r="35" spans="11:11" x14ac:dyDescent="0.25">
      <c r="K35" s="3"/>
    </row>
    <row r="36" spans="11:11" x14ac:dyDescent="0.25">
      <c r="K36" s="3"/>
    </row>
    <row r="37" spans="11:11" x14ac:dyDescent="0.25">
      <c r="K37" s="3"/>
    </row>
    <row r="38" spans="11:11" x14ac:dyDescent="0.25">
      <c r="K38" s="3"/>
    </row>
    <row r="39" spans="11:11" x14ac:dyDescent="0.25">
      <c r="K39" s="3"/>
    </row>
    <row r="40" spans="11:11" x14ac:dyDescent="0.25">
      <c r="K40" s="3"/>
    </row>
    <row r="41" spans="11:11" x14ac:dyDescent="0.25">
      <c r="K41" s="3"/>
    </row>
    <row r="42" spans="11:11" x14ac:dyDescent="0.25">
      <c r="K42" s="3"/>
    </row>
    <row r="43" spans="11:11" x14ac:dyDescent="0.25">
      <c r="K43" s="3"/>
    </row>
    <row r="44" spans="11:11" x14ac:dyDescent="0.25">
      <c r="K44" s="3"/>
    </row>
    <row r="45" spans="11:11" x14ac:dyDescent="0.25">
      <c r="K45" s="3"/>
    </row>
    <row r="46" spans="11:11" x14ac:dyDescent="0.25">
      <c r="K46" s="3"/>
    </row>
    <row r="47" spans="11:11" x14ac:dyDescent="0.25">
      <c r="K47" s="3"/>
    </row>
    <row r="48" spans="11:11" x14ac:dyDescent="0.25">
      <c r="K48" s="3"/>
    </row>
    <row r="49" spans="11:11" x14ac:dyDescent="0.25">
      <c r="K49" s="3"/>
    </row>
    <row r="50" spans="11:11" x14ac:dyDescent="0.25">
      <c r="K50" s="3"/>
    </row>
    <row r="51" spans="11:11" x14ac:dyDescent="0.25">
      <c r="K51" s="3"/>
    </row>
    <row r="52" spans="11:11" x14ac:dyDescent="0.25">
      <c r="K52" s="3"/>
    </row>
    <row r="53" spans="11:11" x14ac:dyDescent="0.25">
      <c r="K53" s="3"/>
    </row>
    <row r="54" spans="11:11" x14ac:dyDescent="0.25">
      <c r="K54" s="3"/>
    </row>
    <row r="55" spans="11:11" x14ac:dyDescent="0.25">
      <c r="K55" s="3"/>
    </row>
    <row r="56" spans="11:11" x14ac:dyDescent="0.25">
      <c r="K56" s="3"/>
    </row>
    <row r="57" spans="11:11" x14ac:dyDescent="0.25">
      <c r="K57" s="3"/>
    </row>
    <row r="58" spans="11:11" x14ac:dyDescent="0.25">
      <c r="K58" s="3"/>
    </row>
    <row r="59" spans="11:11" x14ac:dyDescent="0.25">
      <c r="K59" s="3"/>
    </row>
    <row r="60" spans="11:11" x14ac:dyDescent="0.25">
      <c r="K60" s="3"/>
    </row>
    <row r="61" spans="11:11" x14ac:dyDescent="0.25">
      <c r="K61" s="3"/>
    </row>
    <row r="62" spans="11:11" x14ac:dyDescent="0.25">
      <c r="K62" s="3"/>
    </row>
    <row r="63" spans="11:11" x14ac:dyDescent="0.25">
      <c r="K63" s="3"/>
    </row>
    <row r="64" spans="11:11" x14ac:dyDescent="0.25">
      <c r="K64" s="3"/>
    </row>
    <row r="65" spans="11:11" x14ac:dyDescent="0.25">
      <c r="K65" s="3"/>
    </row>
    <row r="66" spans="11:11" x14ac:dyDescent="0.25">
      <c r="K66" s="3"/>
    </row>
    <row r="67" spans="11:11" x14ac:dyDescent="0.25">
      <c r="K67" s="3"/>
    </row>
    <row r="68" spans="11:11" x14ac:dyDescent="0.25">
      <c r="K68" s="3"/>
    </row>
    <row r="69" spans="11:11" x14ac:dyDescent="0.25">
      <c r="K69" s="3"/>
    </row>
    <row r="70" spans="11:11" x14ac:dyDescent="0.25">
      <c r="K70" s="3"/>
    </row>
    <row r="71" spans="11:11" x14ac:dyDescent="0.25">
      <c r="K71" s="3"/>
    </row>
    <row r="72" spans="11:11" x14ac:dyDescent="0.25">
      <c r="K72" s="3"/>
    </row>
    <row r="73" spans="11:11" x14ac:dyDescent="0.25">
      <c r="K73" s="3"/>
    </row>
    <row r="74" spans="11:11" x14ac:dyDescent="0.25">
      <c r="K74" s="3"/>
    </row>
    <row r="75" spans="11:11" x14ac:dyDescent="0.25">
      <c r="K75" s="3"/>
    </row>
    <row r="76" spans="11:11" x14ac:dyDescent="0.25">
      <c r="K76" s="3"/>
    </row>
    <row r="77" spans="11:11" x14ac:dyDescent="0.25">
      <c r="K77" s="3"/>
    </row>
    <row r="78" spans="11:11" x14ac:dyDescent="0.25">
      <c r="K78" s="3"/>
    </row>
    <row r="79" spans="11:11" x14ac:dyDescent="0.25">
      <c r="K79" s="3"/>
    </row>
    <row r="80" spans="11:11" x14ac:dyDescent="0.25">
      <c r="K80" s="3"/>
    </row>
    <row r="81" spans="11:11" x14ac:dyDescent="0.25">
      <c r="K81" s="3"/>
    </row>
    <row r="82" spans="11:11" x14ac:dyDescent="0.25">
      <c r="K82" s="3"/>
    </row>
    <row r="83" spans="11:11" x14ac:dyDescent="0.25">
      <c r="K83" s="3"/>
    </row>
    <row r="84" spans="11:11" x14ac:dyDescent="0.25">
      <c r="K84" s="3"/>
    </row>
    <row r="85" spans="11:11" x14ac:dyDescent="0.25">
      <c r="K85" s="3"/>
    </row>
    <row r="86" spans="11:11" x14ac:dyDescent="0.25">
      <c r="K86" s="3"/>
    </row>
    <row r="87" spans="11:11" x14ac:dyDescent="0.25">
      <c r="K87" s="3"/>
    </row>
    <row r="88" spans="11:11" x14ac:dyDescent="0.25">
      <c r="K88" s="3"/>
    </row>
    <row r="89" spans="11:11" x14ac:dyDescent="0.25">
      <c r="K89" s="3"/>
    </row>
    <row r="90" spans="11:11" x14ac:dyDescent="0.25">
      <c r="K90" s="3"/>
    </row>
    <row r="91" spans="11:11" x14ac:dyDescent="0.25">
      <c r="K91" s="3"/>
    </row>
    <row r="92" spans="11:11" x14ac:dyDescent="0.25">
      <c r="K92" s="3"/>
    </row>
    <row r="93" spans="11:11" x14ac:dyDescent="0.25">
      <c r="K93" s="3"/>
    </row>
    <row r="94" spans="11:11" x14ac:dyDescent="0.25">
      <c r="K94" s="3"/>
    </row>
    <row r="95" spans="11:11" x14ac:dyDescent="0.25">
      <c r="K95" s="3"/>
    </row>
    <row r="96" spans="11:11" x14ac:dyDescent="0.25">
      <c r="K96" s="3"/>
    </row>
    <row r="97" spans="11:11" x14ac:dyDescent="0.25">
      <c r="K97" s="3"/>
    </row>
    <row r="98" spans="11:11" x14ac:dyDescent="0.25">
      <c r="K98" s="3"/>
    </row>
    <row r="99" spans="11:11" x14ac:dyDescent="0.25">
      <c r="K99" s="3"/>
    </row>
    <row r="100" spans="11:11" x14ac:dyDescent="0.25">
      <c r="K100" s="3"/>
    </row>
    <row r="101" spans="11:11" x14ac:dyDescent="0.25">
      <c r="K101" s="3"/>
    </row>
    <row r="102" spans="11:11" x14ac:dyDescent="0.25">
      <c r="K102" s="3"/>
    </row>
    <row r="103" spans="11:11" x14ac:dyDescent="0.25">
      <c r="K103" s="3"/>
    </row>
    <row r="104" spans="11:11" x14ac:dyDescent="0.25">
      <c r="K104" s="3"/>
    </row>
    <row r="105" spans="11:11" x14ac:dyDescent="0.25">
      <c r="K105" s="3"/>
    </row>
    <row r="106" spans="11:11" x14ac:dyDescent="0.25">
      <c r="K106" s="3"/>
    </row>
    <row r="107" spans="11:11" x14ac:dyDescent="0.25">
      <c r="K107" s="3"/>
    </row>
    <row r="108" spans="11:11" x14ac:dyDescent="0.25">
      <c r="K108" s="3"/>
    </row>
    <row r="109" spans="11:11" x14ac:dyDescent="0.25">
      <c r="K109" s="3"/>
    </row>
    <row r="110" spans="11:11" x14ac:dyDescent="0.25">
      <c r="K110" s="3"/>
    </row>
    <row r="111" spans="11:11" x14ac:dyDescent="0.25">
      <c r="K111" s="3"/>
    </row>
    <row r="112" spans="11:11" x14ac:dyDescent="0.25">
      <c r="K112" s="3"/>
    </row>
    <row r="113" spans="11:11" x14ac:dyDescent="0.25">
      <c r="K113" s="3"/>
    </row>
    <row r="114" spans="11:11" x14ac:dyDescent="0.25">
      <c r="K114" s="3"/>
    </row>
    <row r="115" spans="11:11" x14ac:dyDescent="0.25">
      <c r="K115" s="3"/>
    </row>
    <row r="116" spans="11:11" x14ac:dyDescent="0.25">
      <c r="K116" s="3"/>
    </row>
    <row r="117" spans="11:11" x14ac:dyDescent="0.25">
      <c r="K117" s="3"/>
    </row>
    <row r="118" spans="11:11" x14ac:dyDescent="0.25">
      <c r="K118" s="3"/>
    </row>
    <row r="119" spans="11:11" x14ac:dyDescent="0.25">
      <c r="K119" s="3"/>
    </row>
    <row r="120" spans="11:11" x14ac:dyDescent="0.25">
      <c r="K120" s="3"/>
    </row>
    <row r="121" spans="11:11" x14ac:dyDescent="0.25">
      <c r="K121" s="3"/>
    </row>
    <row r="122" spans="11:11" x14ac:dyDescent="0.25">
      <c r="K122" s="3"/>
    </row>
    <row r="123" spans="11:11" x14ac:dyDescent="0.25">
      <c r="K123" s="3"/>
    </row>
    <row r="124" spans="11:11" x14ac:dyDescent="0.25">
      <c r="K124" s="3"/>
    </row>
    <row r="125" spans="11:11" x14ac:dyDescent="0.25">
      <c r="K125" s="3"/>
    </row>
    <row r="126" spans="11:11" x14ac:dyDescent="0.25">
      <c r="K126" s="3"/>
    </row>
    <row r="127" spans="11:11" x14ac:dyDescent="0.25">
      <c r="K127" s="3"/>
    </row>
    <row r="128" spans="11:11" x14ac:dyDescent="0.25">
      <c r="K128" s="3"/>
    </row>
    <row r="129" spans="11:11" x14ac:dyDescent="0.25">
      <c r="K129" s="3"/>
    </row>
    <row r="130" spans="11:11" x14ac:dyDescent="0.25">
      <c r="K130" s="3"/>
    </row>
    <row r="131" spans="11:11" x14ac:dyDescent="0.25">
      <c r="K131" s="3"/>
    </row>
    <row r="132" spans="11:11" x14ac:dyDescent="0.25">
      <c r="K132" s="3"/>
    </row>
    <row r="133" spans="11:11" x14ac:dyDescent="0.25">
      <c r="K133" s="3"/>
    </row>
    <row r="134" spans="11:11" x14ac:dyDescent="0.25">
      <c r="K134" s="3"/>
    </row>
    <row r="135" spans="11:11" x14ac:dyDescent="0.25">
      <c r="K135" s="3"/>
    </row>
    <row r="136" spans="11:11" x14ac:dyDescent="0.25">
      <c r="K136" s="3"/>
    </row>
    <row r="137" spans="11:11" x14ac:dyDescent="0.25">
      <c r="K137" s="3"/>
    </row>
    <row r="138" spans="11:11" x14ac:dyDescent="0.25">
      <c r="K138" s="3"/>
    </row>
    <row r="139" spans="11:11" x14ac:dyDescent="0.25">
      <c r="K139" s="3"/>
    </row>
    <row r="140" spans="11:11" x14ac:dyDescent="0.25">
      <c r="K140" s="3"/>
    </row>
    <row r="141" spans="11:11" x14ac:dyDescent="0.25">
      <c r="K141" s="3"/>
    </row>
    <row r="142" spans="11:11" x14ac:dyDescent="0.25">
      <c r="K142" s="3"/>
    </row>
    <row r="143" spans="11:11" x14ac:dyDescent="0.25">
      <c r="K143" s="3"/>
    </row>
    <row r="144" spans="11:11" x14ac:dyDescent="0.25">
      <c r="K144" s="3"/>
    </row>
    <row r="145" spans="11:11" x14ac:dyDescent="0.25">
      <c r="K145" s="3"/>
    </row>
    <row r="146" spans="11:11" x14ac:dyDescent="0.25">
      <c r="K146" s="3"/>
    </row>
    <row r="147" spans="11:11" x14ac:dyDescent="0.25">
      <c r="K147" s="3"/>
    </row>
    <row r="148" spans="11:11" x14ac:dyDescent="0.25">
      <c r="K148" s="3"/>
    </row>
    <row r="149" spans="11:11" x14ac:dyDescent="0.25">
      <c r="K149" s="3"/>
    </row>
    <row r="150" spans="11:11" x14ac:dyDescent="0.25">
      <c r="K150" s="3"/>
    </row>
    <row r="151" spans="11:11" x14ac:dyDescent="0.25">
      <c r="K151" s="3"/>
    </row>
    <row r="152" spans="11:11" x14ac:dyDescent="0.25">
      <c r="K152" s="3"/>
    </row>
    <row r="153" spans="11:11" x14ac:dyDescent="0.25">
      <c r="K153" s="3"/>
    </row>
    <row r="154" spans="11:11" x14ac:dyDescent="0.25">
      <c r="K154" s="3"/>
    </row>
    <row r="155" spans="11:11" x14ac:dyDescent="0.25">
      <c r="K155" s="3"/>
    </row>
    <row r="156" spans="11:11" x14ac:dyDescent="0.25">
      <c r="K156" s="3"/>
    </row>
    <row r="157" spans="11:11" x14ac:dyDescent="0.25">
      <c r="K157" s="3"/>
    </row>
    <row r="158" spans="11:11" x14ac:dyDescent="0.25">
      <c r="K158" s="3"/>
    </row>
    <row r="159" spans="11:11" x14ac:dyDescent="0.25">
      <c r="K159" s="3"/>
    </row>
    <row r="160" spans="11:11" x14ac:dyDescent="0.25">
      <c r="K160" s="3"/>
    </row>
    <row r="161" spans="11:11" x14ac:dyDescent="0.25">
      <c r="K161" s="3"/>
    </row>
    <row r="162" spans="11:11" x14ac:dyDescent="0.25">
      <c r="K162" s="3"/>
    </row>
    <row r="163" spans="11:11" x14ac:dyDescent="0.25">
      <c r="K163" s="3"/>
    </row>
    <row r="164" spans="11:11" x14ac:dyDescent="0.25">
      <c r="K164" s="3"/>
    </row>
    <row r="165" spans="11:11" x14ac:dyDescent="0.25">
      <c r="K165" s="3"/>
    </row>
    <row r="166" spans="11:11" x14ac:dyDescent="0.25">
      <c r="K166" s="3"/>
    </row>
    <row r="167" spans="11:11" x14ac:dyDescent="0.25">
      <c r="K167" s="3"/>
    </row>
    <row r="168" spans="11:11" x14ac:dyDescent="0.25">
      <c r="K168" s="3"/>
    </row>
    <row r="169" spans="11:11" x14ac:dyDescent="0.25">
      <c r="K169" s="3"/>
    </row>
    <row r="170" spans="11:11" x14ac:dyDescent="0.25">
      <c r="K170" s="3"/>
    </row>
    <row r="171" spans="11:11" x14ac:dyDescent="0.25">
      <c r="K171" s="3"/>
    </row>
    <row r="172" spans="11:11" x14ac:dyDescent="0.25">
      <c r="K172" s="3"/>
    </row>
    <row r="173" spans="11:11" x14ac:dyDescent="0.25">
      <c r="K173" s="3"/>
    </row>
    <row r="174" spans="11:11" x14ac:dyDescent="0.25">
      <c r="K174" s="3"/>
    </row>
    <row r="175" spans="11:11" x14ac:dyDescent="0.25">
      <c r="K175" s="3"/>
    </row>
    <row r="176" spans="11:11" x14ac:dyDescent="0.25">
      <c r="K176" s="3"/>
    </row>
    <row r="177" spans="11:11" x14ac:dyDescent="0.25">
      <c r="K177" s="3"/>
    </row>
    <row r="178" spans="11:11" x14ac:dyDescent="0.25">
      <c r="K178" s="3"/>
    </row>
    <row r="179" spans="11:11" x14ac:dyDescent="0.25">
      <c r="K179" s="3"/>
    </row>
    <row r="180" spans="11:11" x14ac:dyDescent="0.25">
      <c r="K180" s="3"/>
    </row>
    <row r="181" spans="11:11" x14ac:dyDescent="0.25">
      <c r="K181" s="3"/>
    </row>
    <row r="182" spans="11:11" x14ac:dyDescent="0.25">
      <c r="K182" s="3"/>
    </row>
    <row r="183" spans="11:11" x14ac:dyDescent="0.25">
      <c r="K183" s="3"/>
    </row>
    <row r="184" spans="11:11" x14ac:dyDescent="0.25">
      <c r="K184" s="3"/>
    </row>
    <row r="185" spans="11:11" x14ac:dyDescent="0.25">
      <c r="K185" s="3"/>
    </row>
    <row r="186" spans="11:11" x14ac:dyDescent="0.25">
      <c r="K186" s="3"/>
    </row>
    <row r="187" spans="11:11" x14ac:dyDescent="0.25">
      <c r="K187" s="3"/>
    </row>
    <row r="188" spans="11:11" x14ac:dyDescent="0.25">
      <c r="K188" s="3"/>
    </row>
    <row r="189" spans="11:11" x14ac:dyDescent="0.25">
      <c r="K189" s="3"/>
    </row>
    <row r="190" spans="11:11" x14ac:dyDescent="0.25">
      <c r="K190" s="3"/>
    </row>
    <row r="191" spans="11:11" x14ac:dyDescent="0.25">
      <c r="K191" s="3"/>
    </row>
    <row r="192" spans="11:11" x14ac:dyDescent="0.25">
      <c r="K192" s="3"/>
    </row>
    <row r="193" spans="11:11" x14ac:dyDescent="0.25">
      <c r="K193" s="3"/>
    </row>
    <row r="194" spans="11:11" x14ac:dyDescent="0.25">
      <c r="K194" s="3"/>
    </row>
    <row r="195" spans="11:11" x14ac:dyDescent="0.25">
      <c r="K195" s="3"/>
    </row>
    <row r="196" spans="11:11" x14ac:dyDescent="0.25">
      <c r="K196" s="3"/>
    </row>
    <row r="197" spans="11:11" x14ac:dyDescent="0.25">
      <c r="K197" s="3"/>
    </row>
    <row r="198" spans="11:11" x14ac:dyDescent="0.25">
      <c r="K198" s="3"/>
    </row>
    <row r="199" spans="11:11" x14ac:dyDescent="0.25">
      <c r="K199" s="3"/>
    </row>
    <row r="200" spans="11:11" x14ac:dyDescent="0.25">
      <c r="K200" s="3"/>
    </row>
    <row r="201" spans="11:11" x14ac:dyDescent="0.25">
      <c r="K201" s="3"/>
    </row>
    <row r="202" spans="11:11" x14ac:dyDescent="0.25">
      <c r="K202" s="3"/>
    </row>
    <row r="203" spans="11:11" x14ac:dyDescent="0.25">
      <c r="K203" s="3"/>
    </row>
    <row r="204" spans="11:11" x14ac:dyDescent="0.25">
      <c r="K204" s="3"/>
    </row>
    <row r="205" spans="11:11" x14ac:dyDescent="0.25">
      <c r="K205" s="3"/>
    </row>
    <row r="206" spans="11:11" x14ac:dyDescent="0.25">
      <c r="K206" s="3"/>
    </row>
    <row r="207" spans="11:11" x14ac:dyDescent="0.25">
      <c r="K207" s="3"/>
    </row>
    <row r="208" spans="11:11" x14ac:dyDescent="0.25">
      <c r="K208" s="3"/>
    </row>
    <row r="209" spans="11:11" x14ac:dyDescent="0.25">
      <c r="K209" s="3"/>
    </row>
    <row r="210" spans="11:11" x14ac:dyDescent="0.25">
      <c r="K210" s="3"/>
    </row>
    <row r="211" spans="11:11" x14ac:dyDescent="0.25">
      <c r="K211" s="3"/>
    </row>
    <row r="212" spans="11:11" x14ac:dyDescent="0.25">
      <c r="K212" s="3"/>
    </row>
    <row r="213" spans="11:11" x14ac:dyDescent="0.25">
      <c r="K213" s="3"/>
    </row>
    <row r="214" spans="11:11" x14ac:dyDescent="0.25">
      <c r="K214" s="3"/>
    </row>
    <row r="215" spans="11:11" x14ac:dyDescent="0.25">
      <c r="K215" s="3"/>
    </row>
    <row r="216" spans="11:11" x14ac:dyDescent="0.25">
      <c r="K216" s="3"/>
    </row>
    <row r="217" spans="11:11" x14ac:dyDescent="0.25">
      <c r="K217" s="3"/>
    </row>
    <row r="218" spans="11:11" x14ac:dyDescent="0.25">
      <c r="K218" s="3"/>
    </row>
    <row r="219" spans="11:11" x14ac:dyDescent="0.25">
      <c r="K219" s="3"/>
    </row>
    <row r="220" spans="11:11" x14ac:dyDescent="0.25">
      <c r="K220" s="3"/>
    </row>
    <row r="221" spans="11:11" x14ac:dyDescent="0.25">
      <c r="K221" s="3"/>
    </row>
    <row r="222" spans="11:11" x14ac:dyDescent="0.25">
      <c r="K222" s="3"/>
    </row>
    <row r="223" spans="11:11" x14ac:dyDescent="0.25">
      <c r="K223" s="3"/>
    </row>
    <row r="224" spans="11:11" x14ac:dyDescent="0.25">
      <c r="K224" s="3"/>
    </row>
    <row r="225" spans="11:11" x14ac:dyDescent="0.25">
      <c r="K225" s="3"/>
    </row>
    <row r="226" spans="11:11" x14ac:dyDescent="0.25">
      <c r="K226" s="3"/>
    </row>
    <row r="227" spans="11:11" x14ac:dyDescent="0.25">
      <c r="K227" s="3"/>
    </row>
    <row r="228" spans="11:11" x14ac:dyDescent="0.25">
      <c r="K228" s="3"/>
    </row>
    <row r="229" spans="11:11" x14ac:dyDescent="0.25">
      <c r="K229" s="3"/>
    </row>
    <row r="230" spans="11:11" x14ac:dyDescent="0.25">
      <c r="K230" s="3"/>
    </row>
    <row r="231" spans="11:11" x14ac:dyDescent="0.25">
      <c r="K231" s="3"/>
    </row>
    <row r="232" spans="11:11" x14ac:dyDescent="0.25">
      <c r="K232" s="3"/>
    </row>
    <row r="233" spans="11:11" x14ac:dyDescent="0.25">
      <c r="K233" s="3"/>
    </row>
    <row r="234" spans="11:11" x14ac:dyDescent="0.25">
      <c r="K234" s="3"/>
    </row>
    <row r="235" spans="11:11" x14ac:dyDescent="0.25">
      <c r="K235" s="3"/>
    </row>
    <row r="236" spans="11:11" x14ac:dyDescent="0.25">
      <c r="K236" s="3"/>
    </row>
    <row r="237" spans="11:11" x14ac:dyDescent="0.25">
      <c r="K237" s="3"/>
    </row>
    <row r="238" spans="11:11" x14ac:dyDescent="0.25">
      <c r="K238" s="3"/>
    </row>
    <row r="239" spans="11:11" x14ac:dyDescent="0.25">
      <c r="K239" s="3"/>
    </row>
    <row r="240" spans="11:11" x14ac:dyDescent="0.25">
      <c r="K240" s="3"/>
    </row>
    <row r="241" spans="11:11" x14ac:dyDescent="0.25">
      <c r="K241" s="3"/>
    </row>
    <row r="242" spans="11:11" x14ac:dyDescent="0.25">
      <c r="K242" s="3"/>
    </row>
    <row r="243" spans="11:11" x14ac:dyDescent="0.25">
      <c r="K243" s="3"/>
    </row>
    <row r="244" spans="11:11" x14ac:dyDescent="0.25">
      <c r="K244" s="3"/>
    </row>
    <row r="245" spans="11:11" x14ac:dyDescent="0.25">
      <c r="K245" s="3"/>
    </row>
    <row r="246" spans="11:11" x14ac:dyDescent="0.25">
      <c r="K246" s="3"/>
    </row>
    <row r="247" spans="11:11" x14ac:dyDescent="0.25">
      <c r="K247" s="3"/>
    </row>
    <row r="248" spans="11:11" x14ac:dyDescent="0.25">
      <c r="K248" s="3"/>
    </row>
    <row r="249" spans="11:11" x14ac:dyDescent="0.25">
      <c r="K249" s="3"/>
    </row>
    <row r="250" spans="11:11" x14ac:dyDescent="0.25">
      <c r="K250" s="3"/>
    </row>
    <row r="251" spans="11:11" x14ac:dyDescent="0.25">
      <c r="K251" s="3"/>
    </row>
    <row r="252" spans="11:11" x14ac:dyDescent="0.25">
      <c r="K252" s="3"/>
    </row>
    <row r="253" spans="11:11" x14ac:dyDescent="0.25">
      <c r="K253" s="3"/>
    </row>
    <row r="254" spans="11:11" x14ac:dyDescent="0.25">
      <c r="K254" s="3"/>
    </row>
    <row r="255" spans="11:11" x14ac:dyDescent="0.25">
      <c r="K255" s="3"/>
    </row>
    <row r="256" spans="11:11" x14ac:dyDescent="0.25">
      <c r="K256" s="3"/>
    </row>
    <row r="257" spans="11:11" x14ac:dyDescent="0.25">
      <c r="K257" s="3"/>
    </row>
    <row r="258" spans="11:11" x14ac:dyDescent="0.25">
      <c r="K258" s="3"/>
    </row>
    <row r="259" spans="11:11" x14ac:dyDescent="0.25">
      <c r="K259" s="3"/>
    </row>
    <row r="260" spans="11:11" x14ac:dyDescent="0.25">
      <c r="K260" s="3"/>
    </row>
    <row r="261" spans="11:11" x14ac:dyDescent="0.25">
      <c r="K261" s="3"/>
    </row>
    <row r="262" spans="11:11" x14ac:dyDescent="0.25">
      <c r="K262" s="3"/>
    </row>
    <row r="263" spans="11:11" x14ac:dyDescent="0.25">
      <c r="K263" s="3"/>
    </row>
    <row r="264" spans="11:11" x14ac:dyDescent="0.25">
      <c r="K264" s="3"/>
    </row>
    <row r="265" spans="11:11" x14ac:dyDescent="0.25">
      <c r="K265" s="3"/>
    </row>
    <row r="266" spans="11:11" x14ac:dyDescent="0.25">
      <c r="K266" s="3"/>
    </row>
    <row r="267" spans="11:11" x14ac:dyDescent="0.25">
      <c r="K267" s="3"/>
    </row>
    <row r="268" spans="11:11" x14ac:dyDescent="0.25">
      <c r="K268" s="3"/>
    </row>
    <row r="269" spans="11:11" x14ac:dyDescent="0.25">
      <c r="K269" s="3"/>
    </row>
    <row r="270" spans="11:11" x14ac:dyDescent="0.25">
      <c r="K270" s="3"/>
    </row>
    <row r="271" spans="11:11" x14ac:dyDescent="0.25">
      <c r="K271" s="3"/>
    </row>
    <row r="272" spans="11:11" x14ac:dyDescent="0.25">
      <c r="K272" s="3"/>
    </row>
    <row r="273" spans="11:11" x14ac:dyDescent="0.25">
      <c r="K273" s="3"/>
    </row>
    <row r="274" spans="11:11" x14ac:dyDescent="0.25">
      <c r="K274" s="3"/>
    </row>
    <row r="275" spans="11:11" x14ac:dyDescent="0.25">
      <c r="K275" s="3"/>
    </row>
    <row r="276" spans="11:11" x14ac:dyDescent="0.25">
      <c r="K276" s="3"/>
    </row>
    <row r="277" spans="11:11" x14ac:dyDescent="0.25">
      <c r="K277" s="3"/>
    </row>
    <row r="278" spans="11:11" x14ac:dyDescent="0.25">
      <c r="K278" s="3"/>
    </row>
    <row r="279" spans="11:11" x14ac:dyDescent="0.25">
      <c r="K279" s="3"/>
    </row>
    <row r="280" spans="11:11" x14ac:dyDescent="0.25">
      <c r="K280" s="3"/>
    </row>
    <row r="281" spans="11:11" x14ac:dyDescent="0.25">
      <c r="K281" s="3"/>
    </row>
    <row r="282" spans="11:11" x14ac:dyDescent="0.25">
      <c r="K282" s="3"/>
    </row>
    <row r="283" spans="11:11" x14ac:dyDescent="0.25">
      <c r="K283" s="3"/>
    </row>
    <row r="284" spans="11:11" x14ac:dyDescent="0.25">
      <c r="K284" s="3"/>
    </row>
    <row r="285" spans="11:11" x14ac:dyDescent="0.25">
      <c r="K285" s="3"/>
    </row>
    <row r="286" spans="11:11" x14ac:dyDescent="0.25">
      <c r="K286" s="3"/>
    </row>
    <row r="287" spans="11:11" x14ac:dyDescent="0.25">
      <c r="K287" s="3"/>
    </row>
    <row r="288" spans="11:11" x14ac:dyDescent="0.25">
      <c r="K288" s="3"/>
    </row>
    <row r="289" spans="11:11" x14ac:dyDescent="0.25">
      <c r="K289" s="3"/>
    </row>
    <row r="290" spans="11:11" x14ac:dyDescent="0.25">
      <c r="K290" s="3"/>
    </row>
    <row r="291" spans="11:11" x14ac:dyDescent="0.25">
      <c r="K291" s="3"/>
    </row>
    <row r="292" spans="11:11" x14ac:dyDescent="0.25">
      <c r="K292" s="3"/>
    </row>
    <row r="293" spans="11:11" x14ac:dyDescent="0.25">
      <c r="K293" s="3"/>
    </row>
    <row r="294" spans="11:11" x14ac:dyDescent="0.25">
      <c r="K294" s="3"/>
    </row>
    <row r="295" spans="11:11" x14ac:dyDescent="0.25">
      <c r="K295" s="3"/>
    </row>
    <row r="296" spans="11:11" x14ac:dyDescent="0.25">
      <c r="K296" s="3"/>
    </row>
    <row r="297" spans="11:11" x14ac:dyDescent="0.25">
      <c r="K297" s="3"/>
    </row>
    <row r="298" spans="11:11" x14ac:dyDescent="0.25">
      <c r="K298" s="3"/>
    </row>
    <row r="299" spans="11:11" x14ac:dyDescent="0.25">
      <c r="K299" s="3"/>
    </row>
    <row r="300" spans="11:11" x14ac:dyDescent="0.25">
      <c r="K300" s="3"/>
    </row>
    <row r="301" spans="11:11" x14ac:dyDescent="0.25">
      <c r="K301" s="3"/>
    </row>
    <row r="302" spans="11:11" x14ac:dyDescent="0.25">
      <c r="K302" s="3"/>
    </row>
    <row r="303" spans="11:11" x14ac:dyDescent="0.25">
      <c r="K303" s="3"/>
    </row>
    <row r="304" spans="11:11" x14ac:dyDescent="0.25">
      <c r="K304" s="3"/>
    </row>
    <row r="305" spans="11:11" x14ac:dyDescent="0.25">
      <c r="K305" s="3"/>
    </row>
    <row r="306" spans="11:11" x14ac:dyDescent="0.25">
      <c r="K306" s="3"/>
    </row>
    <row r="307" spans="11:11" x14ac:dyDescent="0.25">
      <c r="K307" s="3"/>
    </row>
    <row r="308" spans="11:11" x14ac:dyDescent="0.25">
      <c r="K308" s="3"/>
    </row>
    <row r="309" spans="11:11" x14ac:dyDescent="0.25">
      <c r="K309" s="3"/>
    </row>
    <row r="310" spans="11:11" x14ac:dyDescent="0.25">
      <c r="K310" s="3"/>
    </row>
    <row r="311" spans="11:11" x14ac:dyDescent="0.25">
      <c r="K311" s="3"/>
    </row>
    <row r="312" spans="11:11" x14ac:dyDescent="0.25">
      <c r="K312" s="3"/>
    </row>
    <row r="313" spans="11:11" x14ac:dyDescent="0.25">
      <c r="K313" s="3"/>
    </row>
    <row r="314" spans="11:11" x14ac:dyDescent="0.25">
      <c r="K314" s="3"/>
    </row>
    <row r="315" spans="11:11" x14ac:dyDescent="0.25">
      <c r="K315" s="3"/>
    </row>
    <row r="316" spans="11:11" x14ac:dyDescent="0.25">
      <c r="K316" s="3"/>
    </row>
  </sheetData>
  <mergeCells count="22">
    <mergeCell ref="G23:I23"/>
    <mergeCell ref="A4:A6"/>
    <mergeCell ref="I4:I6"/>
    <mergeCell ref="B4:B6"/>
    <mergeCell ref="C4:C6"/>
    <mergeCell ref="C19:D19"/>
    <mergeCell ref="C20:D20"/>
    <mergeCell ref="C21:D21"/>
    <mergeCell ref="A17:K17"/>
    <mergeCell ref="A15:J15"/>
    <mergeCell ref="C22:D22"/>
    <mergeCell ref="J1:K1"/>
    <mergeCell ref="B2:K2"/>
    <mergeCell ref="B3:K3"/>
    <mergeCell ref="F5:F6"/>
    <mergeCell ref="G5:G6"/>
    <mergeCell ref="E4:E6"/>
    <mergeCell ref="K4:K6"/>
    <mergeCell ref="D4:D6"/>
    <mergeCell ref="J4:J6"/>
    <mergeCell ref="H5:H6"/>
    <mergeCell ref="F4:H4"/>
  </mergeCells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публикацию</vt:lpstr>
      <vt:lpstr>'на публикацию'!Область_печати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Ольга</dc:creator>
  <cp:lastModifiedBy>Паянок Ольга Владимировна</cp:lastModifiedBy>
  <cp:lastPrinted>2026-05-22T08:14:31Z</cp:lastPrinted>
  <dcterms:created xsi:type="dcterms:W3CDTF">2016-02-10T09:14:14Z</dcterms:created>
  <dcterms:modified xsi:type="dcterms:W3CDTF">2026-06-04T13:12:04Z</dcterms:modified>
</cp:coreProperties>
</file>