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Лист1!$A$6:$N$34</definedName>
    <definedName function="false" hidden="false" localSheetId="0" name="_ftn1" vbProcedure="false">лист1!#REF!</definedName>
    <definedName function="false" hidden="false" localSheetId="0" name="_ftn2" vbProcedure="false">лист1!#REF!</definedName>
    <definedName function="false" hidden="false" localSheetId="0" name="_ftnref1" vbProcedure="false">Лист1!$E$6</definedName>
    <definedName function="false" hidden="false" localSheetId="0" name="_ftnref2" vbProcedure="false">Лист1!$I$6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<sst xmlns="http://schemas.openxmlformats.org/spreadsheetml/2006/main" count="67" uniqueCount="43">
  <si>
    <t xml:space="preserve">Поставка продукции на эксплуатационные нужды </t>
  </si>
  <si>
    <t xml:space="preserve">Место поставки: г.Невинномысск, ул. Водопроводная 349,а</t>
  </si>
  <si>
    <t xml:space="preserve">Срок поставки: до 06.11.2026г.</t>
  </si>
  <si>
    <t xml:space="preserve">№ поз.</t>
  </si>
  <si>
    <t xml:space="preserve">Наименование Товара</t>
  </si>
  <si>
    <r>
      <rPr>
        <b val="true"/>
        <sz val="12"/>
        <color rgb="FF000000"/>
        <rFont val="Times New Roman"/>
        <family val="1"/>
        <charset val="204"/>
      </rPr>
      <t xml:space="preserve">Артикул, тип, марка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</si>
  <si>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Завод изготовитель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</si>
  <si>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происхождения Товара[1]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</si>
  <si>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Страна регистрации производителя Товара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</si>
  <si>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r>
      <rPr>
        <b val="true"/>
        <sz val="12"/>
        <color rgb="FF000000"/>
        <rFont val="Times New Roman"/>
        <family val="1"/>
        <charset val="204"/>
      </rPr>
      <t xml:space="preserve">Код ОКПД 2 (с наименованием) </t>
    </r>
    <r>
      <rPr>
        <b val="true"/>
        <sz val="12"/>
        <color rgb="FFC9211E"/>
        <rFont val="Times New Roman"/>
        <family val="1"/>
        <charset val="204"/>
      </rPr>
      <t xml:space="preserve">Обязательно к заполнению</t>
    </r>
  </si>
  <si>
    <t xml:space="preserve">Единица измерения</t>
  </si>
  <si>
    <r>
      <rPr>
        <b val="true"/>
        <sz val="11"/>
        <color rgb="FF000000"/>
        <rFont val="Times New Roman"/>
        <family val="1"/>
        <charset val="204"/>
      </rPr>
      <t xml:space="preserve">Порядковый номер(а) реестровой(ых) записи(ей)[2] </t>
    </r>
    <r>
      <rPr>
        <b val="true"/>
        <sz val="12"/>
        <color rgb="FFC9211E"/>
        <rFont val="Times New Roman"/>
        <family val="1"/>
        <charset val="1"/>
      </rPr>
      <t xml:space="preserve">Обязательно к заполнению</t>
    </r>
  </si>
  <si>
    <t xml:space="preserve">Количество</t>
  </si>
  <si>
    <t xml:space="preserve">Цена за единицу, руб. без НДС</t>
  </si>
  <si>
    <t xml:space="preserve">Цена, руб. без НДС</t>
  </si>
  <si>
    <t xml:space="preserve">НДС</t>
  </si>
  <si>
    <t xml:space="preserve">Стоимость, руб., с НДС</t>
  </si>
  <si>
    <t xml:space="preserve">Вольтметр 500В 72х72 AC непосредственного включения Э47 IPV10-6-0500-E IEK</t>
  </si>
  <si>
    <t xml:space="preserve">шт.</t>
  </si>
  <si>
    <t xml:space="preserve">Выключатель автоматический модульный OptiDin BM63-2Z2-УХЛ3</t>
  </si>
  <si>
    <t xml:space="preserve">Выключатель автоматический модульный OptiDin BM63-2Z4-УХЛ3</t>
  </si>
  <si>
    <t xml:space="preserve">Выключатель автоматический модульный OptiDin BM63-3Z2-УХЛ3</t>
  </si>
  <si>
    <t xml:space="preserve">Выключатель автоматический модульный OptiDin BM63-3Z4-УХЛ3</t>
  </si>
  <si>
    <t xml:space="preserve">Инвертор-преобразователь напряжения ИС-12-3000,  DC/AC 12/220 В, 3000 Вт</t>
  </si>
  <si>
    <t xml:space="preserve">Картридж Cactus CS-SC2020Y, 006R01696, желтый </t>
  </si>
  <si>
    <t xml:space="preserve">Картридж Cactus CS-SC2020M, 006R01695, пурпурный</t>
  </si>
  <si>
    <t xml:space="preserve">Картридж Cactus CS-SC2020C, 006R01694, голубой </t>
  </si>
  <si>
    <t xml:space="preserve">Картридж Cactus CS-SC2020BK, 006R01693, черный</t>
  </si>
  <si>
    <t xml:space="preserve">Клемма винтовая измерительная (серая) ESC-SCB.6/CD, 3903222</t>
  </si>
  <si>
    <t xml:space="preserve">Колпачок для разъема RJ-45 Ripo (100 шт.), желтый, 003-400031</t>
  </si>
  <si>
    <t xml:space="preserve">Коммутатор SNR SNR-S1000-5T</t>
  </si>
  <si>
    <t xml:space="preserve">Комплект картриджей HP (305X) совместимые </t>
  </si>
  <si>
    <t xml:space="preserve">Комплект аккумуляторов  (LiIon, AАA, 1,5 В, 3000 мАч), (4 шт+USB-кабель с разветвителем на 2 аккумулятора),Daweikala</t>
  </si>
  <si>
    <t xml:space="preserve">Комплект аккумуляторов  LP-B900 (LiIon, AA, 1,5 В, 3400 мАч), (4 шт+USB-кабель с разветвителем на 4 аккумулятора), LIPOWER</t>
  </si>
  <si>
    <t xml:space="preserve">Комплект измерительных силиконовых щупов BC55-10210 для мультиметра</t>
  </si>
  <si>
    <t xml:space="preserve">Контактор модульный RD 20-20 (24V AC/DC) (AC1)</t>
  </si>
  <si>
    <t xml:space="preserve">Краска штемпельная Colop 25 мл на водно-глицериновой основе, синяя, 801/25 ml blue 00-00001543</t>
  </si>
  <si>
    <t xml:space="preserve">Кримпер ЗУБР Профессионал RJ-7 RJ45 RJ11/RJ12 22650</t>
  </si>
  <si>
    <t xml:space="preserve">Круглогубцы диэлектрические 160 мм КВТ, 60475</t>
  </si>
  <si>
    <t xml:space="preserve">Крышка замыкающая ESC-SCB.6/PT</t>
  </si>
  <si>
    <t xml:space="preserve">Крышка концевая D-PTU6-T</t>
  </si>
  <si>
    <t xml:space="preserve">Кусачки прецизионные ProsKit PM-101D 135мм </t>
  </si>
  <si>
    <t xml:space="preserve">Ламинатор Pingda PDA4-230 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</si>
</sst>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#.00"/>
    <numFmt numFmtId="167" formatCode="dd/mm/yyyy"/>
    <numFmt numFmtId="168" formatCode="#,#00"/>
    <numFmt numFmtId="169" formatCode="@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204"/>
    </font>
    <font>
      <b val="true"/>
      <sz val="11.5"/>
      <color rgb="FF000000"/>
      <name val="Times New Roman"/>
      <family val="1"/>
      <charset val="204"/>
    </font>
    <font>
      <b val="true"/>
      <sz val="12"/>
      <color rgb="FFC9211E"/>
      <name val="Times New Roman"/>
      <family val="1"/>
      <charset val="1"/>
    </font>
    <font>
      <b val="true"/>
      <sz val="12"/>
      <color rgb="FFC9211E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3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4" activeCellId="0" sqref="B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04"/>
    <col collapsed="false" customWidth="true" hidden="false" outlineLevel="0" max="2" min="2" style="2" width="52.86"/>
    <col collapsed="false" customWidth="true" hidden="false" outlineLevel="0" max="3" min="3" style="3" width="15.14"/>
    <col collapsed="false" customWidth="true" hidden="false" outlineLevel="0" max="4" min="4" style="4" width="25.14"/>
    <col collapsed="false" customWidth="true" hidden="false" outlineLevel="0" max="5" min="5" style="4" width="12.42"/>
    <col collapsed="false" customWidth="true" hidden="false" outlineLevel="0" max="6" min="6" style="4" width="14"/>
    <col collapsed="false" customWidth="true" hidden="false" outlineLevel="0" max="7" min="7" style="3" width="26.29"/>
    <col collapsed="false" customWidth="true" hidden="false" outlineLevel="0" max="8" min="8" style="5" width="11.85"/>
    <col collapsed="false" customWidth="true" hidden="false" outlineLevel="0" max="9" min="9" style="6" width="20.14"/>
    <col collapsed="false" customWidth="true" hidden="false" outlineLevel="0" max="10" min="10" style="7" width="11.43"/>
    <col collapsed="false" customWidth="true" hidden="false" outlineLevel="0" max="11" min="11" style="8" width="13.57"/>
    <col collapsed="false" customWidth="true" hidden="false" outlineLevel="0" max="12" min="12" style="8" width="17.86"/>
    <col collapsed="false" customWidth="true" hidden="false" outlineLevel="0" max="13" min="13" style="8" width="12.42"/>
    <col collapsed="false" customWidth="true" hidden="false" outlineLevel="0" max="14" min="14" style="8" width="16.14"/>
    <col collapsed="false" customWidth="false" hidden="false" outlineLevel="0" max="16381" min="18" style="1" width="9.14"/>
    <col collapsed="false" customWidth="true" hidden="false" outlineLevel="0" max="16384" min="16382" style="1" width="11.53"/>
  </cols>
  <sheetData>
    <row r="2" customFormat="false" ht="55.95" hidden="false" customHeight="true" outlineLevel="0" collapsed="false">
      <c r="B2" s="9" t="s">
        <v>0</v>
      </c>
      <c r="C2" s="9"/>
      <c r="D2" s="9"/>
      <c r="E2" s="10"/>
      <c r="F2" s="11"/>
      <c r="G2" s="12"/>
    </row>
    <row r="3" customFormat="false" ht="27.35" hidden="false" customHeight="false" outlineLevel="0" collapsed="false">
      <c r="B3" s="1" t="s">
        <v>1</v>
      </c>
      <c r="G3" s="13"/>
    </row>
    <row r="4" customFormat="false" ht="15" hidden="false" customHeight="false" outlineLevel="0" collapsed="false">
      <c r="B4" s="1" t="s">
        <v>2</v>
      </c>
      <c r="G4" s="13"/>
    </row>
    <row r="5" customFormat="false" ht="15" hidden="false" customHeight="false" outlineLevel="0" collapsed="false">
      <c r="G5" s="13"/>
    </row>
    <row r="6" customFormat="false" ht="136.8" hidden="false" customHeight="false" outlineLevel="0" collapsed="false">
      <c r="A6" s="14" t="s">
        <v>3</v>
      </c>
      <c r="B6" s="15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7" t="s">
        <v>11</v>
      </c>
      <c r="J6" s="18" t="s">
        <v>12</v>
      </c>
      <c r="K6" s="19" t="s">
        <v>13</v>
      </c>
      <c r="L6" s="19" t="s">
        <v>14</v>
      </c>
      <c r="M6" s="19" t="s">
        <v>15</v>
      </c>
      <c r="N6" s="19" t="s">
        <v>16</v>
      </c>
    </row>
    <row r="7" customFormat="false" ht="26.85" hidden="false" customHeight="false" outlineLevel="0" collapsed="false">
      <c r="A7" s="14" t="n">
        <v>1</v>
      </c>
      <c r="B7" s="20" t="s">
        <v>17</v>
      </c>
      <c r="C7" s="21"/>
      <c r="D7" s="22"/>
      <c r="E7" s="22"/>
      <c r="F7" s="22"/>
      <c r="G7" s="22"/>
      <c r="H7" s="22" t="s">
        <v>18</v>
      </c>
      <c r="I7" s="23"/>
      <c r="J7" s="22" t="n">
        <v>2</v>
      </c>
      <c r="K7" s="24"/>
      <c r="L7" s="25" t="n">
        <f aca="false">K7*J7</f>
        <v>0</v>
      </c>
      <c r="M7" s="25" t="n">
        <f aca="false">L7*0.2</f>
        <v>0</v>
      </c>
      <c r="N7" s="25" t="n">
        <f aca="false">L7+M7</f>
        <v>0</v>
      </c>
    </row>
    <row r="8" customFormat="false" ht="26.85" hidden="false" customHeight="false" outlineLevel="0" collapsed="false">
      <c r="A8" s="14" t="n">
        <v>2</v>
      </c>
      <c r="B8" s="26" t="s">
        <v>19</v>
      </c>
      <c r="C8" s="22"/>
      <c r="D8" s="22"/>
      <c r="E8" s="22"/>
      <c r="F8" s="22"/>
      <c r="G8" s="22"/>
      <c r="H8" s="22" t="s">
        <v>18</v>
      </c>
      <c r="I8" s="23"/>
      <c r="J8" s="22" t="n">
        <v>6</v>
      </c>
      <c r="K8" s="24"/>
      <c r="L8" s="25" t="n">
        <f aca="false">K8*J8</f>
        <v>0</v>
      </c>
      <c r="M8" s="25" t="n">
        <f aca="false">L8*0.2</f>
        <v>0</v>
      </c>
      <c r="N8" s="25" t="n">
        <f aca="false">L8+M8</f>
        <v>0</v>
      </c>
    </row>
    <row r="9" customFormat="false" ht="26.85" hidden="false" customHeight="false" outlineLevel="0" collapsed="false">
      <c r="A9" s="14" t="n">
        <v>3</v>
      </c>
      <c r="B9" s="26" t="s">
        <v>20</v>
      </c>
      <c r="C9" s="22"/>
      <c r="D9" s="22"/>
      <c r="E9" s="22"/>
      <c r="F9" s="22"/>
      <c r="G9" s="22"/>
      <c r="H9" s="22" t="s">
        <v>18</v>
      </c>
      <c r="I9" s="23"/>
      <c r="J9" s="22" t="n">
        <v>4</v>
      </c>
      <c r="K9" s="27"/>
      <c r="L9" s="25" t="n">
        <f aca="false">K9*J9</f>
        <v>0</v>
      </c>
      <c r="M9" s="25" t="n">
        <f aca="false">L9*0.2</f>
        <v>0</v>
      </c>
      <c r="N9" s="25" t="n">
        <f aca="false">L9+M9</f>
        <v>0</v>
      </c>
    </row>
    <row r="10" customFormat="false" ht="26.85" hidden="false" customHeight="false" outlineLevel="0" collapsed="false">
      <c r="A10" s="14" t="n">
        <v>4</v>
      </c>
      <c r="B10" s="26" t="s">
        <v>21</v>
      </c>
      <c r="C10" s="22"/>
      <c r="D10" s="22"/>
      <c r="E10" s="22"/>
      <c r="F10" s="22"/>
      <c r="G10" s="22"/>
      <c r="H10" s="22" t="s">
        <v>18</v>
      </c>
      <c r="I10" s="23"/>
      <c r="J10" s="22" t="n">
        <v>7</v>
      </c>
      <c r="K10" s="24"/>
      <c r="L10" s="25" t="n">
        <f aca="false">K10*J10</f>
        <v>0</v>
      </c>
      <c r="M10" s="25" t="n">
        <f aca="false">L10*0.2</f>
        <v>0</v>
      </c>
      <c r="N10" s="25" t="n">
        <f aca="false">L10+M10</f>
        <v>0</v>
      </c>
    </row>
    <row r="11" customFormat="false" ht="26.85" hidden="false" customHeight="false" outlineLevel="0" collapsed="false">
      <c r="A11" s="14" t="n">
        <v>5</v>
      </c>
      <c r="B11" s="26" t="s">
        <v>22</v>
      </c>
      <c r="C11" s="22"/>
      <c r="D11" s="22"/>
      <c r="E11" s="28"/>
      <c r="F11" s="28"/>
      <c r="G11" s="22"/>
      <c r="H11" s="22" t="s">
        <v>18</v>
      </c>
      <c r="I11" s="23"/>
      <c r="J11" s="22" t="n">
        <v>5</v>
      </c>
      <c r="K11" s="27"/>
      <c r="L11" s="25" t="n">
        <f aca="false">K11*J11</f>
        <v>0</v>
      </c>
      <c r="M11" s="25" t="n">
        <f aca="false">L11*0.2</f>
        <v>0</v>
      </c>
      <c r="N11" s="25" t="n">
        <f aca="false">L11+M11</f>
        <v>0</v>
      </c>
    </row>
    <row r="12" customFormat="false" ht="26.85" hidden="false" customHeight="false" outlineLevel="0" collapsed="false">
      <c r="A12" s="14" t="n">
        <v>6</v>
      </c>
      <c r="B12" s="20" t="s">
        <v>23</v>
      </c>
      <c r="C12" s="29"/>
      <c r="D12" s="29"/>
      <c r="E12" s="29"/>
      <c r="F12" s="29"/>
      <c r="G12" s="22"/>
      <c r="H12" s="22" t="s">
        <v>18</v>
      </c>
      <c r="I12" s="30"/>
      <c r="J12" s="22" t="n">
        <v>3</v>
      </c>
      <c r="K12" s="31"/>
      <c r="L12" s="25" t="n">
        <f aca="false">K12*J12</f>
        <v>0</v>
      </c>
      <c r="M12" s="25" t="n">
        <f aca="false">L12*0.2</f>
        <v>0</v>
      </c>
      <c r="N12" s="25" t="n">
        <f aca="false">L12+M12</f>
        <v>0</v>
      </c>
    </row>
    <row r="13" customFormat="false" ht="15" hidden="false" customHeight="false" outlineLevel="0" collapsed="false">
      <c r="A13" s="14" t="n">
        <v>7</v>
      </c>
      <c r="B13" s="32" t="s">
        <v>24</v>
      </c>
      <c r="C13" s="22"/>
      <c r="D13" s="28"/>
      <c r="E13" s="22"/>
      <c r="F13" s="22"/>
      <c r="G13" s="22"/>
      <c r="H13" s="22" t="s">
        <v>18</v>
      </c>
      <c r="I13" s="23"/>
      <c r="J13" s="22" t="n">
        <v>1</v>
      </c>
      <c r="K13" s="27"/>
      <c r="L13" s="25" t="n">
        <f aca="false">K13*J13</f>
        <v>0</v>
      </c>
      <c r="M13" s="25" t="n">
        <f aca="false">L13*0.2</f>
        <v>0</v>
      </c>
      <c r="N13" s="25" t="n">
        <f aca="false">L13+M13</f>
        <v>0</v>
      </c>
    </row>
    <row r="14" customFormat="false" ht="15" hidden="false" customHeight="false" outlineLevel="0" collapsed="false">
      <c r="A14" s="14" t="n">
        <v>8</v>
      </c>
      <c r="B14" s="32" t="s">
        <v>25</v>
      </c>
      <c r="C14" s="22"/>
      <c r="D14" s="28"/>
      <c r="E14" s="22"/>
      <c r="F14" s="22"/>
      <c r="G14" s="22"/>
      <c r="H14" s="22" t="s">
        <v>18</v>
      </c>
      <c r="I14" s="23"/>
      <c r="J14" s="22" t="n">
        <v>1</v>
      </c>
      <c r="K14" s="27"/>
      <c r="L14" s="25" t="n">
        <f aca="false">K14*J14</f>
        <v>0</v>
      </c>
      <c r="M14" s="25" t="n">
        <f aca="false">L14*0.2</f>
        <v>0</v>
      </c>
      <c r="N14" s="25" t="n">
        <f aca="false">L14+M14</f>
        <v>0</v>
      </c>
    </row>
    <row r="15" customFormat="false" ht="15" hidden="false" customHeight="false" outlineLevel="0" collapsed="false">
      <c r="A15" s="14" t="n">
        <v>9</v>
      </c>
      <c r="B15" s="32" t="s">
        <v>26</v>
      </c>
      <c r="C15" s="22"/>
      <c r="D15" s="28"/>
      <c r="E15" s="22"/>
      <c r="F15" s="22"/>
      <c r="G15" s="22"/>
      <c r="H15" s="22" t="s">
        <v>18</v>
      </c>
      <c r="I15" s="23"/>
      <c r="J15" s="22" t="n">
        <v>1</v>
      </c>
      <c r="K15" s="27"/>
      <c r="L15" s="25" t="n">
        <f aca="false">K15*J15</f>
        <v>0</v>
      </c>
      <c r="M15" s="25" t="n">
        <f aca="false">L15*0.2</f>
        <v>0</v>
      </c>
      <c r="N15" s="25" t="n">
        <f aca="false">L15+M15</f>
        <v>0</v>
      </c>
    </row>
    <row r="16" customFormat="false" ht="15" hidden="false" customHeight="false" outlineLevel="0" collapsed="false">
      <c r="A16" s="14" t="n">
        <v>10</v>
      </c>
      <c r="B16" s="32" t="s">
        <v>27</v>
      </c>
      <c r="C16" s="22"/>
      <c r="D16" s="28"/>
      <c r="E16" s="22"/>
      <c r="F16" s="22"/>
      <c r="G16" s="22"/>
      <c r="H16" s="22" t="s">
        <v>18</v>
      </c>
      <c r="I16" s="23"/>
      <c r="J16" s="22" t="n">
        <v>1</v>
      </c>
      <c r="K16" s="27"/>
      <c r="L16" s="25" t="n">
        <f aca="false">K16*J16</f>
        <v>0</v>
      </c>
      <c r="M16" s="25" t="n">
        <f aca="false">L16*0.2</f>
        <v>0</v>
      </c>
      <c r="N16" s="25" t="n">
        <f aca="false">L16+M16</f>
        <v>0</v>
      </c>
    </row>
    <row r="17" customFormat="false" ht="26.85" hidden="false" customHeight="false" outlineLevel="0" collapsed="false">
      <c r="A17" s="14" t="n">
        <v>11</v>
      </c>
      <c r="B17" s="20" t="s">
        <v>28</v>
      </c>
      <c r="C17" s="22"/>
      <c r="D17" s="22"/>
      <c r="E17" s="22"/>
      <c r="F17" s="22"/>
      <c r="G17" s="22"/>
      <c r="H17" s="22" t="s">
        <v>18</v>
      </c>
      <c r="I17" s="23"/>
      <c r="J17" s="22" t="n">
        <v>900</v>
      </c>
      <c r="K17" s="27"/>
      <c r="L17" s="25" t="n">
        <f aca="false">K17*J17</f>
        <v>0</v>
      </c>
      <c r="M17" s="25" t="n">
        <f aca="false">L17*0.2</f>
        <v>0</v>
      </c>
      <c r="N17" s="25" t="n">
        <f aca="false">L17+M17</f>
        <v>0</v>
      </c>
    </row>
    <row r="18" customFormat="false" ht="26.85" hidden="false" customHeight="false" outlineLevel="0" collapsed="false">
      <c r="A18" s="14" t="n">
        <v>12</v>
      </c>
      <c r="B18" s="20" t="s">
        <v>29</v>
      </c>
      <c r="C18" s="22"/>
      <c r="D18" s="22"/>
      <c r="E18" s="22"/>
      <c r="F18" s="22"/>
      <c r="G18" s="22"/>
      <c r="H18" s="22" t="s">
        <v>18</v>
      </c>
      <c r="I18" s="23"/>
      <c r="J18" s="22" t="n">
        <v>7</v>
      </c>
      <c r="K18" s="27"/>
      <c r="L18" s="25" t="n">
        <f aca="false">K18*J18</f>
        <v>0</v>
      </c>
      <c r="M18" s="25" t="n">
        <f aca="false">L18*0.2</f>
        <v>0</v>
      </c>
      <c r="N18" s="25" t="n">
        <f aca="false">L18+M18</f>
        <v>0</v>
      </c>
    </row>
    <row r="19" customFormat="false" ht="15" hidden="false" customHeight="false" outlineLevel="0" collapsed="false">
      <c r="A19" s="14" t="n">
        <v>13</v>
      </c>
      <c r="B19" s="20" t="s">
        <v>30</v>
      </c>
      <c r="C19" s="22"/>
      <c r="D19" s="22"/>
      <c r="E19" s="22"/>
      <c r="F19" s="22"/>
      <c r="G19" s="22"/>
      <c r="H19" s="22" t="s">
        <v>18</v>
      </c>
      <c r="I19" s="23"/>
      <c r="J19" s="22" t="n">
        <v>6</v>
      </c>
      <c r="K19" s="27"/>
      <c r="L19" s="25" t="n">
        <f aca="false">K19*J19</f>
        <v>0</v>
      </c>
      <c r="M19" s="25" t="n">
        <f aca="false">L19*0.2</f>
        <v>0</v>
      </c>
      <c r="N19" s="25" t="n">
        <f aca="false">L19+M19</f>
        <v>0</v>
      </c>
    </row>
    <row r="20" customFormat="false" ht="15" hidden="false" customHeight="false" outlineLevel="0" collapsed="false">
      <c r="A20" s="14" t="n">
        <v>14</v>
      </c>
      <c r="B20" s="32" t="s">
        <v>31</v>
      </c>
      <c r="C20" s="22"/>
      <c r="D20" s="22"/>
      <c r="E20" s="22"/>
      <c r="F20" s="22"/>
      <c r="G20" s="22"/>
      <c r="H20" s="22" t="s">
        <v>18</v>
      </c>
      <c r="I20" s="23"/>
      <c r="J20" s="22" t="n">
        <v>3</v>
      </c>
      <c r="K20" s="27"/>
      <c r="L20" s="25" t="n">
        <f aca="false">K20*J20</f>
        <v>0</v>
      </c>
      <c r="M20" s="25" t="n">
        <f aca="false">L20*0.2</f>
        <v>0</v>
      </c>
      <c r="N20" s="25" t="n">
        <f aca="false">L20+M20</f>
        <v>0</v>
      </c>
    </row>
    <row r="21" customFormat="false" ht="39.55" hidden="false" customHeight="false" outlineLevel="0" collapsed="false">
      <c r="A21" s="14" t="n">
        <v>15</v>
      </c>
      <c r="B21" s="20" t="s">
        <v>32</v>
      </c>
      <c r="C21" s="22"/>
      <c r="D21" s="22"/>
      <c r="E21" s="22"/>
      <c r="F21" s="22"/>
      <c r="G21" s="22"/>
      <c r="H21" s="22" t="s">
        <v>18</v>
      </c>
      <c r="I21" s="23"/>
      <c r="J21" s="22" t="n">
        <v>4</v>
      </c>
      <c r="K21" s="27"/>
      <c r="L21" s="25" t="n">
        <f aca="false">K21*J21</f>
        <v>0</v>
      </c>
      <c r="M21" s="25" t="n">
        <f aca="false">L21*0.2</f>
        <v>0</v>
      </c>
      <c r="N21" s="25" t="n">
        <f aca="false">L21+M21</f>
        <v>0</v>
      </c>
    </row>
    <row r="22" customFormat="false" ht="39.55" hidden="false" customHeight="false" outlineLevel="0" collapsed="false">
      <c r="A22" s="14" t="n">
        <v>16</v>
      </c>
      <c r="B22" s="20" t="s">
        <v>33</v>
      </c>
      <c r="C22" s="22"/>
      <c r="D22" s="22"/>
      <c r="E22" s="22"/>
      <c r="F22" s="22"/>
      <c r="G22" s="22"/>
      <c r="H22" s="22" t="s">
        <v>18</v>
      </c>
      <c r="I22" s="23"/>
      <c r="J22" s="22" t="n">
        <v>4</v>
      </c>
      <c r="K22" s="27"/>
      <c r="L22" s="25" t="n">
        <f aca="false">K22*J22</f>
        <v>0</v>
      </c>
      <c r="M22" s="25" t="n">
        <f aca="false">L22*0.2</f>
        <v>0</v>
      </c>
      <c r="N22" s="25" t="n">
        <f aca="false">L22+M22</f>
        <v>0</v>
      </c>
    </row>
    <row r="23" customFormat="false" ht="27.35" hidden="false" customHeight="false" outlineLevel="0" collapsed="false">
      <c r="A23" s="14" t="n">
        <v>17</v>
      </c>
      <c r="B23" s="20" t="s">
        <v>34</v>
      </c>
      <c r="C23" s="22"/>
      <c r="D23" s="22"/>
      <c r="E23" s="22"/>
      <c r="F23" s="22"/>
      <c r="G23" s="22"/>
      <c r="H23" s="22" t="s">
        <v>18</v>
      </c>
      <c r="I23" s="23"/>
      <c r="J23" s="22" t="n">
        <v>6</v>
      </c>
      <c r="K23" s="27"/>
      <c r="L23" s="25" t="n">
        <f aca="false">K23*J23</f>
        <v>0</v>
      </c>
      <c r="M23" s="25" t="n">
        <f aca="false">L23*0.2</f>
        <v>0</v>
      </c>
      <c r="N23" s="25" t="n">
        <f aca="false">L23+M23</f>
        <v>0</v>
      </c>
    </row>
    <row r="24" customFormat="false" ht="37.3" hidden="false" customHeight="false" outlineLevel="0" collapsed="false">
      <c r="A24" s="14" t="n">
        <v>18</v>
      </c>
      <c r="B24" s="20" t="s">
        <v>35</v>
      </c>
      <c r="C24" s="22"/>
      <c r="D24" s="22"/>
      <c r="E24" s="22"/>
      <c r="F24" s="22"/>
      <c r="G24" s="22"/>
      <c r="H24" s="22" t="s">
        <v>18</v>
      </c>
      <c r="I24" s="23"/>
      <c r="J24" s="22" t="n">
        <v>20</v>
      </c>
      <c r="K24" s="27"/>
      <c r="L24" s="25" t="n">
        <f aca="false">K24*J24</f>
        <v>0</v>
      </c>
      <c r="M24" s="25" t="n">
        <f aca="false">L24*0.2</f>
        <v>0</v>
      </c>
      <c r="N24" s="25" t="n">
        <f aca="false">L24+M24</f>
        <v>0</v>
      </c>
    </row>
    <row r="25" customFormat="false" ht="41" hidden="false" customHeight="false" outlineLevel="0" collapsed="false">
      <c r="A25" s="14" t="n">
        <v>19</v>
      </c>
      <c r="B25" s="20" t="s">
        <v>36</v>
      </c>
      <c r="C25" s="33"/>
      <c r="D25" s="22"/>
      <c r="E25" s="22"/>
      <c r="F25" s="14"/>
      <c r="G25" s="22"/>
      <c r="H25" s="22" t="s">
        <v>18</v>
      </c>
      <c r="I25" s="23"/>
      <c r="J25" s="22" t="n">
        <v>2</v>
      </c>
      <c r="K25" s="27"/>
      <c r="L25" s="25" t="n">
        <f aca="false">K25*J25</f>
        <v>0</v>
      </c>
      <c r="M25" s="25" t="n">
        <f aca="false">L25*0.2</f>
        <v>0</v>
      </c>
      <c r="N25" s="25" t="n">
        <f aca="false">L25+M25</f>
        <v>0</v>
      </c>
    </row>
    <row r="26" customFormat="false" ht="37.3" hidden="false" customHeight="false" outlineLevel="0" collapsed="false">
      <c r="A26" s="14" t="n">
        <v>20</v>
      </c>
      <c r="B26" s="34" t="s">
        <v>37</v>
      </c>
      <c r="C26" s="33"/>
      <c r="D26" s="28"/>
      <c r="E26" s="22"/>
      <c r="F26" s="22"/>
      <c r="G26" s="22"/>
      <c r="H26" s="22" t="s">
        <v>18</v>
      </c>
      <c r="I26" s="23"/>
      <c r="J26" s="22" t="n">
        <v>7</v>
      </c>
      <c r="K26" s="27"/>
      <c r="L26" s="25" t="n">
        <f aca="false">K26*J26</f>
        <v>0</v>
      </c>
      <c r="M26" s="25" t="n">
        <f aca="false">L26*0.2</f>
        <v>0</v>
      </c>
      <c r="N26" s="25" t="n">
        <f aca="false">L26+M26</f>
        <v>0</v>
      </c>
    </row>
    <row r="27" customFormat="false" ht="15" hidden="false" customHeight="false" outlineLevel="0" collapsed="false">
      <c r="A27" s="14" t="n">
        <v>21</v>
      </c>
      <c r="B27" s="20" t="s">
        <v>38</v>
      </c>
      <c r="C27" s="33"/>
      <c r="D27" s="28"/>
      <c r="E27" s="22"/>
      <c r="F27" s="22"/>
      <c r="G27" s="22"/>
      <c r="H27" s="22" t="s">
        <v>18</v>
      </c>
      <c r="I27" s="23"/>
      <c r="J27" s="22" t="n">
        <v>14</v>
      </c>
      <c r="K27" s="27"/>
      <c r="L27" s="25" t="n">
        <f aca="false">K27*J27</f>
        <v>0</v>
      </c>
      <c r="M27" s="25" t="n">
        <f aca="false">L27*0.2</f>
        <v>0</v>
      </c>
      <c r="N27" s="25" t="n">
        <f aca="false">L27+M27</f>
        <v>0</v>
      </c>
    </row>
    <row r="28" customFormat="false" ht="15" hidden="false" customHeight="false" outlineLevel="0" collapsed="false">
      <c r="A28" s="14" t="n">
        <v>22</v>
      </c>
      <c r="B28" s="34" t="s">
        <v>39</v>
      </c>
      <c r="C28" s="33"/>
      <c r="D28" s="22"/>
      <c r="E28" s="22"/>
      <c r="F28" s="22"/>
      <c r="G28" s="22"/>
      <c r="H28" s="22" t="s">
        <v>18</v>
      </c>
      <c r="I28" s="23"/>
      <c r="J28" s="22" t="n">
        <v>60</v>
      </c>
      <c r="K28" s="27"/>
      <c r="L28" s="25" t="n">
        <f aca="false">K28*J28</f>
        <v>0</v>
      </c>
      <c r="M28" s="25" t="n">
        <f aca="false">L28*0.2</f>
        <v>0</v>
      </c>
      <c r="N28" s="25" t="n">
        <f aca="false">L28+M28</f>
        <v>0</v>
      </c>
    </row>
    <row r="29" customFormat="false" ht="15" hidden="false" customHeight="false" outlineLevel="0" collapsed="false">
      <c r="A29" s="14" t="n">
        <v>23</v>
      </c>
      <c r="B29" s="20" t="s">
        <v>40</v>
      </c>
      <c r="C29" s="33"/>
      <c r="D29" s="22"/>
      <c r="E29" s="22"/>
      <c r="F29" s="14"/>
      <c r="G29" s="22"/>
      <c r="H29" s="22" t="s">
        <v>18</v>
      </c>
      <c r="I29" s="23"/>
      <c r="J29" s="22" t="n">
        <v>40</v>
      </c>
      <c r="K29" s="27"/>
      <c r="L29" s="25" t="n">
        <f aca="false">K29*J29</f>
        <v>0</v>
      </c>
      <c r="M29" s="25" t="n">
        <f aca="false">L29*0.2</f>
        <v>0</v>
      </c>
      <c r="N29" s="25" t="n">
        <f aca="false">L29+M29</f>
        <v>0</v>
      </c>
    </row>
    <row r="30" customFormat="false" ht="15" hidden="false" customHeight="false" outlineLevel="0" collapsed="false">
      <c r="A30" s="14" t="n">
        <v>24</v>
      </c>
      <c r="B30" s="20" t="s">
        <v>41</v>
      </c>
      <c r="C30" s="22"/>
      <c r="D30" s="22"/>
      <c r="E30" s="22"/>
      <c r="F30" s="22"/>
      <c r="G30" s="22"/>
      <c r="H30" s="22" t="s">
        <v>18</v>
      </c>
      <c r="I30" s="23"/>
      <c r="J30" s="22" t="n">
        <v>4</v>
      </c>
      <c r="K30" s="24"/>
      <c r="L30" s="25" t="n">
        <f aca="false">K30*J30</f>
        <v>0</v>
      </c>
      <c r="M30" s="25" t="n">
        <f aca="false">L30*0.2</f>
        <v>0</v>
      </c>
      <c r="N30" s="25" t="n">
        <f aca="false">L30+M30</f>
        <v>0</v>
      </c>
    </row>
    <row r="31" customFormat="false" ht="15" hidden="false" customHeight="false" outlineLevel="0" collapsed="false">
      <c r="A31" s="14" t="n">
        <v>25</v>
      </c>
      <c r="B31" s="20" t="s">
        <v>42</v>
      </c>
      <c r="C31" s="22"/>
      <c r="D31" s="22"/>
      <c r="E31" s="22"/>
      <c r="F31" s="22"/>
      <c r="G31" s="22"/>
      <c r="H31" s="22" t="s">
        <v>18</v>
      </c>
      <c r="I31" s="23"/>
      <c r="J31" s="22" t="n">
        <v>5</v>
      </c>
      <c r="K31" s="24"/>
      <c r="L31" s="25" t="n">
        <f aca="false">K31*J31</f>
        <v>0</v>
      </c>
      <c r="M31" s="25" t="n">
        <f aca="false">L31*0.2</f>
        <v>0</v>
      </c>
      <c r="N31" s="25" t="n">
        <f aca="false">L31+M31</f>
        <v>0</v>
      </c>
    </row>
    <row r="32" customFormat="false" ht="15.75" hidden="false" customHeight="tru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6"/>
      <c r="L32" s="37" t="n">
        <f aca="false">SUM(L7:L31)</f>
        <v>0</v>
      </c>
      <c r="M32" s="36"/>
      <c r="N32" s="36"/>
    </row>
    <row r="33" customFormat="false" ht="15" hidden="false" customHeight="false" outlineLevel="0" collapsed="false">
      <c r="L33" s="38"/>
    </row>
  </sheetData>
  <autoFilter ref="A6:N34"/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17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622</TotalTime>
  <Application>AlterOffice/3.4.0.9$Linux_X86_64 LibreOffice_project/b8daf9e823b1a5463a2f48435ddc2e8696e7d4fc</Application>
  <AppVersion>15.0000</AppVersion>
  <Company>DG Win&amp;Soft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2022-03-10T18:36:46Z</dcterms:created>
  <dc:creator>Путилов Николай Викторович</dc:creator>
  <dc:description/>
  <dc:language>ru-RU</dc:language>
  <cp:lastModifiedBy>Иван Анатольевич Лебедев</cp:lastModifiedBy>
  <cp:lastPrinted>2025-07-15T12:19:16Z</cp:lastPrinted>
  <dcterms:modified xsi:type="dcterms:W3CDTF">2026-06-05T14:32:40Z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