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kutinaTA\Desktop\Закупки 2027\135 СХД\"/>
    </mc:Choice>
  </mc:AlternateContent>
  <bookViews>
    <workbookView xWindow="0" yWindow="0" windowWidth="16380" windowHeight="8190" tabRatio="500"/>
  </bookViews>
  <sheets>
    <sheet name="СХД" sheetId="1" r:id="rId1"/>
  </sheets>
  <externalReferences>
    <externalReference r:id="rId2"/>
  </externalReferences>
  <definedNames>
    <definedName name="_ftn1" localSheetId="0">СХД!#REF!</definedName>
    <definedName name="_ftnref1" localSheetId="0">СХД!$J$5</definedName>
    <definedName name="_xlnm._FilterDatabase" localSheetId="0" hidden="1">СХД!$A$5:$P$15</definedName>
    <definedName name="СпособЗакупки">[1]ПП925!$B$7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O8" i="1" l="1"/>
  <c r="M13" i="1"/>
  <c r="O13" i="1" s="1"/>
  <c r="P13" i="1" s="1"/>
  <c r="M12" i="1"/>
  <c r="O12" i="1" s="1"/>
  <c r="P12" i="1" s="1"/>
  <c r="M9" i="1"/>
  <c r="M10" i="1" s="1"/>
  <c r="M8" i="1"/>
  <c r="M14" i="1" l="1"/>
  <c r="M15" i="1" s="1"/>
  <c r="P14" i="1"/>
  <c r="O14" i="1"/>
  <c r="O9" i="1"/>
  <c r="P9" i="1" s="1"/>
  <c r="O10" i="1" l="1"/>
  <c r="O15" i="1" s="1"/>
  <c r="P8" i="1" l="1"/>
  <c r="P10" i="1" s="1"/>
  <c r="P15" i="1" s="1"/>
</calcChain>
</file>

<file path=xl/sharedStrings.xml><?xml version="1.0" encoding="utf-8"?>
<sst xmlns="http://schemas.openxmlformats.org/spreadsheetml/2006/main" count="35" uniqueCount="29">
  <si>
    <t>Приложение № 2 к Закпросу ТКП</t>
  </si>
  <si>
    <t xml:space="preserve">СПЕЦИФИКАЦИЯ </t>
  </si>
  <si>
    <t>№ п/п</t>
  </si>
  <si>
    <t>Тип продукции</t>
  </si>
  <si>
    <t>Наименование продукции</t>
  </si>
  <si>
    <t>Страна происхождения продукции</t>
  </si>
  <si>
    <t>Страна регистрации производителя продукции</t>
  </si>
  <si>
    <t>Код ОКПД 2 (с наименованием)</t>
  </si>
  <si>
    <t>Единица измерения</t>
  </si>
  <si>
    <t>Порядковый номер(а) реестровой(ых) записи(ей)[1]</t>
  </si>
  <si>
    <t>Количество</t>
  </si>
  <si>
    <t>Цена за единицу, руб. без НДС</t>
  </si>
  <si>
    <t>Стоимость, руб. без НДС</t>
  </si>
  <si>
    <t>НДС, %</t>
  </si>
  <si>
    <t>НДС, руб.</t>
  </si>
  <si>
    <t>Стоимость, руб., с НДС</t>
  </si>
  <si>
    <t>1.1</t>
  </si>
  <si>
    <t>1.2</t>
  </si>
  <si>
    <t>Итого:</t>
  </si>
  <si>
    <t>2.1</t>
  </si>
  <si>
    <t>2.2</t>
  </si>
  <si>
    <t>ВСЕГО стоимость продукции по Спецификации (с учетом доставки):</t>
  </si>
  <si>
    <t>Очередь 1</t>
  </si>
  <si>
    <t>Очередь 2</t>
  </si>
  <si>
    <t>компл.</t>
  </si>
  <si>
    <t>Система хранения данных</t>
  </si>
  <si>
    <t>Система удаленного доступа к USB-устройствам</t>
  </si>
  <si>
    <t>Тип, марка, артикул</t>
  </si>
  <si>
    <t>Изготовитель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</si>
</sst>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 ₽&quot;_-;\-* #,##0.00&quot; ₽&quot;_-;_-* \-??&quot; ₽&quot;_-;_-@_-"/>
    <numFmt numFmtId="165" formatCode="_-* #,##0.00_р_._-;\-* #,##0.00_р_._-;_-* \-??_р_._-;_-@_-"/>
    <numFmt numFmtId="166" formatCode="_-* #,##0.00\ _₽_-;\-* #,##0.00\ _₽_-;_-* \-??\ _₽_-;_-@_-"/>
  </numFmts>
  <fonts count="13">
    <font>
      <sz val="11"/>
      <color rgb="FF000000"/>
      <name val="Calibri"/>
      <charset val="1"/>
    </font>
    <font>
      <u/>
      <sz val="11"/>
      <color rgb="FF0000FF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Verdana"/>
      <family val="2"/>
      <charset val="204"/>
    </font>
    <font>
      <sz val="8"/>
      <name val="Arial"/>
      <family val="2"/>
      <charset val="204"/>
    </font>
    <font>
      <sz val="10"/>
      <color rgb="FF000000"/>
      <name val="PT Mono"/>
      <family val="2"/>
      <charset val="204"/>
    </font>
    <font>
      <sz val="11"/>
      <color rgb="FF000000"/>
      <name val="Calibri"/>
      <family val="2"/>
      <charset val="1"/>
    </font>
    <font>
      <sz val="8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BDD6EE"/>
        <bgColor rgb="FF99CCFF"/>
      </patternFill>
    </fill>
    <fill>
      <patternFill patternType="solid">
        <fgColor rgb="FFDEEBF7"/>
        <bgColor rgb="FFCCFFFF"/>
      </patternFill>
    </fill>
    <fill>
      <patternFill patternType="solid">
        <fgColor theme="4" tint="0.39997558519241921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1" fillId="0" borderId="0" applyBorder="0" applyProtection="0"/>
    <xf numFmtId="0" fontId="1" fillId="0" borderId="0" applyBorder="0" applyProtection="0">
      <alignment vertical="top"/>
    </xf>
    <xf numFmtId="164" fontId="12" fillId="0" borderId="0" applyBorder="0" applyProtection="0"/>
    <xf numFmtId="164" fontId="12" fillId="0" borderId="0" applyBorder="0" applyProtection="0"/>
    <xf numFmtId="164" fontId="12" fillId="0" borderId="0" applyBorder="0" applyProtection="0"/>
    <xf numFmtId="0" fontId="2" fillId="0" borderId="0"/>
    <xf numFmtId="0" fontId="2" fillId="0" borderId="0"/>
    <xf numFmtId="0" fontId="2" fillId="0" borderId="0"/>
    <xf numFmtId="0" fontId="3" fillId="0" borderId="0" applyBorder="0" applyProtection="0">
      <alignment vertical="top" wrapText="1"/>
    </xf>
    <xf numFmtId="0" fontId="2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2" fillId="0" borderId="0"/>
    <xf numFmtId="0" fontId="2" fillId="0" borderId="0"/>
    <xf numFmtId="0" fontId="7" fillId="0" borderId="0"/>
    <xf numFmtId="0" fontId="4" fillId="0" borderId="0"/>
    <xf numFmtId="0" fontId="2" fillId="0" borderId="0"/>
    <xf numFmtId="165" fontId="12" fillId="0" borderId="0" applyBorder="0" applyProtection="0"/>
    <xf numFmtId="165" fontId="12" fillId="0" borderId="0" applyBorder="0" applyProtection="0"/>
    <xf numFmtId="166" fontId="12" fillId="0" borderId="0" applyBorder="0" applyProtection="0"/>
    <xf numFmtId="166" fontId="12" fillId="0" borderId="0" applyBorder="0" applyProtection="0"/>
  </cellStyleXfs>
  <cellXfs count="48">
    <xf numFmtId="0" fontId="0" fillId="0" borderId="0" xfId="0"/>
    <xf numFmtId="0" fontId="8" fillId="0" borderId="0" xfId="19" applyFont="1" applyAlignment="1">
      <alignment horizontal="left"/>
    </xf>
    <xf numFmtId="0" fontId="8" fillId="0" borderId="0" xfId="19" applyFont="1" applyAlignment="1"/>
    <xf numFmtId="0" fontId="8" fillId="0" borderId="0" xfId="19" applyFont="1" applyAlignment="1">
      <alignment vertical="top"/>
    </xf>
    <xf numFmtId="4" fontId="8" fillId="0" borderId="0" xfId="19" applyNumberFormat="1" applyFont="1" applyAlignment="1"/>
    <xf numFmtId="0" fontId="9" fillId="0" borderId="0" xfId="19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19" applyFont="1" applyAlignment="1"/>
    <xf numFmtId="0" fontId="9" fillId="0" borderId="0" xfId="19" applyFont="1" applyAlignment="1">
      <alignment horizontal="left" vertical="center"/>
    </xf>
    <xf numFmtId="0" fontId="10" fillId="0" borderId="0" xfId="19" applyFont="1" applyAlignment="1">
      <alignment vertical="top"/>
    </xf>
    <xf numFmtId="0" fontId="11" fillId="2" borderId="1" xfId="19" applyFont="1" applyFill="1" applyBorder="1" applyAlignment="1">
      <alignment horizontal="left" vertical="center" wrapText="1"/>
    </xf>
    <xf numFmtId="0" fontId="11" fillId="2" borderId="1" xfId="19" applyFont="1" applyFill="1" applyBorder="1" applyAlignment="1">
      <alignment horizontal="center" vertical="center" wrapText="1"/>
    </xf>
    <xf numFmtId="0" fontId="11" fillId="2" borderId="1" xfId="19" applyFont="1" applyFill="1" applyBorder="1" applyAlignment="1">
      <alignment horizontal="center" vertical="top" wrapText="1"/>
    </xf>
    <xf numFmtId="4" fontId="11" fillId="2" borderId="1" xfId="19" applyNumberFormat="1" applyFont="1" applyFill="1" applyBorder="1" applyAlignment="1">
      <alignment horizontal="center" vertical="center" wrapText="1"/>
    </xf>
    <xf numFmtId="0" fontId="8" fillId="0" borderId="0" xfId="19" applyFont="1" applyAlignment="1">
      <alignment wrapText="1"/>
    </xf>
    <xf numFmtId="0" fontId="11" fillId="3" borderId="1" xfId="19" applyFont="1" applyFill="1" applyBorder="1" applyAlignment="1">
      <alignment vertical="center"/>
    </xf>
    <xf numFmtId="0" fontId="8" fillId="3" borderId="1" xfId="19" applyFont="1" applyFill="1" applyBorder="1" applyAlignment="1">
      <alignment horizontal="center" vertical="center"/>
    </xf>
    <xf numFmtId="0" fontId="8" fillId="3" borderId="1" xfId="19" applyFont="1" applyFill="1" applyBorder="1" applyAlignment="1">
      <alignment vertical="center"/>
    </xf>
    <xf numFmtId="0" fontId="8" fillId="3" borderId="1" xfId="19" applyFont="1" applyFill="1" applyBorder="1" applyAlignment="1">
      <alignment horizontal="right" vertical="center"/>
    </xf>
    <xf numFmtId="4" fontId="8" fillId="3" borderId="1" xfId="19" applyNumberFormat="1" applyFont="1" applyFill="1" applyBorder="1" applyAlignment="1">
      <alignment horizontal="right" vertical="center"/>
    </xf>
    <xf numFmtId="0" fontId="10" fillId="0" borderId="0" xfId="19" applyFont="1" applyAlignment="1"/>
    <xf numFmtId="49" fontId="10" fillId="0" borderId="1" xfId="19" applyNumberFormat="1" applyFont="1" applyBorder="1" applyAlignment="1">
      <alignment horizontal="left" vertical="center"/>
    </xf>
    <xf numFmtId="0" fontId="10" fillId="0" borderId="1" xfId="19" applyFont="1" applyBorder="1" applyAlignment="1">
      <alignment vertical="center"/>
    </xf>
    <xf numFmtId="0" fontId="10" fillId="0" borderId="1" xfId="19" applyFont="1" applyBorder="1" applyAlignment="1">
      <alignment horizontal="center" vertical="center"/>
    </xf>
    <xf numFmtId="4" fontId="10" fillId="0" borderId="1" xfId="19" applyNumberFormat="1" applyFont="1" applyBorder="1" applyAlignment="1">
      <alignment horizontal="center" vertical="center"/>
    </xf>
    <xf numFmtId="49" fontId="11" fillId="0" borderId="1" xfId="19" applyNumberFormat="1" applyFont="1" applyBorder="1" applyAlignment="1">
      <alignment vertical="center"/>
    </xf>
    <xf numFmtId="4" fontId="11" fillId="0" borderId="1" xfId="19" applyNumberFormat="1" applyFont="1" applyBorder="1" applyAlignment="1">
      <alignment horizontal="center" vertical="center"/>
    </xf>
    <xf numFmtId="0" fontId="8" fillId="0" borderId="0" xfId="19" applyFont="1" applyAlignment="1"/>
    <xf numFmtId="49" fontId="8" fillId="0" borderId="1" xfId="19" applyNumberFormat="1" applyFont="1" applyBorder="1" applyAlignment="1">
      <alignment horizontal="left" vertical="center"/>
    </xf>
    <xf numFmtId="0" fontId="8" fillId="0" borderId="1" xfId="19" applyFont="1" applyBorder="1" applyAlignment="1">
      <alignment vertical="center"/>
    </xf>
    <xf numFmtId="0" fontId="8" fillId="0" borderId="1" xfId="19" applyFont="1" applyBorder="1" applyAlignment="1">
      <alignment horizontal="center" vertical="center"/>
    </xf>
    <xf numFmtId="4" fontId="8" fillId="0" borderId="1" xfId="19" applyNumberFormat="1" applyFont="1" applyBorder="1" applyAlignment="1">
      <alignment horizontal="center" vertical="center"/>
    </xf>
    <xf numFmtId="0" fontId="9" fillId="4" borderId="1" xfId="19" applyFont="1" applyFill="1" applyBorder="1" applyAlignment="1">
      <alignment vertical="center"/>
    </xf>
    <xf numFmtId="4" fontId="9" fillId="4" borderId="1" xfId="19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1" fillId="3" borderId="2" xfId="19" applyFont="1" applyFill="1" applyBorder="1" applyAlignment="1">
      <alignment horizontal="left" vertical="center"/>
    </xf>
    <xf numFmtId="0" fontId="11" fillId="3" borderId="3" xfId="19" applyFont="1" applyFill="1" applyBorder="1" applyAlignment="1">
      <alignment horizontal="left" vertical="center"/>
    </xf>
    <xf numFmtId="0" fontId="11" fillId="3" borderId="4" xfId="19" applyFont="1" applyFill="1" applyBorder="1" applyAlignment="1">
      <alignment horizontal="left" vertical="center"/>
    </xf>
    <xf numFmtId="0" fontId="11" fillId="3" borderId="4" xfId="19" applyFont="1" applyFill="1" applyBorder="1" applyAlignment="1">
      <alignment horizontal="left" vertical="center"/>
    </xf>
    <xf numFmtId="0" fontId="11" fillId="3" borderId="5" xfId="19" applyFont="1" applyFill="1" applyBorder="1" applyAlignment="1">
      <alignment vertical="center"/>
    </xf>
    <xf numFmtId="0" fontId="8" fillId="3" borderId="5" xfId="19" applyFont="1" applyFill="1" applyBorder="1" applyAlignment="1">
      <alignment horizontal="center" vertical="center"/>
    </xf>
    <xf numFmtId="0" fontId="8" fillId="3" borderId="5" xfId="19" applyFont="1" applyFill="1" applyBorder="1" applyAlignment="1">
      <alignment vertical="center"/>
    </xf>
    <xf numFmtId="0" fontId="8" fillId="3" borderId="5" xfId="19" applyFont="1" applyFill="1" applyBorder="1" applyAlignment="1">
      <alignment horizontal="right" vertical="center"/>
    </xf>
    <xf numFmtId="4" fontId="8" fillId="3" borderId="5" xfId="19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3" borderId="1" xfId="19" applyFont="1" applyFill="1" applyBorder="1" applyAlignment="1">
      <alignment horizontal="left" vertical="center"/>
    </xf>
    <xf numFmtId="0" fontId="11" fillId="3" borderId="1" xfId="19" applyFont="1" applyFill="1" applyBorder="1" applyAlignment="1">
      <alignment horizontal="left" vertical="center"/>
    </xf>
  </cellXfs>
  <cellStyles count="24">
    <cellStyle name="Гиперссылка 2" xfId="1"/>
    <cellStyle name="Гиперссылка 3" xfId="2"/>
    <cellStyle name="Денежный 16" xfId="3"/>
    <cellStyle name="Денежный 2" xfId="4"/>
    <cellStyle name="Денежный 2 2" xfId="5"/>
    <cellStyle name="Обычный" xfId="0" builtinId="0"/>
    <cellStyle name="Обычный 2" xfId="6"/>
    <cellStyle name="Обычный 2 10" xfId="7"/>
    <cellStyle name="Обычный 2 10 2" xfId="8"/>
    <cellStyle name="Обычный 2 2" xfId="9"/>
    <cellStyle name="Обычный 2 3" xfId="10"/>
    <cellStyle name="Обычный 2 4" xfId="11"/>
    <cellStyle name="Обычный 3" xfId="12"/>
    <cellStyle name="Обычный 4" xfId="13"/>
    <cellStyle name="Обычный 5" xfId="14"/>
    <cellStyle name="Обычный 57" xfId="15"/>
    <cellStyle name="Обычный 58" xfId="16"/>
    <cellStyle name="Обычный 6" xfId="17"/>
    <cellStyle name="Обычный 60" xfId="18"/>
    <cellStyle name="Обычный 7" xfId="19"/>
    <cellStyle name="Финансовый 11" xfId="20"/>
    <cellStyle name="Финансовый 11 2" xfId="21"/>
    <cellStyle name="Финансовый 2" xfId="22"/>
    <cellStyle name="Финансовый 3" xfId="2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BDD6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ient\..\..\K:\2018-&#1056;&#1059;&#1057;&#1043;&#1048;&#1044;&#1056;&#1054;\&#1040;&#1083;&#1100;&#1073;&#1086;&#1084;%20&#1090;&#1080;&#1087;&#1086;&#1074;&#1099;&#1093;%20&#1092;&#1086;&#1088;&#1084;%20&#1087;&#1086;%20&#1080;&#1079;&#1084;%20223-&#1060;&#1047;\&#1040;&#1083;&#1100;&#1073;&#1086;&#1084;%20&#1090;&#1080;&#1087;&#1086;&#1074;&#1099;&#1093;%20&#1092;&#1086;&#1088;&#1084;%20&#1082;%2001.07.2018\&#1055;&#1088;&#1080;&#1083;&#1086;&#1078;&#1077;&#1085;&#1080;&#1077;%20&#1082;%20&#1044;&#1086;&#1047;_&#1057;&#1090;&#1088;&#1091;&#1082;&#1090;&#1091;&#1088;&#1072;%20&#1053;&#1052;&#106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П925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18"/>
  <sheetViews>
    <sheetView tabSelected="1" zoomScaleNormal="100" workbookViewId="0">
      <pane ySplit="5" topLeftCell="A6" activePane="bottomLeft" state="frozen"/>
      <selection pane="bottomLeft" activeCell="H12" sqref="H12:H13"/>
    </sheetView>
  </sheetViews>
  <sheetFormatPr defaultColWidth="9.140625" defaultRowHeight="12.75"/>
  <cols>
    <col min="1" max="1" width="5.140625" style="1" customWidth="1"/>
    <col min="2" max="2" width="35.7109375" style="2" customWidth="1"/>
    <col min="3" max="3" width="37" style="2" customWidth="1"/>
    <col min="4" max="5" width="15.28515625" style="27" customWidth="1"/>
    <col min="6" max="6" width="14.140625" style="2" customWidth="1"/>
    <col min="7" max="7" width="14.7109375" style="2" customWidth="1"/>
    <col min="8" max="8" width="24.42578125" style="3" customWidth="1"/>
    <col min="9" max="9" width="9.140625" style="2"/>
    <col min="10" max="10" width="19.85546875" style="2" customWidth="1"/>
    <col min="11" max="11" width="9.140625" style="2"/>
    <col min="12" max="13" width="14.85546875" style="2" customWidth="1"/>
    <col min="14" max="14" width="11" style="4" customWidth="1"/>
    <col min="15" max="15" width="17" style="2" customWidth="1"/>
    <col min="16" max="16" width="15.7109375" style="2" customWidth="1"/>
    <col min="17" max="16384" width="9.140625" style="2"/>
  </cols>
  <sheetData>
    <row r="1" spans="1:16" s="7" customFormat="1" ht="12.75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6" t="s">
        <v>0</v>
      </c>
    </row>
    <row r="2" spans="1:16" s="20" customFormat="1" ht="12.7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s="7" customFormat="1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6" s="7" customFormat="1" ht="12.75" customHeight="1">
      <c r="A4" s="8"/>
      <c r="D4" s="20"/>
      <c r="E4" s="20"/>
      <c r="H4" s="9"/>
      <c r="L4" s="5"/>
      <c r="M4" s="5"/>
      <c r="N4" s="5"/>
      <c r="O4" s="5"/>
      <c r="P4" s="5"/>
    </row>
    <row r="5" spans="1:16" s="14" customFormat="1" ht="51">
      <c r="A5" s="10" t="s">
        <v>2</v>
      </c>
      <c r="B5" s="11" t="s">
        <v>3</v>
      </c>
      <c r="C5" s="11" t="s">
        <v>4</v>
      </c>
      <c r="D5" s="11" t="s">
        <v>27</v>
      </c>
      <c r="E5" s="11" t="s">
        <v>28</v>
      </c>
      <c r="F5" s="11" t="s">
        <v>5</v>
      </c>
      <c r="G5" s="11" t="s">
        <v>6</v>
      </c>
      <c r="H5" s="12" t="s">
        <v>7</v>
      </c>
      <c r="I5" s="11" t="s">
        <v>8</v>
      </c>
      <c r="J5" s="11" t="s">
        <v>9</v>
      </c>
      <c r="K5" s="11" t="s">
        <v>10</v>
      </c>
      <c r="L5" s="11" t="s">
        <v>11</v>
      </c>
      <c r="M5" s="11" t="s">
        <v>12</v>
      </c>
      <c r="N5" s="13" t="s">
        <v>13</v>
      </c>
      <c r="O5" s="11" t="s">
        <v>14</v>
      </c>
      <c r="P5" s="11" t="s">
        <v>15</v>
      </c>
    </row>
    <row r="6" spans="1:16" s="14" customFormat="1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1">
        <v>15</v>
      </c>
      <c r="P6" s="11">
        <v>16</v>
      </c>
    </row>
    <row r="7" spans="1:16" ht="12.75" customHeight="1">
      <c r="A7" s="35" t="s">
        <v>22</v>
      </c>
      <c r="B7" s="36"/>
      <c r="C7" s="37"/>
      <c r="D7" s="38"/>
      <c r="E7" s="38"/>
      <c r="F7" s="39"/>
      <c r="G7" s="39"/>
      <c r="H7" s="39"/>
      <c r="I7" s="39"/>
      <c r="J7" s="39"/>
      <c r="K7" s="40"/>
      <c r="L7" s="41"/>
      <c r="M7" s="42"/>
      <c r="N7" s="43"/>
      <c r="O7" s="42"/>
      <c r="P7" s="42"/>
    </row>
    <row r="8" spans="1:16" s="20" customFormat="1">
      <c r="A8" s="21" t="s">
        <v>16</v>
      </c>
      <c r="B8" s="44" t="s">
        <v>25</v>
      </c>
      <c r="C8" s="22"/>
      <c r="D8" s="22"/>
      <c r="E8" s="22"/>
      <c r="F8" s="22"/>
      <c r="G8" s="22"/>
      <c r="H8" s="45"/>
      <c r="I8" s="23" t="s">
        <v>24</v>
      </c>
      <c r="J8" s="23"/>
      <c r="K8" s="23">
        <v>4</v>
      </c>
      <c r="L8" s="24"/>
      <c r="M8" s="24">
        <f>ROUND((K8*L8),2)</f>
        <v>0</v>
      </c>
      <c r="N8" s="24">
        <v>22</v>
      </c>
      <c r="O8" s="24">
        <f>ROUND(M8*N8/100,2)</f>
        <v>0</v>
      </c>
      <c r="P8" s="24">
        <f>O8+M8</f>
        <v>0</v>
      </c>
    </row>
    <row r="9" spans="1:16" s="20" customFormat="1" ht="25.5">
      <c r="A9" s="21" t="s">
        <v>17</v>
      </c>
      <c r="B9" s="44" t="s">
        <v>26</v>
      </c>
      <c r="C9" s="22"/>
      <c r="D9" s="22"/>
      <c r="E9" s="22"/>
      <c r="F9" s="22"/>
      <c r="G9" s="22"/>
      <c r="H9" s="45"/>
      <c r="I9" s="23" t="s">
        <v>24</v>
      </c>
      <c r="J9" s="23"/>
      <c r="K9" s="23">
        <v>4</v>
      </c>
      <c r="L9" s="24"/>
      <c r="M9" s="24">
        <f>ROUND((K9*L9),2)</f>
        <v>0</v>
      </c>
      <c r="N9" s="24">
        <v>22</v>
      </c>
      <c r="O9" s="24">
        <f>ROUND(M9*N9/100,2)</f>
        <v>0</v>
      </c>
      <c r="P9" s="24">
        <f>O9+M9</f>
        <v>0</v>
      </c>
    </row>
    <row r="10" spans="1:16" s="27" customFormat="1">
      <c r="A10" s="25" t="s">
        <v>18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6">
        <f>SUM(M8:M9)</f>
        <v>0</v>
      </c>
      <c r="N10" s="26"/>
      <c r="O10" s="26">
        <f>SUM(O8:O9)</f>
        <v>0</v>
      </c>
      <c r="P10" s="26">
        <f>SUM(P8:P9)</f>
        <v>0</v>
      </c>
    </row>
    <row r="11" spans="1:16" s="27" customFormat="1" ht="12.75" customHeight="1">
      <c r="A11" s="46" t="s">
        <v>23</v>
      </c>
      <c r="B11" s="46"/>
      <c r="C11" s="46"/>
      <c r="D11" s="47"/>
      <c r="E11" s="47"/>
      <c r="F11" s="15"/>
      <c r="G11" s="15"/>
      <c r="H11" s="15"/>
      <c r="I11" s="15"/>
      <c r="J11" s="15"/>
      <c r="K11" s="16"/>
      <c r="L11" s="17"/>
      <c r="M11" s="18"/>
      <c r="N11" s="19"/>
      <c r="O11" s="18"/>
      <c r="P11" s="18"/>
    </row>
    <row r="12" spans="1:16" s="27" customFormat="1">
      <c r="A12" s="28" t="s">
        <v>19</v>
      </c>
      <c r="B12" s="44" t="s">
        <v>25</v>
      </c>
      <c r="C12" s="29"/>
      <c r="D12" s="29"/>
      <c r="E12" s="29"/>
      <c r="F12" s="29"/>
      <c r="G12" s="29"/>
      <c r="H12" s="45"/>
      <c r="I12" s="23" t="s">
        <v>24</v>
      </c>
      <c r="J12" s="30"/>
      <c r="K12" s="30">
        <v>14</v>
      </c>
      <c r="L12" s="31"/>
      <c r="M12" s="24">
        <f>ROUND((K12*L12),2)</f>
        <v>0</v>
      </c>
      <c r="N12" s="31">
        <v>22</v>
      </c>
      <c r="O12" s="31">
        <f>ROUND(M12*N12/100,2)</f>
        <v>0</v>
      </c>
      <c r="P12" s="31">
        <f>O12+M12</f>
        <v>0</v>
      </c>
    </row>
    <row r="13" spans="1:16" s="27" customFormat="1" ht="25.5">
      <c r="A13" s="28" t="s">
        <v>20</v>
      </c>
      <c r="B13" s="44" t="s">
        <v>26</v>
      </c>
      <c r="C13" s="22"/>
      <c r="D13" s="22"/>
      <c r="E13" s="22"/>
      <c r="F13" s="29"/>
      <c r="G13" s="29"/>
      <c r="H13" s="45"/>
      <c r="I13" s="23" t="s">
        <v>24</v>
      </c>
      <c r="J13" s="30"/>
      <c r="K13" s="30">
        <v>14</v>
      </c>
      <c r="L13" s="31"/>
      <c r="M13" s="24">
        <f>ROUND((K13*L13),2)</f>
        <v>0</v>
      </c>
      <c r="N13" s="31">
        <v>22</v>
      </c>
      <c r="O13" s="31">
        <f>ROUND(M13*N13/100,2)</f>
        <v>0</v>
      </c>
      <c r="P13" s="31">
        <f>O13+M13</f>
        <v>0</v>
      </c>
    </row>
    <row r="14" spans="1:16" s="27" customFormat="1">
      <c r="A14" s="25" t="s">
        <v>18</v>
      </c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6">
        <f>SUM(M12:M13)</f>
        <v>0</v>
      </c>
      <c r="N14" s="26"/>
      <c r="O14" s="26">
        <f>SUM(O12:O13)</f>
        <v>0</v>
      </c>
      <c r="P14" s="26">
        <f>SUM(P12:P13)</f>
        <v>0</v>
      </c>
    </row>
    <row r="15" spans="1:16" s="7" customFormat="1" ht="24.75" customHeight="1">
      <c r="A15" s="32" t="s">
        <v>21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3">
        <f>M10+M14</f>
        <v>0</v>
      </c>
      <c r="N15" s="33"/>
      <c r="O15" s="33">
        <f t="shared" ref="O15:P15" si="0">O10+O14</f>
        <v>0</v>
      </c>
      <c r="P15" s="33">
        <f t="shared" si="0"/>
        <v>0</v>
      </c>
    </row>
    <row r="18" spans="11:16">
      <c r="K18" s="4"/>
      <c r="L18" s="4"/>
      <c r="M18" s="4"/>
      <c r="O18" s="4"/>
      <c r="P18" s="4"/>
    </row>
  </sheetData>
  <autoFilter ref="A5:P15"/>
  <mergeCells count="3">
    <mergeCell ref="A11:C11"/>
    <mergeCell ref="A7:C7"/>
    <mergeCell ref="A3:P3"/>
  </mergeCells>
  <hyperlinks>
    <hyperlink ref="J5" location="_ftn1" display="Порядковый номер(а) реестровой(ых) записи(ей)[1]"/>
  </hyperlinks>
  <pageMargins left="0.39374999999999999" right="0.39374999999999999" top="0.39374999999999999" bottom="0.39374999999999999" header="0.511811023622047" footer="0.511811023622047"/>
  <pageSetup paperSize="9" fitToHeight="10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СХД</vt:lpstr>
      <vt:lpstr>СХД!_ftnref1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Мацюк Дмитрий Валерьевич</dc:creator>
  <dc:description/>
  <cp:lastModifiedBy>Ракутина Тамара Андреевна</cp:lastModifiedBy>
  <cp:revision>3</cp:revision>
  <cp:lastPrinted>2025-04-01T11:18:47Z</cp:lastPrinted>
  <dcterms:created xsi:type="dcterms:W3CDTF">2015-06-05T18:19:34Z</dcterms:created>
  <dcterms:modified xsi:type="dcterms:W3CDTF">2026-06-09T14:01:19Z</dcterms:modified>
  <dc:language>ru-RU</dc:language>
</cp:coreProperties>
</file>