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<sst xmlns="http://schemas.openxmlformats.org/spreadsheetml/2006/main" count="114" uniqueCount="76">
  <si>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</si>
  <si>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</si>
  <si>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</si>
  <si>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</si>
  <si>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</si>
  <si>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</si>
  <si>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</si>
  <si>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Создание защиты информации информационной системы «Аппаратно-программный комплекс «Безопасный город» в соответствии с требованиями законодательства Российской Федерации в области защиты информации и безопасности критической информационной инфраструктуры»  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</si>
  <si>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</si>
  <si>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</si>
  <si>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</si>
  <si>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</si>
  <si>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</si>
  <si>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</si>
  <si>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</si>
  <si>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</si>
  <si>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</si>
  <si>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</si>
  <si>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</si>
  <si>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</si>
  <si>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</si>
  <si>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Первый этап, в том числе:</t>
  </si>
  <si>
    <t xml:space="preserve">1.1</t>
  </si>
  <si>
    <t xml:space="preserve">ПО</t>
  </si>
  <si>
    <t xml:space="preserve">Передача неисключительных (пользовательских) прав на использование комплекта средств криптографической защиты информации для ОС Linux и программного комплекса межсетевого экранирования и системы обнаружения вторжений* 
</t>
  </si>
  <si>
    <t xml:space="preserve">шт.</t>
  </si>
  <si>
    <t xml:space="preserve">1.2</t>
  </si>
  <si>
    <t xml:space="preserve">Передача неисключительных (пользовательских) прав на использование программного средства анализа защищенности и контроля уязвимостей информационной инфраструктуры на 1 IP-адрес
</t>
  </si>
  <si>
    <t xml:space="preserve">1.3</t>
  </si>
  <si>
    <t xml:space="preserve">Товар</t>
  </si>
  <si>
    <t xml:space="preserve">Поставка ПАК ViPNet Coordinator HW 5 Исполнение HW2000 (Advanced, АП HW2000 Q5)*
</t>
  </si>
  <si>
    <t xml:space="preserve">1.4</t>
  </si>
  <si>
    <t xml:space="preserve">Поставка электронных идентификаторов</t>
  </si>
  <si>
    <t xml:space="preserve">1.5</t>
  </si>
  <si>
    <t xml:space="preserve">Поставка комплекта документации ФСТЭК для поставки электронных идентификаторов</t>
  </si>
  <si>
    <t xml:space="preserve">1.6</t>
  </si>
  <si>
    <t xml:space="preserve">Поставка сертификата сервиса прямой технической поддержки для средства криптографической защиты информации для ОС Linux</t>
  </si>
  <si>
    <t xml:space="preserve">1.7</t>
  </si>
  <si>
    <t xml:space="preserve">Поставка сертификата сервиса прямой технической поддержки для программно-аппаратного комплекса криптографической защиты информации</t>
  </si>
  <si>
    <t xml:space="preserve">1.8</t>
  </si>
  <si>
    <t xml:space="preserve">Поставка медиа-комплекта для сертифицированной версии программного средства анализа защищенности</t>
  </si>
  <si>
    <t xml:space="preserve">1.9</t>
  </si>
  <si>
    <t xml:space="preserve">Поставка установочного комплекта с дистрибутивом последней сертифицированной версии программного средства криптографической защиты информации для ОС Linux с сертификационными документами</t>
  </si>
  <si>
    <t xml:space="preserve">1.10</t>
  </si>
  <si>
    <t xml:space="preserve">Поставка установочного комплекта с дистрибутивом последней сертифицированной версии программного комплекса межсетевого экранирования и системы обнаружения вторжений с сертификационными документами</t>
  </si>
  <si>
    <t xml:space="preserve">1.11</t>
  </si>
  <si>
    <t xml:space="preserve">Услуга</t>
  </si>
  <si>
    <t xml:space="preserve">Оказание услуг по корректировке комплекта документации на создание системы информационной безопасности для ИС АПК БГ</t>
  </si>
  <si>
    <t xml:space="preserve">Усл.ед.</t>
  </si>
  <si>
    <t xml:space="preserve">1.12</t>
  </si>
  <si>
    <t xml:space="preserve">Оказание услуг по реализации мер защиты, предусмотренных техническим проектом на АПК "Безопасный город" в отношении серверного сегмента, включающие:
монтаж и подключение программно-аппаратного комплекса криптографической защиты информации;
инициализацию и настройку программно-аппаратного комплекса криптографической защиты информации;
сборку отказоустойчивого кластера программно-аппаратных комплексов криптографической защиты информации;
проведение сканирования и анализа уязвимостей виртуальных машин.</t>
  </si>
  <si>
    <t xml:space="preserve">1.13</t>
  </si>
  <si>
    <t xml:space="preserve">Оказание услуг по реализации мер защиты, предусмотренных техническим проектом на АПК "Безопасный город" в отношении сегмента управления, включающие:
установку и настройку комплекта средств защиты информации на рабочие места администраторов;
проведение сканирования и анализа уязвимостей сегмента управления.</t>
  </si>
  <si>
    <t xml:space="preserve">1.14</t>
  </si>
  <si>
    <t xml:space="preserve">Оказание услуг по реализации мер защиты, предусмотренных техническим проектом на АПК "Безопасный город" в отношении сегмента пользователей ИС АПК БГ (за 1 автоматизированное рабочее место пользователя), включающие:
установку и настройку комплекта средств защиты информации на автоматизированное рабочее место пользователя
проведение сканирования и анализа уязвимостей автоматизированного рабочего места пользователя</t>
  </si>
  <si>
    <t xml:space="preserve">2</t>
  </si>
  <si>
    <t xml:space="preserve">Второй Этап, в том числе:</t>
  </si>
  <si>
    <t xml:space="preserve">2.1</t>
  </si>
  <si>
    <t xml:space="preserve">Передача неисключительных (пользовательских) прав на использование сертифицированной операционной системы специального назначения</t>
  </si>
  <si>
    <t xml:space="preserve">2.2</t>
  </si>
  <si>
    <t xml:space="preserve">Передача неисключительных (пользовательских) прав на использование системы мониторинга событий информационной безопасности (SIEM) с поддержкой мониторинга не более 100 активов и обработки не более 300 событий в секунду, включая предоставление обновлений в течение 1 (одного) года</t>
  </si>
  <si>
    <t xml:space="preserve">2.3</t>
  </si>
  <si>
    <t xml:space="preserve">Передача неисключительных (пользовательских) прав на использование программного обеспечения (коннектора) для интеграции SIEM-системы с инфраструктурой обмена информацией о компьютерных инцидентах Национального координационного центра по компьютерным инцидентам (НКЦКИ), включая предоставление обновлений в течение 1 (одного) года</t>
  </si>
  <si>
    <t xml:space="preserve">2.4</t>
  </si>
  <si>
    <t xml:space="preserve">Оказание услуг по реализации мер защиты, предусмотренных техническим проектом на АПК "Безопасный город" в отношении серверного сегмента, включающие:
аудит виртуальных машин;
проведение сканирования и анализа уязвимостей виртуальных машин;
развертывание и настройка системы мониторинга событий информационной безопасности (SIEM).</t>
  </si>
  <si>
    <t xml:space="preserve">2.5</t>
  </si>
  <si>
    <t xml:space="preserve">Оказание услуг по реализации мер защиты, предусмотренных техническим проектом на АПК "Безопасный город" в отношении сегмента управления, включающие:
аудит рабочих мест администраторов.</t>
  </si>
  <si>
    <t xml:space="preserve">2.6</t>
  </si>
  <si>
    <t xml:space="preserve">Оказание услуг по реализации мер защиты, предусмотренных техническим проектом на АПК "Безопасный город" в отношении сегмента пользователей ИС АПК БГ (за 1 автоматизированное рабочее место пользователя), включающие:
аудит автоматизированного рабочего места пользователя.</t>
  </si>
  <si>
    <t xml:space="preserve">2.7</t>
  </si>
  <si>
    <t xml:space="preserve">Аттестация государственной информационной системы на соответствие требованиям Приказа ФСТЭК России от 11.04.2025 № 117 по классу К2 и требованиям Приказа ФСТЭК России от 18.02.2013 № 21 по уровню защищенности ПДн УЗ-2 (с проведением тестирования на проникновение в отношении аттестуемой системы)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</si>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</sst>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_-* #,##0.00_-;\-* #,##0.00_-;_-* \-??_-;_-@_-"/>
    <numFmt numFmtId="167" formatCode="0.00"/>
    <numFmt numFmtId="168" formatCode="#,##0.00&quot;р.&quot;"/>
    <numFmt numFmtId="169" formatCode="0.00%"/>
    <numFmt numFmtId="170" formatCode="@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i val="true"/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2"/>
      <color rgb="FFFF0000"/>
      <name val="Times New Roman"/>
      <family val="1"/>
      <charset val="1"/>
    </font>
    <font>
      <b val="true"/>
      <i val="true"/>
      <sz val="12"/>
      <color rgb="FFFF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048576"/>
  <sheetViews>
    <sheetView showFormulas="false" showGridLines="true" showRowColHeaders="true" showZeros="true" rightToLeft="false" tabSelected="true" showOutlineSymbols="true" defaultGridColor="true" view="normal" topLeftCell="A10" colorId="64" zoomScale="85" zoomScaleNormal="85" zoomScalePageLayoutView="100" workbookViewId="0">
      <selection pane="topLeft" activeCell="D22" activeCellId="0" sqref="D2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9.86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4.4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0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9"/>
      <c r="F6" s="10"/>
      <c r="G6" s="10"/>
      <c r="H6" s="10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1"/>
      <c r="C11" s="12" t="s">
        <v>7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customFormat="false" ht="105" hidden="false" customHeight="true" outlineLevel="0" collapsed="false">
      <c r="B12" s="13" t="s">
        <v>8</v>
      </c>
      <c r="C12" s="14" t="s">
        <v>9</v>
      </c>
      <c r="D12" s="14" t="s">
        <v>10</v>
      </c>
      <c r="E12" s="14" t="s">
        <v>11</v>
      </c>
      <c r="F12" s="14" t="s">
        <v>12</v>
      </c>
      <c r="G12" s="14" t="s">
        <v>13</v>
      </c>
      <c r="H12" s="14" t="s">
        <v>14</v>
      </c>
      <c r="I12" s="14" t="s">
        <v>15</v>
      </c>
      <c r="J12" s="14" t="s">
        <v>16</v>
      </c>
      <c r="K12" s="14" t="s">
        <v>17</v>
      </c>
      <c r="L12" s="14" t="s">
        <v>18</v>
      </c>
      <c r="M12" s="14" t="s">
        <v>19</v>
      </c>
      <c r="N12" s="14" t="s">
        <v>20</v>
      </c>
    </row>
    <row r="13" customFormat="false" ht="105" hidden="false" customHeight="true" outlineLevel="0" collapsed="false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customFormat="false" ht="55.5" hidden="false" customHeight="true" outlineLevel="0" collapsed="false">
      <c r="B14" s="15" t="n">
        <v>1</v>
      </c>
      <c r="C14" s="16"/>
      <c r="D14" s="17" t="s">
        <v>21</v>
      </c>
      <c r="E14" s="17"/>
      <c r="F14" s="18"/>
      <c r="G14" s="19"/>
      <c r="H14" s="19"/>
      <c r="I14" s="20"/>
      <c r="J14" s="21"/>
      <c r="K14" s="22"/>
      <c r="L14" s="23"/>
      <c r="M14" s="22"/>
      <c r="N14" s="22"/>
    </row>
    <row r="15" customFormat="false" ht="67.6" hidden="false" customHeight="false" outlineLevel="0" collapsed="false">
      <c r="B15" s="24" t="s">
        <v>22</v>
      </c>
      <c r="C15" s="16" t="s">
        <v>23</v>
      </c>
      <c r="D15" s="25" t="s">
        <v>24</v>
      </c>
      <c r="E15" s="17"/>
      <c r="F15" s="18"/>
      <c r="G15" s="19" t="n">
        <f aca="false">ROUND(F15*L15,2)</f>
        <v>0</v>
      </c>
      <c r="H15" s="19" t="n">
        <f aca="false">ROUND(F15+G15,2)</f>
        <v>0</v>
      </c>
      <c r="I15" s="26" t="n">
        <v>12</v>
      </c>
      <c r="J15" s="21" t="s">
        <v>25</v>
      </c>
      <c r="K15" s="22" t="n">
        <f aca="false">ROUND(F15*I15,2)</f>
        <v>0</v>
      </c>
      <c r="L15" s="23"/>
      <c r="M15" s="22" t="n">
        <f aca="false">ROUND(K15*L15,2)</f>
        <v>0</v>
      </c>
      <c r="N15" s="22" t="n">
        <f aca="false">ROUND(K15+M15,2)</f>
        <v>0</v>
      </c>
    </row>
    <row r="16" customFormat="false" ht="61.45" hidden="false" customHeight="true" outlineLevel="0" collapsed="false">
      <c r="B16" s="24" t="s">
        <v>26</v>
      </c>
      <c r="C16" s="16" t="s">
        <v>23</v>
      </c>
      <c r="D16" s="25" t="s">
        <v>27</v>
      </c>
      <c r="E16" s="17"/>
      <c r="F16" s="18"/>
      <c r="G16" s="19" t="n">
        <f aca="false">ROUND(F16*L16,2)</f>
        <v>0</v>
      </c>
      <c r="H16" s="19" t="n">
        <f aca="false">ROUND(F16+G16,2)</f>
        <v>0</v>
      </c>
      <c r="I16" s="26" t="n">
        <v>64</v>
      </c>
      <c r="J16" s="21" t="s">
        <v>25</v>
      </c>
      <c r="K16" s="22" t="n">
        <f aca="false">ROUND(F16*I16,2)</f>
        <v>0</v>
      </c>
      <c r="L16" s="23"/>
      <c r="M16" s="22" t="n">
        <f aca="false">ROUND(K16*L16,2)</f>
        <v>0</v>
      </c>
      <c r="N16" s="22" t="n">
        <f aca="false">ROUND(K16+M16,2)</f>
        <v>0</v>
      </c>
    </row>
    <row r="17" s="27" customFormat="true" ht="41.25" hidden="false" customHeight="false" outlineLevel="0" collapsed="false">
      <c r="A17" s="1"/>
      <c r="B17" s="24" t="s">
        <v>28</v>
      </c>
      <c r="C17" s="16" t="s">
        <v>29</v>
      </c>
      <c r="D17" s="25" t="s">
        <v>30</v>
      </c>
      <c r="E17" s="17"/>
      <c r="F17" s="18"/>
      <c r="G17" s="19" t="n">
        <f aca="false">ROUND(F17*L17,2)</f>
        <v>0</v>
      </c>
      <c r="H17" s="19" t="n">
        <f aca="false">ROUND(F17+G17,2)</f>
        <v>0</v>
      </c>
      <c r="I17" s="26" t="n">
        <v>1</v>
      </c>
      <c r="J17" s="21" t="s">
        <v>25</v>
      </c>
      <c r="K17" s="22" t="n">
        <f aca="false">ROUND(F17*I17,2)</f>
        <v>0</v>
      </c>
      <c r="L17" s="23"/>
      <c r="M17" s="22" t="n">
        <f aca="false">ROUND(K17*L17,2)</f>
        <v>0</v>
      </c>
      <c r="N17" s="22" t="n">
        <f aca="false">ROUND(K17+M17,2)</f>
        <v>0</v>
      </c>
    </row>
    <row r="18" s="27" customFormat="true" ht="35.05" hidden="false" customHeight="true" outlineLevel="0" collapsed="false">
      <c r="A18" s="1"/>
      <c r="B18" s="24" t="s">
        <v>31</v>
      </c>
      <c r="C18" s="16" t="s">
        <v>29</v>
      </c>
      <c r="D18" s="28" t="s">
        <v>32</v>
      </c>
      <c r="E18" s="17"/>
      <c r="F18" s="18"/>
      <c r="G18" s="19" t="n">
        <f aca="false">ROUND(F18*L18,2)</f>
        <v>0</v>
      </c>
      <c r="H18" s="19" t="n">
        <f aca="false">ROUND(F18+G18,2)</f>
        <v>0</v>
      </c>
      <c r="I18" s="26" t="n">
        <v>24</v>
      </c>
      <c r="J18" s="21" t="s">
        <v>25</v>
      </c>
      <c r="K18" s="22" t="n">
        <f aca="false">ROUND(F18*I18,2)</f>
        <v>0</v>
      </c>
      <c r="L18" s="23"/>
      <c r="M18" s="22" t="n">
        <f aca="false">ROUND(K18*L18,2)</f>
        <v>0</v>
      </c>
      <c r="N18" s="22" t="n">
        <f aca="false">ROUND(K18+M18,2)</f>
        <v>0</v>
      </c>
    </row>
    <row r="19" s="27" customFormat="true" ht="35.05" hidden="false" customHeight="true" outlineLevel="0" collapsed="false">
      <c r="A19" s="1"/>
      <c r="B19" s="24" t="s">
        <v>33</v>
      </c>
      <c r="C19" s="16" t="s">
        <v>23</v>
      </c>
      <c r="D19" s="28" t="s">
        <v>34</v>
      </c>
      <c r="E19" s="17"/>
      <c r="F19" s="18"/>
      <c r="G19" s="19" t="n">
        <f aca="false">ROUND(F19*L19,2)</f>
        <v>0</v>
      </c>
      <c r="H19" s="19" t="n">
        <f aca="false">ROUND(F19+G19,2)</f>
        <v>0</v>
      </c>
      <c r="I19" s="26" t="n">
        <v>1</v>
      </c>
      <c r="J19" s="21" t="s">
        <v>25</v>
      </c>
      <c r="K19" s="22" t="n">
        <f aca="false">ROUND(F19*I19,2)</f>
        <v>0</v>
      </c>
      <c r="L19" s="23"/>
      <c r="M19" s="22" t="n">
        <f aca="false">ROUND(K19*L19,2)</f>
        <v>0</v>
      </c>
      <c r="N19" s="22" t="n">
        <f aca="false">ROUND(K19+M19,2)</f>
        <v>0</v>
      </c>
    </row>
    <row r="20" s="27" customFormat="true" ht="35.05" hidden="false" customHeight="true" outlineLevel="0" collapsed="false">
      <c r="A20" s="1"/>
      <c r="B20" s="24" t="s">
        <v>35</v>
      </c>
      <c r="C20" s="16" t="s">
        <v>23</v>
      </c>
      <c r="D20" s="28" t="s">
        <v>36</v>
      </c>
      <c r="E20" s="17"/>
      <c r="F20" s="18"/>
      <c r="G20" s="19" t="n">
        <f aca="false">ROUND(F20*L20,2)</f>
        <v>0</v>
      </c>
      <c r="H20" s="19" t="n">
        <f aca="false">ROUND(F20+G20,2)</f>
        <v>0</v>
      </c>
      <c r="I20" s="26" t="n">
        <v>12</v>
      </c>
      <c r="J20" s="21" t="s">
        <v>25</v>
      </c>
      <c r="K20" s="22" t="n">
        <f aca="false">ROUND(F20*I20,2)</f>
        <v>0</v>
      </c>
      <c r="L20" s="23"/>
      <c r="M20" s="22" t="n">
        <f aca="false">ROUND(K20*L20,2)</f>
        <v>0</v>
      </c>
      <c r="N20" s="22" t="n">
        <f aca="false">ROUND(K20+M20,2)</f>
        <v>0</v>
      </c>
    </row>
    <row r="21" s="27" customFormat="true" ht="35.05" hidden="false" customHeight="true" outlineLevel="0" collapsed="false">
      <c r="A21" s="1"/>
      <c r="B21" s="24" t="s">
        <v>37</v>
      </c>
      <c r="C21" s="16" t="s">
        <v>23</v>
      </c>
      <c r="D21" s="28" t="s">
        <v>38</v>
      </c>
      <c r="E21" s="17"/>
      <c r="F21" s="18"/>
      <c r="G21" s="19" t="n">
        <f aca="false">ROUND(F21*L21,2)</f>
        <v>0</v>
      </c>
      <c r="H21" s="19" t="n">
        <f aca="false">ROUND(F21+G21,2)</f>
        <v>0</v>
      </c>
      <c r="I21" s="20" t="n">
        <v>1</v>
      </c>
      <c r="J21" s="21" t="s">
        <v>25</v>
      </c>
      <c r="K21" s="22" t="n">
        <f aca="false">ROUND(F21*I21,2)</f>
        <v>0</v>
      </c>
      <c r="L21" s="23"/>
      <c r="M21" s="22" t="n">
        <f aca="false">ROUND(K21*L21,2)</f>
        <v>0</v>
      </c>
      <c r="N21" s="22" t="n">
        <f aca="false">ROUND(K21+M21,2)</f>
        <v>0</v>
      </c>
    </row>
    <row r="22" s="27" customFormat="true" ht="35.05" hidden="false" customHeight="true" outlineLevel="0" collapsed="false">
      <c r="A22" s="1"/>
      <c r="B22" s="24" t="s">
        <v>39</v>
      </c>
      <c r="C22" s="16" t="s">
        <v>23</v>
      </c>
      <c r="D22" s="28" t="s">
        <v>40</v>
      </c>
      <c r="E22" s="17"/>
      <c r="F22" s="18"/>
      <c r="G22" s="19" t="n">
        <f aca="false">ROUND(F22*L22,2)</f>
        <v>0</v>
      </c>
      <c r="H22" s="19" t="n">
        <f aca="false">ROUND(F22+G22,2)</f>
        <v>0</v>
      </c>
      <c r="I22" s="20" t="n">
        <v>1</v>
      </c>
      <c r="J22" s="21" t="s">
        <v>25</v>
      </c>
      <c r="K22" s="22" t="n">
        <f aca="false">ROUND(F22*I22,2)</f>
        <v>0</v>
      </c>
      <c r="L22" s="23"/>
      <c r="M22" s="22" t="n">
        <f aca="false">ROUND(K22*L22,2)</f>
        <v>0</v>
      </c>
      <c r="N22" s="22" t="n">
        <f aca="false">ROUND(K22+M22,2)</f>
        <v>0</v>
      </c>
    </row>
    <row r="23" s="27" customFormat="true" ht="35.05" hidden="false" customHeight="true" outlineLevel="0" collapsed="false">
      <c r="A23" s="1"/>
      <c r="B23" s="24" t="s">
        <v>41</v>
      </c>
      <c r="C23" s="16" t="s">
        <v>23</v>
      </c>
      <c r="D23" s="28" t="s">
        <v>42</v>
      </c>
      <c r="E23" s="17"/>
      <c r="F23" s="18"/>
      <c r="G23" s="19" t="n">
        <f aca="false">ROUND(F23*L23,2)</f>
        <v>0</v>
      </c>
      <c r="H23" s="19" t="n">
        <f aca="false">ROUND(F23+G23,2)</f>
        <v>0</v>
      </c>
      <c r="I23" s="20" t="n">
        <v>1</v>
      </c>
      <c r="J23" s="21" t="s">
        <v>25</v>
      </c>
      <c r="K23" s="22" t="n">
        <f aca="false">ROUND(F23*I23,2)</f>
        <v>0</v>
      </c>
      <c r="L23" s="23"/>
      <c r="M23" s="22" t="n">
        <f aca="false">ROUND(K23*L23,2)</f>
        <v>0</v>
      </c>
      <c r="N23" s="22" t="n">
        <f aca="false">ROUND(K23+M23,2)</f>
        <v>0</v>
      </c>
    </row>
    <row r="24" s="27" customFormat="true" ht="42.1" hidden="false" customHeight="true" outlineLevel="0" collapsed="false">
      <c r="A24" s="1"/>
      <c r="B24" s="24" t="s">
        <v>43</v>
      </c>
      <c r="C24" s="16" t="s">
        <v>23</v>
      </c>
      <c r="D24" s="28" t="s">
        <v>44</v>
      </c>
      <c r="E24" s="17"/>
      <c r="F24" s="18"/>
      <c r="G24" s="19" t="n">
        <f aca="false">ROUND(F24*L24,2)</f>
        <v>0</v>
      </c>
      <c r="H24" s="19" t="n">
        <f aca="false">ROUND(F24+G24,2)</f>
        <v>0</v>
      </c>
      <c r="I24" s="20" t="n">
        <v>1</v>
      </c>
      <c r="J24" s="21" t="s">
        <v>25</v>
      </c>
      <c r="K24" s="22" t="n">
        <f aca="false">ROUND(F24*I24,2)</f>
        <v>0</v>
      </c>
      <c r="L24" s="23"/>
      <c r="M24" s="22" t="n">
        <f aca="false">ROUND(K24*L24,2)</f>
        <v>0</v>
      </c>
      <c r="N24" s="22" t="n">
        <f aca="false">ROUND(K24+M24,2)</f>
        <v>0</v>
      </c>
    </row>
    <row r="25" s="27" customFormat="true" ht="56.15" hidden="false" customHeight="true" outlineLevel="0" collapsed="false">
      <c r="A25" s="1"/>
      <c r="B25" s="24" t="s">
        <v>45</v>
      </c>
      <c r="C25" s="16" t="s">
        <v>46</v>
      </c>
      <c r="D25" s="28" t="s">
        <v>47</v>
      </c>
      <c r="E25" s="17"/>
      <c r="F25" s="18"/>
      <c r="G25" s="19" t="n">
        <f aca="false">ROUND(F25*L25,2)</f>
        <v>0</v>
      </c>
      <c r="H25" s="19" t="n">
        <f aca="false">ROUND(F25+G25,2)</f>
        <v>0</v>
      </c>
      <c r="I25" s="20" t="n">
        <v>1</v>
      </c>
      <c r="J25" s="21" t="s">
        <v>48</v>
      </c>
      <c r="K25" s="22" t="n">
        <f aca="false">ROUND(F25*I25,2)</f>
        <v>0</v>
      </c>
      <c r="L25" s="23"/>
      <c r="M25" s="22" t="n">
        <f aca="false">ROUND(K25*L25,2)</f>
        <v>0</v>
      </c>
      <c r="N25" s="22" t="n">
        <f aca="false">ROUND(K25+M25,2)</f>
        <v>0</v>
      </c>
    </row>
    <row r="26" s="27" customFormat="true" ht="64.05" hidden="false" customHeight="true" outlineLevel="0" collapsed="false">
      <c r="A26" s="1"/>
      <c r="B26" s="24" t="s">
        <v>49</v>
      </c>
      <c r="C26" s="16" t="s">
        <v>46</v>
      </c>
      <c r="D26" s="28" t="s">
        <v>50</v>
      </c>
      <c r="E26" s="17"/>
      <c r="F26" s="18"/>
      <c r="G26" s="19" t="n">
        <f aca="false">ROUND(F26*L26,2)</f>
        <v>0</v>
      </c>
      <c r="H26" s="19" t="n">
        <f aca="false">ROUND(F26+G26,2)</f>
        <v>0</v>
      </c>
      <c r="I26" s="20" t="n">
        <v>1</v>
      </c>
      <c r="J26" s="21" t="s">
        <v>48</v>
      </c>
      <c r="K26" s="22" t="n">
        <f aca="false">ROUND(F26*I26,2)</f>
        <v>0</v>
      </c>
      <c r="L26" s="23"/>
      <c r="M26" s="22" t="n">
        <f aca="false">ROUND(K26*L26,2)</f>
        <v>0</v>
      </c>
      <c r="N26" s="22" t="n">
        <f aca="false">ROUND(K26+M26,2)</f>
        <v>0</v>
      </c>
    </row>
    <row r="27" s="27" customFormat="true" ht="103.55" hidden="false" customHeight="true" outlineLevel="0" collapsed="false">
      <c r="A27" s="1"/>
      <c r="B27" s="24" t="s">
        <v>51</v>
      </c>
      <c r="C27" s="16" t="s">
        <v>46</v>
      </c>
      <c r="D27" s="28" t="s">
        <v>52</v>
      </c>
      <c r="E27" s="17"/>
      <c r="F27" s="18"/>
      <c r="G27" s="19" t="n">
        <f aca="false">ROUND(F27*L27,2)</f>
        <v>0</v>
      </c>
      <c r="H27" s="19" t="n">
        <f aca="false">ROUND(F27+G27,2)</f>
        <v>0</v>
      </c>
      <c r="I27" s="20" t="n">
        <v>1</v>
      </c>
      <c r="J27" s="21" t="s">
        <v>48</v>
      </c>
      <c r="K27" s="22" t="n">
        <f aca="false">ROUND(F27*I27,2)</f>
        <v>0</v>
      </c>
      <c r="L27" s="23"/>
      <c r="M27" s="22" t="n">
        <f aca="false">ROUND(K27*L27,2)</f>
        <v>0</v>
      </c>
      <c r="N27" s="22" t="n">
        <f aca="false">ROUND(K27+M27,2)</f>
        <v>0</v>
      </c>
    </row>
    <row r="28" s="27" customFormat="true" ht="123.75" hidden="false" customHeight="true" outlineLevel="0" collapsed="false">
      <c r="A28" s="1"/>
      <c r="B28" s="24" t="s">
        <v>53</v>
      </c>
      <c r="C28" s="16" t="s">
        <v>46</v>
      </c>
      <c r="D28" s="28" t="s">
        <v>54</v>
      </c>
      <c r="E28" s="17"/>
      <c r="F28" s="18"/>
      <c r="G28" s="19" t="n">
        <f aca="false">ROUND(F28*L28,2)</f>
        <v>0</v>
      </c>
      <c r="H28" s="19" t="n">
        <f aca="false">ROUND(F28+G28,2)</f>
        <v>0</v>
      </c>
      <c r="I28" s="20" t="n">
        <v>12</v>
      </c>
      <c r="J28" s="21" t="s">
        <v>48</v>
      </c>
      <c r="K28" s="22" t="n">
        <f aca="false">ROUND(F28*I28,2)</f>
        <v>0</v>
      </c>
      <c r="L28" s="23"/>
      <c r="M28" s="22" t="n">
        <f aca="false">ROUND(K28*L28,2)</f>
        <v>0</v>
      </c>
      <c r="N28" s="22" t="n">
        <f aca="false">ROUND(K28+M28,2)</f>
        <v>0</v>
      </c>
    </row>
    <row r="29" s="27" customFormat="true" ht="35.05" hidden="false" customHeight="true" outlineLevel="0" collapsed="false">
      <c r="A29" s="1"/>
      <c r="B29" s="24" t="s">
        <v>55</v>
      </c>
      <c r="C29" s="16" t="s">
        <v>46</v>
      </c>
      <c r="D29" s="17" t="s">
        <v>56</v>
      </c>
      <c r="E29" s="17"/>
      <c r="F29" s="18"/>
      <c r="G29" s="19"/>
      <c r="H29" s="19"/>
      <c r="I29" s="20"/>
      <c r="J29" s="21"/>
      <c r="K29" s="22"/>
      <c r="L29" s="23"/>
      <c r="M29" s="22"/>
      <c r="N29" s="22"/>
    </row>
    <row r="30" s="27" customFormat="true" ht="35.05" hidden="false" customHeight="true" outlineLevel="0" collapsed="false">
      <c r="A30" s="1"/>
      <c r="B30" s="24" t="s">
        <v>57</v>
      </c>
      <c r="C30" s="16" t="s">
        <v>46</v>
      </c>
      <c r="D30" s="28" t="s">
        <v>58</v>
      </c>
      <c r="E30" s="17"/>
      <c r="F30" s="18"/>
      <c r="G30" s="19" t="n">
        <f aca="false">ROUND(F30*L30,2)</f>
        <v>0</v>
      </c>
      <c r="H30" s="19" t="n">
        <f aca="false">ROUND(F30+G30,2)</f>
        <v>0</v>
      </c>
      <c r="I30" s="20" t="n">
        <v>1</v>
      </c>
      <c r="J30" s="21" t="s">
        <v>48</v>
      </c>
      <c r="K30" s="22" t="n">
        <f aca="false">ROUND(F30*I30,2)</f>
        <v>0</v>
      </c>
      <c r="L30" s="23"/>
      <c r="M30" s="22" t="n">
        <f aca="false">ROUND(K30*L30,2)</f>
        <v>0</v>
      </c>
      <c r="N30" s="22" t="n">
        <f aca="false">ROUND(K30+M30,2)</f>
        <v>0</v>
      </c>
    </row>
    <row r="31" s="27" customFormat="true" ht="66.7" hidden="false" customHeight="true" outlineLevel="0" collapsed="false">
      <c r="A31" s="1"/>
      <c r="B31" s="24" t="s">
        <v>59</v>
      </c>
      <c r="C31" s="16" t="s">
        <v>46</v>
      </c>
      <c r="D31" s="28" t="s">
        <v>60</v>
      </c>
      <c r="E31" s="17"/>
      <c r="F31" s="18"/>
      <c r="G31" s="19" t="n">
        <f aca="false">ROUND(F31*L31,2)</f>
        <v>0</v>
      </c>
      <c r="H31" s="19" t="n">
        <f aca="false">ROUND(F31+G31,2)</f>
        <v>0</v>
      </c>
      <c r="I31" s="20" t="n">
        <v>1</v>
      </c>
      <c r="J31" s="21" t="s">
        <v>48</v>
      </c>
      <c r="K31" s="22" t="n">
        <f aca="false">ROUND(F31*I31,2)</f>
        <v>0</v>
      </c>
      <c r="L31" s="23"/>
      <c r="M31" s="22" t="n">
        <f aca="false">ROUND(K31*L31,2)</f>
        <v>0</v>
      </c>
      <c r="N31" s="22" t="n">
        <f aca="false">ROUND(K31+M31,2)</f>
        <v>0</v>
      </c>
    </row>
    <row r="32" s="27" customFormat="true" ht="81.65" hidden="false" customHeight="true" outlineLevel="0" collapsed="false">
      <c r="A32" s="1"/>
      <c r="B32" s="24" t="s">
        <v>61</v>
      </c>
      <c r="C32" s="16" t="s">
        <v>46</v>
      </c>
      <c r="D32" s="28" t="s">
        <v>62</v>
      </c>
      <c r="E32" s="17"/>
      <c r="F32" s="18"/>
      <c r="G32" s="19" t="n">
        <f aca="false">ROUND(F32*L32,2)</f>
        <v>0</v>
      </c>
      <c r="H32" s="19" t="n">
        <f aca="false">ROUND(F32+G32,2)</f>
        <v>0</v>
      </c>
      <c r="I32" s="20" t="n">
        <v>1</v>
      </c>
      <c r="J32" s="21" t="s">
        <v>48</v>
      </c>
      <c r="K32" s="22" t="n">
        <f aca="false">ROUND(F32*I32,2)</f>
        <v>0</v>
      </c>
      <c r="L32" s="23"/>
      <c r="M32" s="22" t="n">
        <f aca="false">ROUND(K32*L32,2)</f>
        <v>0</v>
      </c>
      <c r="N32" s="22" t="n">
        <f aca="false">ROUND(K32+M32,2)</f>
        <v>0</v>
      </c>
    </row>
    <row r="33" s="27" customFormat="true" ht="76.35" hidden="false" customHeight="true" outlineLevel="0" collapsed="false">
      <c r="A33" s="1"/>
      <c r="B33" s="24" t="s">
        <v>63</v>
      </c>
      <c r="C33" s="16" t="s">
        <v>46</v>
      </c>
      <c r="D33" s="28" t="s">
        <v>64</v>
      </c>
      <c r="E33" s="17"/>
      <c r="F33" s="18"/>
      <c r="G33" s="19" t="n">
        <f aca="false">ROUND(F33*L33,2)</f>
        <v>0</v>
      </c>
      <c r="H33" s="19" t="n">
        <f aca="false">ROUND(F33+G33,2)</f>
        <v>0</v>
      </c>
      <c r="I33" s="20" t="n">
        <v>1</v>
      </c>
      <c r="J33" s="21" t="s">
        <v>48</v>
      </c>
      <c r="K33" s="22" t="n">
        <f aca="false">ROUND(F33*I33,2)</f>
        <v>0</v>
      </c>
      <c r="L33" s="23"/>
      <c r="M33" s="22" t="n">
        <f aca="false">ROUND(K33*L33,2)</f>
        <v>0</v>
      </c>
      <c r="N33" s="22" t="n">
        <f aca="false">ROUND(K33+M33,2)</f>
        <v>0</v>
      </c>
    </row>
    <row r="34" s="27" customFormat="true" ht="65.8" hidden="false" customHeight="true" outlineLevel="0" collapsed="false">
      <c r="A34" s="1"/>
      <c r="B34" s="24" t="s">
        <v>65</v>
      </c>
      <c r="C34" s="16" t="s">
        <v>46</v>
      </c>
      <c r="D34" s="28" t="s">
        <v>66</v>
      </c>
      <c r="E34" s="17"/>
      <c r="F34" s="18"/>
      <c r="G34" s="19" t="n">
        <f aca="false">ROUND(F34*L34,2)</f>
        <v>0</v>
      </c>
      <c r="H34" s="19" t="n">
        <f aca="false">ROUND(F34+G34,2)</f>
        <v>0</v>
      </c>
      <c r="I34" s="20" t="n">
        <v>1</v>
      </c>
      <c r="J34" s="21" t="s">
        <v>48</v>
      </c>
      <c r="K34" s="22" t="n">
        <f aca="false">ROUND(F34*I34,2)</f>
        <v>0</v>
      </c>
      <c r="L34" s="23"/>
      <c r="M34" s="22" t="n">
        <f aca="false">ROUND(K34*L34,2)</f>
        <v>0</v>
      </c>
      <c r="N34" s="22" t="n">
        <f aca="false">ROUND(K34+M34,2)</f>
        <v>0</v>
      </c>
    </row>
    <row r="35" s="27" customFormat="true" ht="50.9" hidden="false" customHeight="true" outlineLevel="0" collapsed="false">
      <c r="A35" s="1"/>
      <c r="B35" s="24" t="s">
        <v>67</v>
      </c>
      <c r="C35" s="16" t="s">
        <v>46</v>
      </c>
      <c r="D35" s="28" t="s">
        <v>68</v>
      </c>
      <c r="E35" s="17"/>
      <c r="F35" s="18"/>
      <c r="G35" s="19" t="n">
        <f aca="false">ROUND(F35*L35,2)</f>
        <v>0</v>
      </c>
      <c r="H35" s="19" t="n">
        <f aca="false">ROUND(F35+G35,2)</f>
        <v>0</v>
      </c>
      <c r="I35" s="20" t="n">
        <v>12</v>
      </c>
      <c r="J35" s="21" t="s">
        <v>48</v>
      </c>
      <c r="K35" s="22" t="n">
        <f aca="false">ROUND(F35*I35,2)</f>
        <v>0</v>
      </c>
      <c r="L35" s="23"/>
      <c r="M35" s="22" t="n">
        <f aca="false">ROUND(K35*L35,2)</f>
        <v>0</v>
      </c>
      <c r="N35" s="22" t="n">
        <f aca="false">ROUND(K35+M35,2)</f>
        <v>0</v>
      </c>
    </row>
    <row r="36" s="27" customFormat="true" ht="72.85" hidden="false" customHeight="true" outlineLevel="0" collapsed="false">
      <c r="A36" s="1"/>
      <c r="B36" s="24" t="s">
        <v>69</v>
      </c>
      <c r="C36" s="16" t="s">
        <v>46</v>
      </c>
      <c r="D36" s="28" t="s">
        <v>70</v>
      </c>
      <c r="E36" s="17"/>
      <c r="F36" s="18"/>
      <c r="G36" s="19" t="n">
        <f aca="false">ROUND(F36*L36,2)</f>
        <v>0</v>
      </c>
      <c r="H36" s="19" t="n">
        <f aca="false">ROUND(F36+G36,2)</f>
        <v>0</v>
      </c>
      <c r="I36" s="20" t="n">
        <v>1</v>
      </c>
      <c r="J36" s="21" t="s">
        <v>48</v>
      </c>
      <c r="K36" s="22" t="n">
        <f aca="false">ROUND(F36*I36,2)</f>
        <v>0</v>
      </c>
      <c r="L36" s="23"/>
      <c r="M36" s="22" t="n">
        <f aca="false">ROUND(K36*L36,2)</f>
        <v>0</v>
      </c>
      <c r="N36" s="22" t="n">
        <f aca="false">ROUND(K36+M36,2)</f>
        <v>0</v>
      </c>
    </row>
    <row r="37" customFormat="false" ht="28.35" hidden="false" customHeight="true" outlineLevel="0" collapsed="false">
      <c r="B37" s="24"/>
      <c r="C37" s="25" t="s">
        <v>71</v>
      </c>
      <c r="D37" s="15" t="s">
        <v>72</v>
      </c>
      <c r="E37" s="15"/>
      <c r="F37" s="15"/>
      <c r="G37" s="15"/>
      <c r="H37" s="15"/>
      <c r="I37" s="15"/>
      <c r="J37" s="15"/>
      <c r="K37" s="29" t="n">
        <f aca="false">SUM(K15:K36)</f>
        <v>0</v>
      </c>
      <c r="L37" s="29"/>
      <c r="M37" s="29"/>
      <c r="N37" s="30"/>
    </row>
    <row r="38" customFormat="false" ht="15" hidden="false" customHeight="true" outlineLevel="0" collapsed="false">
      <c r="B38" s="31"/>
      <c r="C38" s="25"/>
      <c r="D38" s="15" t="s">
        <v>73</v>
      </c>
      <c r="E38" s="15"/>
      <c r="F38" s="15"/>
      <c r="G38" s="15"/>
      <c r="H38" s="15"/>
      <c r="I38" s="15"/>
      <c r="J38" s="15"/>
      <c r="K38" s="29" t="n">
        <f aca="false">SUM(N15:N36)</f>
        <v>0</v>
      </c>
      <c r="L38" s="29"/>
      <c r="M38" s="22"/>
      <c r="N38" s="22"/>
    </row>
    <row r="39" customFormat="false" ht="15" hidden="false" customHeight="false" outlineLevel="0" collapsed="false">
      <c r="B39" s="32"/>
    </row>
    <row r="40" customFormat="false" ht="60" hidden="false" customHeight="true" outlineLevel="0" collapsed="false">
      <c r="B40" s="32"/>
    </row>
    <row r="41" customFormat="false" ht="15" hidden="false" customHeight="false" outlineLevel="0" collapsed="false">
      <c r="B41" s="33"/>
      <c r="C41" s="5"/>
      <c r="D41" s="5"/>
      <c r="E41" s="5"/>
    </row>
    <row r="42" customFormat="false" ht="15" hidden="false" customHeight="false" outlineLevel="0" collapsed="false">
      <c r="B42" s="8"/>
      <c r="C42" s="5"/>
      <c r="D42" s="5"/>
      <c r="E42" s="5"/>
    </row>
    <row r="43" customFormat="false" ht="15" hidden="false" customHeight="false" outlineLevel="0" collapsed="false">
      <c r="B43" s="8"/>
      <c r="C43" s="5"/>
      <c r="D43" s="5"/>
      <c r="E43" s="5"/>
    </row>
    <row r="44" customFormat="false" ht="15" hidden="false" customHeight="false" outlineLevel="0" collapsed="false">
      <c r="B44" s="8"/>
      <c r="C44" s="5"/>
      <c r="D44" s="5"/>
      <c r="E44" s="5"/>
    </row>
    <row r="45" customFormat="false" ht="15" hidden="false" customHeight="false" outlineLevel="0" collapsed="false">
      <c r="C45" s="34" t="s">
        <v>74</v>
      </c>
      <c r="D45" s="34"/>
    </row>
    <row r="46" customFormat="false" ht="15" hidden="false" customHeight="false" outlineLevel="0" collapsed="false">
      <c r="C46" s="34"/>
      <c r="D46" s="34"/>
    </row>
    <row r="47" customFormat="false" ht="15" hidden="false" customHeight="false" outlineLevel="0" collapsed="false">
      <c r="C47" s="34"/>
      <c r="D47" s="34" t="s">
        <v>75</v>
      </c>
    </row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37:J37"/>
    <mergeCell ref="D38:J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2026-06-09T11:39:54Z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