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<sst xmlns="http://schemas.openxmlformats.org/spreadsheetml/2006/main" count="233" uniqueCount="99">
  <si>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</si>
  <si>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</si>
  <si>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</si>
  <si>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</si>
  <si>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</si>
  <si>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</si>
  <si>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</si>
  <si>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</si>
  <si>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</si>
  <si>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</si>
  <si>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</si>
  <si>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</si>
  <si>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</si>
  <si>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</si>
  <si>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</si>
  <si>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</si>
  <si>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</si>
  <si>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</si>
  <si>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r>
      <rPr>
        <b val="true"/>
        <sz val="11"/>
        <color rgb="FF000000"/>
        <rFont val="Times New Roman"/>
        <family val="1"/>
        <charset val="1"/>
      </rPr>
      <t xml:space="preserve">Применение законодательства о национальном режиме (</t>
    </r>
    <r>
      <rPr>
        <sz val="11"/>
        <color rgb="FF000000"/>
        <rFont val="Times New Roman"/>
        <family val="1"/>
        <charset val="1"/>
      </rPr>
      <t xml:space="preserve">в соответствии с требованиями Постановления Правительства Российской Федерации от 23 декабря 2024 г. N 1875 </t>
    </r>
    <r>
      <rPr>
        <b val="true"/>
        <sz val="11"/>
        <color rgb="FF000000"/>
        <rFont val="Times New Roman"/>
        <family val="1"/>
        <charset val="1"/>
      </rPr>
      <t xml:space="preserve">)</t>
    </r>
  </si>
  <si>
    <t xml:space="preserve">НМЦ по позиции продукции,
руб. без НДС</t>
  </si>
  <si>
    <t xml:space="preserve">Картридж Hi-Black HB-W1335X HP M438/M442/M443, или эквивалент</t>
  </si>
  <si>
    <t xml:space="preserve">установлен режим ограничения закупки иностранной продукции (когда национальный режим не предоставляется)</t>
  </si>
  <si>
    <t xml:space="preserve">шт.</t>
  </si>
  <si>
    <t xml:space="preserve">Картридж Cactus CSP-W2030X (HP 415X)  для HP LJ M479 с чипом, черный, или эквивалент</t>
  </si>
  <si>
    <t xml:space="preserve">Картридж Cactus CSP-W2031X (HP 415X)  для HP LJ M479 с чипом, голубой, или эквивалент</t>
  </si>
  <si>
    <t xml:space="preserve">Картридж Cactus CSP-W2032X (HP 415X)  для HP LJ M479 с чипом, желтый, или эквивалент</t>
  </si>
  <si>
    <t xml:space="preserve">Картридж Cactus CSP-W2033X (HP 415X)  для HP LJ M479 с чипом, пурпурный, или эквивалент</t>
  </si>
  <si>
    <t xml:space="preserve">Автоподатчик и сканер в сборе ADF HP M428 M429 W1A73-60109, или эквивалент</t>
  </si>
  <si>
    <t xml:space="preserve">Автоподатчик и сканер в сборе HP M426 арт: C5F98-60110, или эквивалент</t>
  </si>
  <si>
    <t xml:space="preserve">Пленка самоклеющаяся Oracal 641 010 M, ширина 126 см, белый, матовый , или эквивалент</t>
  </si>
  <si>
    <t xml:space="preserve">пог.м</t>
  </si>
  <si>
    <t xml:space="preserve">Пленка самоклеющаяся Oracal 641 070 M, ширина 126 см, черный, матовый, или эквивалент</t>
  </si>
  <si>
    <t xml:space="preserve">Пленка самоклеющаяся Oracal 641 052 M, ширина 126 см, лазурный, матовый, или эквивалент</t>
  </si>
  <si>
    <t xml:space="preserve">Пленка самоклеющаяся Oracal 641 062 M, ширина 126 см, светло-зеленый, матовый, или эквивалент</t>
  </si>
  <si>
    <t xml:space="preserve">Пленка самоклеющаяся Oracal 641 032 M, ширина 126 см, светло-красный, матовый, или эквивалент</t>
  </si>
  <si>
    <t xml:space="preserve">Пленка самоклеющаяся Oracal 641 022 M, ширина 126 см, светло-желтый, матовый, или эквивалент</t>
  </si>
  <si>
    <t xml:space="preserve">Пластик PETG НИТ для 3D принтера, черный, или эквивалент</t>
  </si>
  <si>
    <t xml:space="preserve">установлен режим преимущества российской продукции (когда национальный режим не предоставляется)</t>
  </si>
  <si>
    <t xml:space="preserve">Пластик PETG НИТ для 3D принтера, красный</t>
  </si>
  <si>
    <t xml:space="preserve">Пластик PETG НИТ для 3D принтера, синий, или эквивалент</t>
  </si>
  <si>
    <t xml:space="preserve">Пластик PETG НИТ для 3D принтера, зеленый</t>
  </si>
  <si>
    <t xml:space="preserve">Пластик PETG НИТ для 3D принтера, белый, или эквивалент</t>
  </si>
  <si>
    <t xml:space="preserve">Пластик TPU 95A НИТ для 3D принтера, черный, или эквивалент</t>
  </si>
  <si>
    <t xml:space="preserve">Пленка для ламинирования А4 Aceline Laminating Film, или эквивалент</t>
  </si>
  <si>
    <t xml:space="preserve">Пленка для ламинирования A3 Aceline Laminating Film, или эквивалент</t>
  </si>
  <si>
    <t xml:space="preserve">Принтер HP LaserJet Pro M430f 3PZ55A, или эквивалент, или эквивалент</t>
  </si>
  <si>
    <t xml:space="preserve">Принтер HP DesignJet T630 36in, или эквивалент</t>
  </si>
  <si>
    <t xml:space="preserve">Принтер HP LaserJet MFP M443nda, А3, или эквивалент</t>
  </si>
  <si>
    <t xml:space="preserve">Принтер HP COLOR LaserJet Pro CP5225dn A3 цветной, или эквивалент</t>
  </si>
  <si>
    <t xml:space="preserve">Плоттер режущий GCC Expert II 24LX, или эквивалент</t>
  </si>
  <si>
    <t xml:space="preserve">Принтер 3D Bambu Lab A1 Combo (with AMS), или эквивалент</t>
  </si>
  <si>
    <t xml:space="preserve">Неттоп Amur Финвал H6I12 2117524, или эквивалент</t>
  </si>
  <si>
    <t xml:space="preserve">Монитор NPC 27" MF2716-B FHD IPS LED черный, или эквивалент</t>
  </si>
  <si>
    <t xml:space="preserve">Накопитель SSD 256Gb ADATA SU650, или эквивалент</t>
  </si>
  <si>
    <t xml:space="preserve">Жёсткий диск 8Tb Seagate Exos 7E10, или эквивалент</t>
  </si>
  <si>
    <t xml:space="preserve">Диск жесткий HP EVA 900 GB 10K SFF  SAS 2.5", или эквивалент</t>
  </si>
  <si>
    <t xml:space="preserve">Модуль памяти DDR3 8Гб Netac Basic, или эквивалент</t>
  </si>
  <si>
    <t xml:space="preserve">Модуль памяти DDR4 16 Гб Kingston FURY Beast [KF432C16BB1/16], или эквивалент</t>
  </si>
  <si>
    <t xml:space="preserve">…</t>
  </si>
  <si>
    <t xml:space="preserve">Шестерня Eba 2127 Z=28 2610 012, или эквивалент</t>
  </si>
  <si>
    <t xml:space="preserve">Аккумулятор для видеорегистратора ВСБ 4 ПРО VN 143545PL, или эквивалент</t>
  </si>
  <si>
    <t xml:space="preserve">Видеорегистратор ВСБ 4 ПРО мод.21 без дисплея и модуля GPS, или эквивалент</t>
  </si>
  <si>
    <t xml:space="preserve">Блок питания для ноутбука Ippon E90 90 Вт, или эквивалент</t>
  </si>
  <si>
    <t xml:space="preserve">Мышь проводная Logitech M100, или эквивалент</t>
  </si>
  <si>
    <t xml:space="preserve">Мышь беспроводная Logitech Signature M650, или эквивалент</t>
  </si>
  <si>
    <t xml:space="preserve">Материнская плата MSI MAG B860 Tomahawk WiFi, или эквивалент</t>
  </si>
  <si>
    <t xml:space="preserve">Процессор Intel Core Ultra 5 245K OEM, или эквивалент</t>
  </si>
  <si>
    <t xml:space="preserve">Привод внеш. DVD-RW ASUS SDRW-08D2S-U, или эквивалент</t>
  </si>
  <si>
    <t xml:space="preserve">Батарейка AA GP 15ARS-2SB4-96, упаковка 96 шт. или эквивалент</t>
  </si>
  <si>
    <t xml:space="preserve">Батарейка AAA GP 24ARS-2SB4-96  упаковка 96 шт. или эквивалент</t>
  </si>
  <si>
    <t xml:space="preserve">Картридж Xerox 006R01517 для Xerox WorkCentre 7525/ 7530/ 7535/ 7545/ 7556, оригинальный, черый.</t>
  </si>
  <si>
    <t xml:space="preserve">Картридж Xerox 006R01518 для Xerox WorkCentre 7525/ 7530/ 7535/ 7545/ 7556, оригинальный, жёлтый</t>
  </si>
  <si>
    <t xml:space="preserve">Картридж Xerox 006R01519 для Xerox WorkCentre 7525/ 7530/ 7535/ 7545/ 7556, оригинальный, пурпурный</t>
  </si>
  <si>
    <t xml:space="preserve">Картридж Xerox 006R01520 для Xerox WorkCentre 7525/ 7530/ 7535/ 7545/ 7556, оригинальный, голубой</t>
  </si>
  <si>
    <t xml:space="preserve">Фотобарабан Xerox 013R00662  для Xerox WorkCentre 7525/ 7530/ 7535/ 7545/ 7556 оригинальный, многоцветный</t>
  </si>
  <si>
    <t xml:space="preserve">Картридж Canon C-EXV49BK для Canon c3520i, оригинальный, чёрный</t>
  </si>
  <si>
    <t xml:space="preserve">Картридж Canon C-EXV49C для Canon c3520i, оригинальный,голубой</t>
  </si>
  <si>
    <t xml:space="preserve">Картридж Canon C-EXV49M для Canon c3520i, оригинальный, пурпурный</t>
  </si>
  <si>
    <t xml:space="preserve">Картридж Canon C-EXV49Y для Canon c3520i, оригинальный, желтый</t>
  </si>
  <si>
    <t xml:space="preserve">Фотобарабан Canon C-EXV49 DU 8528B003 для Canon imageRUNNER Advance C3520i, оригинальный.</t>
  </si>
  <si>
    <t xml:space="preserve">Контейнер для очистки HP F9J47A для PageWide XL 4000, оригинальный</t>
  </si>
  <si>
    <t xml:space="preserve">Картридж обслуживания HP F9J48A для PageWide XL 4000, оригинальный</t>
  </si>
  <si>
    <t xml:space="preserve">Телевизор TCL 55C6K черный, или эквивалент</t>
  </si>
  <si>
    <t xml:space="preserve">Стойка с кронштейном ONKRON TS3881 для 2-х мониторов, или эквивалент</t>
  </si>
  <si>
    <t xml:space="preserve">Модуль памяти DDR5 32 Гб Kingston FURY Beast Black [KF556C36BBEK2-32], или эквивалент</t>
  </si>
  <si>
    <t xml:space="preserve">Кулер для процессора DEEPCOOL AG620, или эквивалент</t>
  </si>
  <si>
    <t xml:space="preserve">Переходник HDMI (M) - VGA (F), 0.25м, UGREEN MM105, или эквивалент</t>
  </si>
  <si>
    <t xml:space="preserve">Колонки компьютерные SVEN 431 Black, или эквивалент</t>
  </si>
  <si>
    <t xml:space="preserve">Максимальная (предельная) цена Договора (равняется НМЦ, без НДС):</t>
  </si>
  <si>
    <t xml:space="preserve">Стоимость заявки (цена Договора), рассчитанная в соответствии с объемом закупаемой продукции: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</si>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</sst>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"/>
    <numFmt numFmtId="168" formatCode="_-* #,##0.00_-;\-* #,##0.00_-;_-* \-??_-;_-@_-"/>
    <numFmt numFmtId="169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0"/>
      <name val="Arial"/>
      <family val="0"/>
      <charset val="1"/>
    </font>
    <font>
      <i val="true"/>
      <sz val="11"/>
      <color rgb="FF000000"/>
      <name val="Times New Roman"/>
      <family val="1"/>
      <charset val="1"/>
    </font>
    <font>
      <i val="true"/>
      <sz val="11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DBB6"/>
        <bgColor rgb="FFE2F0D9"/>
      </patternFill>
    </fill>
    <fill>
      <patternFill patternType="solid">
        <fgColor rgb="FFD0CECE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1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0" borderId="1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96"/>
  <sheetViews>
    <sheetView showFormulas="false" showGridLines="false" showRowColHeaders="true" showZeros="true" rightToLeft="false" tabSelected="true" showOutlineSymbols="true" defaultGridColor="true" view="normal" topLeftCell="H70" colorId="64" zoomScale="75" zoomScaleNormal="75" zoomScalePageLayoutView="100" workbookViewId="0">
      <selection pane="topLeft" activeCell="S76" activeCellId="0" sqref="S76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2" width="18.57"/>
    <col collapsed="false" customWidth="true" hidden="false" outlineLevel="0" max="11" min="11" style="2" width="14.57"/>
    <col collapsed="false" customWidth="false" hidden="false" outlineLevel="0" max="12" min="12" style="2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3" width="32.71"/>
    <col collapsed="false" customWidth="true" hidden="false" outlineLevel="0" max="19" min="19" style="4" width="33.14"/>
    <col collapsed="false" customWidth="true" hidden="false" outlineLevel="0" max="20" min="20" style="5" width="8.57"/>
    <col collapsed="false" customWidth="false" hidden="false" outlineLevel="0" max="21" min="21" style="4" width="18.57"/>
    <col collapsed="false" customWidth="true" hidden="false" outlineLevel="0" max="22" min="22" style="5" width="14.57"/>
    <col collapsed="false" customWidth="false" hidden="false" outlineLevel="0" max="23" min="23" style="1" width="18.57"/>
    <col collapsed="false" customWidth="true" hidden="false" outlineLevel="0" max="25" min="24" style="1" width="4.57"/>
    <col collapsed="false" customWidth="false" hidden="false" outlineLevel="0" max="16384" min="26" style="1" width="18.57"/>
  </cols>
  <sheetData>
    <row r="1" customFormat="false" ht="15.75" hidden="false" customHeight="false" outlineLevel="0" collapsed="false">
      <c r="R1" s="6"/>
      <c r="T1" s="7"/>
      <c r="V1" s="7"/>
    </row>
    <row r="2" customFormat="false" ht="15.75" hidden="false" customHeight="false" outlineLevel="0" collapsed="false"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4"/>
      <c r="N2" s="4"/>
      <c r="O2" s="4"/>
      <c r="P2" s="4"/>
      <c r="Q2" s="4"/>
      <c r="R2" s="10"/>
      <c r="T2" s="11"/>
      <c r="V2" s="11"/>
      <c r="W2" s="4"/>
    </row>
    <row r="3" customFormat="false" ht="15.75" hidden="false" customHeight="false" outlineLevel="0" collapsed="false">
      <c r="B3" s="12"/>
      <c r="C3" s="13"/>
      <c r="D3" s="13"/>
      <c r="E3" s="13"/>
      <c r="F3" s="13"/>
      <c r="G3" s="13"/>
      <c r="H3" s="13"/>
      <c r="I3" s="14"/>
      <c r="J3" s="14"/>
      <c r="K3" s="14"/>
      <c r="L3" s="14"/>
      <c r="M3" s="15"/>
      <c r="N3" s="4"/>
      <c r="O3" s="4"/>
      <c r="P3" s="4"/>
      <c r="R3" s="6"/>
      <c r="T3" s="7"/>
      <c r="V3" s="7"/>
    </row>
    <row r="4" customFormat="false" ht="15.75" hidden="false" customHeight="false" outlineLevel="0" collapsed="false">
      <c r="B4" s="16"/>
      <c r="C4" s="17" t="s">
        <v>0</v>
      </c>
      <c r="D4" s="17"/>
      <c r="E4" s="17"/>
      <c r="F4" s="17"/>
      <c r="G4" s="4"/>
      <c r="H4" s="4"/>
      <c r="I4" s="18"/>
      <c r="J4" s="18"/>
      <c r="K4" s="18"/>
      <c r="L4" s="18"/>
      <c r="M4" s="19"/>
      <c r="N4" s="4"/>
      <c r="O4" s="4"/>
      <c r="P4" s="4"/>
      <c r="R4" s="6"/>
      <c r="T4" s="7"/>
      <c r="V4" s="7"/>
    </row>
    <row r="5" customFormat="false" ht="15.75" hidden="false" customHeight="false" outlineLevel="0" collapsed="false">
      <c r="B5" s="16"/>
      <c r="C5" s="20" t="s">
        <v>1</v>
      </c>
      <c r="D5" s="20"/>
      <c r="E5" s="17"/>
      <c r="F5" s="17"/>
      <c r="G5" s="4"/>
      <c r="H5" s="4"/>
      <c r="I5" s="18"/>
      <c r="J5" s="18"/>
      <c r="K5" s="18"/>
      <c r="L5" s="18"/>
      <c r="M5" s="19"/>
      <c r="N5" s="4"/>
      <c r="O5" s="4"/>
      <c r="P5" s="4"/>
      <c r="R5" s="6"/>
      <c r="T5" s="7"/>
      <c r="V5" s="7"/>
    </row>
    <row r="6" customFormat="false" ht="15.75" hidden="false" customHeight="false" outlineLevel="0" collapsed="false">
      <c r="B6" s="16"/>
      <c r="C6" s="4"/>
      <c r="D6" s="4"/>
      <c r="E6" s="4"/>
      <c r="F6" s="4"/>
      <c r="G6" s="4"/>
      <c r="H6" s="4"/>
      <c r="I6" s="18"/>
      <c r="J6" s="18"/>
      <c r="K6" s="18"/>
      <c r="L6" s="18"/>
      <c r="M6" s="19"/>
      <c r="N6" s="4"/>
      <c r="O6" s="4"/>
      <c r="P6" s="4"/>
      <c r="Q6" s="21"/>
      <c r="R6" s="22"/>
      <c r="S6" s="21"/>
      <c r="T6" s="23"/>
      <c r="U6" s="21"/>
      <c r="V6" s="23"/>
      <c r="W6" s="21"/>
    </row>
    <row r="7" customFormat="false" ht="15.75" hidden="false" customHeight="false" outlineLevel="0" collapsed="false">
      <c r="B7" s="16"/>
      <c r="C7" s="24" t="s">
        <v>2</v>
      </c>
      <c r="D7" s="24"/>
      <c r="E7" s="24"/>
      <c r="F7" s="24"/>
      <c r="G7" s="24"/>
      <c r="H7" s="24"/>
      <c r="I7" s="24"/>
      <c r="J7" s="24"/>
      <c r="K7" s="24"/>
      <c r="L7" s="24"/>
      <c r="M7" s="19"/>
      <c r="N7" s="4"/>
      <c r="O7" s="4"/>
      <c r="P7" s="4"/>
      <c r="Q7" s="25" t="s">
        <v>3</v>
      </c>
      <c r="R7" s="25"/>
      <c r="S7" s="25"/>
      <c r="T7" s="25"/>
      <c r="U7" s="25"/>
      <c r="V7" s="25"/>
      <c r="W7" s="25"/>
    </row>
    <row r="8" customFormat="false" ht="15.75" hidden="false" customHeight="false" outlineLevel="0" collapsed="false">
      <c r="B8" s="16"/>
      <c r="C8" s="4"/>
      <c r="D8" s="4"/>
      <c r="E8" s="4"/>
      <c r="F8" s="4"/>
      <c r="G8" s="4"/>
      <c r="H8" s="4"/>
      <c r="I8" s="18"/>
      <c r="J8" s="18"/>
      <c r="K8" s="18"/>
      <c r="L8" s="18"/>
      <c r="M8" s="19"/>
      <c r="N8" s="4"/>
      <c r="O8" s="4"/>
      <c r="P8" s="4"/>
      <c r="Q8" s="21"/>
      <c r="R8" s="22"/>
      <c r="S8" s="21"/>
      <c r="T8" s="23"/>
      <c r="U8" s="21"/>
      <c r="V8" s="23"/>
      <c r="W8" s="21"/>
    </row>
    <row r="9" customFormat="false" ht="15.75" hidden="false" customHeight="false" outlineLevel="0" collapsed="false">
      <c r="B9" s="16"/>
      <c r="C9" s="26" t="s">
        <v>4</v>
      </c>
      <c r="D9" s="26"/>
      <c r="E9" s="27"/>
      <c r="F9" s="27"/>
      <c r="G9" s="27"/>
      <c r="H9" s="27"/>
      <c r="I9" s="27"/>
      <c r="J9" s="18"/>
      <c r="K9" s="18"/>
      <c r="L9" s="18"/>
      <c r="M9" s="19"/>
      <c r="N9" s="4"/>
      <c r="O9" s="4"/>
      <c r="P9" s="4"/>
      <c r="Q9" s="21"/>
      <c r="R9" s="22"/>
      <c r="S9" s="21"/>
      <c r="T9" s="23"/>
      <c r="U9" s="21"/>
      <c r="V9" s="23"/>
      <c r="W9" s="21"/>
    </row>
    <row r="10" customFormat="false" ht="15.75" hidden="false" customHeight="false" outlineLevel="0" collapsed="false">
      <c r="B10" s="16"/>
      <c r="C10" s="26" t="s">
        <v>5</v>
      </c>
      <c r="D10" s="26"/>
      <c r="E10" s="28"/>
      <c r="F10" s="28"/>
      <c r="G10" s="28"/>
      <c r="H10" s="28"/>
      <c r="I10" s="28"/>
      <c r="J10" s="18"/>
      <c r="K10" s="18"/>
      <c r="L10" s="18"/>
      <c r="M10" s="19"/>
      <c r="N10" s="4"/>
      <c r="O10" s="4"/>
      <c r="P10" s="4"/>
      <c r="Q10" s="21"/>
      <c r="R10" s="22"/>
      <c r="S10" s="21"/>
      <c r="T10" s="23"/>
      <c r="U10" s="21"/>
      <c r="V10" s="23"/>
      <c r="W10" s="21"/>
    </row>
    <row r="11" customFormat="false" ht="15.75" hidden="false" customHeight="false" outlineLevel="0" collapsed="false">
      <c r="B11" s="16"/>
      <c r="C11" s="26" t="s">
        <v>6</v>
      </c>
      <c r="D11" s="26"/>
      <c r="E11" s="28"/>
      <c r="F11" s="28"/>
      <c r="G11" s="28"/>
      <c r="H11" s="28"/>
      <c r="I11" s="28"/>
      <c r="J11" s="18"/>
      <c r="K11" s="18"/>
      <c r="L11" s="18"/>
      <c r="M11" s="19"/>
      <c r="N11" s="4"/>
      <c r="O11" s="4"/>
      <c r="P11" s="4"/>
      <c r="Q11" s="21"/>
      <c r="R11" s="22"/>
      <c r="S11" s="21"/>
      <c r="T11" s="23"/>
      <c r="U11" s="21"/>
      <c r="V11" s="23"/>
      <c r="W11" s="21"/>
    </row>
    <row r="12" customFormat="false" ht="15.75" hidden="false" customHeight="false" outlineLevel="0" collapsed="false">
      <c r="B12" s="16"/>
      <c r="C12" s="4"/>
      <c r="D12" s="4"/>
      <c r="E12" s="4"/>
      <c r="F12" s="4"/>
      <c r="G12" s="4"/>
      <c r="H12" s="4"/>
      <c r="I12" s="18"/>
      <c r="J12" s="18"/>
      <c r="K12" s="18"/>
      <c r="L12" s="18"/>
      <c r="M12" s="19"/>
      <c r="N12" s="4"/>
      <c r="O12" s="4"/>
      <c r="P12" s="4"/>
      <c r="Q12" s="21"/>
      <c r="R12" s="22"/>
      <c r="S12" s="21"/>
      <c r="T12" s="23"/>
      <c r="U12" s="21"/>
      <c r="V12" s="23"/>
      <c r="W12" s="21"/>
    </row>
    <row r="13" customFormat="false" ht="94.5" hidden="false" customHeight="false" outlineLevel="0" collapsed="false">
      <c r="B13" s="16"/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29" t="s">
        <v>12</v>
      </c>
      <c r="I13" s="31" t="s">
        <v>13</v>
      </c>
      <c r="J13" s="31" t="s">
        <v>14</v>
      </c>
      <c r="K13" s="31" t="s">
        <v>15</v>
      </c>
      <c r="L13" s="31" t="s">
        <v>16</v>
      </c>
      <c r="M13" s="19"/>
      <c r="N13" s="4"/>
      <c r="O13" s="4"/>
      <c r="P13" s="4"/>
      <c r="Q13" s="29" t="s">
        <v>7</v>
      </c>
      <c r="R13" s="32" t="s">
        <v>17</v>
      </c>
      <c r="S13" s="33" t="s">
        <v>18</v>
      </c>
      <c r="T13" s="32" t="s">
        <v>12</v>
      </c>
      <c r="U13" s="29" t="s">
        <v>13</v>
      </c>
      <c r="V13" s="32" t="s">
        <v>15</v>
      </c>
      <c r="W13" s="34" t="s">
        <v>19</v>
      </c>
    </row>
    <row r="14" customFormat="false" ht="60" hidden="false" customHeight="false" outlineLevel="0" collapsed="false">
      <c r="B14" s="16"/>
      <c r="C14" s="35" t="n">
        <f aca="false">Q14</f>
        <v>1</v>
      </c>
      <c r="D14" s="36"/>
      <c r="E14" s="37"/>
      <c r="F14" s="37"/>
      <c r="G14" s="37"/>
      <c r="H14" s="35" t="str">
        <f aca="false">T14</f>
        <v>шт.</v>
      </c>
      <c r="I14" s="38" t="n">
        <f aca="false">U14</f>
        <v>1534.81</v>
      </c>
      <c r="J14" s="39"/>
      <c r="K14" s="40" t="n">
        <f aca="false">V14</f>
        <v>6</v>
      </c>
      <c r="L14" s="38" t="n">
        <f aca="false">J14*K14</f>
        <v>0</v>
      </c>
      <c r="M14" s="19"/>
      <c r="N14" s="4"/>
      <c r="O14" s="4"/>
      <c r="P14" s="4"/>
      <c r="Q14" s="41" t="n">
        <v>1</v>
      </c>
      <c r="R14" s="42" t="s">
        <v>20</v>
      </c>
      <c r="S14" s="43" t="s">
        <v>21</v>
      </c>
      <c r="T14" s="44" t="s">
        <v>22</v>
      </c>
      <c r="U14" s="45" t="n">
        <v>1534.81</v>
      </c>
      <c r="V14" s="46" t="n">
        <v>6</v>
      </c>
      <c r="W14" s="47" t="n">
        <f aca="false">U14*V14</f>
        <v>9208.86</v>
      </c>
    </row>
    <row r="15" customFormat="false" ht="60" hidden="false" customHeight="false" outlineLevel="0" collapsed="false">
      <c r="B15" s="16"/>
      <c r="C15" s="35" t="n">
        <f aca="false">Q15</f>
        <v>2</v>
      </c>
      <c r="D15" s="36"/>
      <c r="E15" s="37"/>
      <c r="F15" s="37"/>
      <c r="G15" s="37"/>
      <c r="H15" s="35" t="str">
        <f aca="false">T15</f>
        <v>шт.</v>
      </c>
      <c r="I15" s="38" t="n">
        <f aca="false">U15</f>
        <v>1619.13</v>
      </c>
      <c r="J15" s="39"/>
      <c r="K15" s="40" t="n">
        <f aca="false">V15</f>
        <v>15</v>
      </c>
      <c r="L15" s="38" t="n">
        <f aca="false">J15*K15</f>
        <v>0</v>
      </c>
      <c r="M15" s="19"/>
      <c r="N15" s="4"/>
      <c r="O15" s="4"/>
      <c r="P15" s="4"/>
      <c r="Q15" s="41" t="n">
        <v>2</v>
      </c>
      <c r="R15" s="48" t="s">
        <v>23</v>
      </c>
      <c r="S15" s="43" t="s">
        <v>21</v>
      </c>
      <c r="T15" s="49" t="s">
        <v>22</v>
      </c>
      <c r="U15" s="45" t="n">
        <v>1619.13</v>
      </c>
      <c r="V15" s="50" t="n">
        <v>15</v>
      </c>
      <c r="W15" s="47" t="n">
        <f aca="false">U15*V15</f>
        <v>24286.95</v>
      </c>
    </row>
    <row r="16" customFormat="false" ht="60" hidden="false" customHeight="false" outlineLevel="0" collapsed="false">
      <c r="B16" s="16"/>
      <c r="C16" s="35" t="n">
        <f aca="false">Q16</f>
        <v>3</v>
      </c>
      <c r="D16" s="36"/>
      <c r="E16" s="37"/>
      <c r="F16" s="37"/>
      <c r="G16" s="37"/>
      <c r="H16" s="35" t="str">
        <f aca="false">T16</f>
        <v>шт.</v>
      </c>
      <c r="I16" s="38" t="n">
        <f aca="false">U16</f>
        <v>1599.59</v>
      </c>
      <c r="J16" s="39"/>
      <c r="K16" s="40" t="n">
        <f aca="false">V16</f>
        <v>10</v>
      </c>
      <c r="L16" s="38" t="n">
        <f aca="false">J16*K16</f>
        <v>0</v>
      </c>
      <c r="M16" s="19"/>
      <c r="N16" s="4"/>
      <c r="O16" s="4"/>
      <c r="P16" s="4"/>
      <c r="Q16" s="41" t="n">
        <v>3</v>
      </c>
      <c r="R16" s="48" t="s">
        <v>24</v>
      </c>
      <c r="S16" s="43" t="s">
        <v>21</v>
      </c>
      <c r="T16" s="49" t="s">
        <v>22</v>
      </c>
      <c r="U16" s="45" t="n">
        <v>1599.59</v>
      </c>
      <c r="V16" s="50" t="n">
        <v>10</v>
      </c>
      <c r="W16" s="47" t="n">
        <f aca="false">U16*V16</f>
        <v>15995.9</v>
      </c>
    </row>
    <row r="17" customFormat="false" ht="60" hidden="false" customHeight="false" outlineLevel="0" collapsed="false">
      <c r="B17" s="16"/>
      <c r="C17" s="35" t="n">
        <f aca="false">Q17</f>
        <v>4</v>
      </c>
      <c r="D17" s="36"/>
      <c r="E17" s="37"/>
      <c r="F17" s="37"/>
      <c r="G17" s="37"/>
      <c r="H17" s="35" t="str">
        <f aca="false">T17</f>
        <v>шт.</v>
      </c>
      <c r="I17" s="38" t="n">
        <f aca="false">U17</f>
        <v>1585.22</v>
      </c>
      <c r="J17" s="39"/>
      <c r="K17" s="40" t="n">
        <f aca="false">V17</f>
        <v>10</v>
      </c>
      <c r="L17" s="38" t="n">
        <f aca="false">J17*K17</f>
        <v>0</v>
      </c>
      <c r="M17" s="19"/>
      <c r="N17" s="4"/>
      <c r="O17" s="4"/>
      <c r="P17" s="4"/>
      <c r="Q17" s="41" t="n">
        <v>4</v>
      </c>
      <c r="R17" s="48" t="s">
        <v>25</v>
      </c>
      <c r="S17" s="43" t="s">
        <v>21</v>
      </c>
      <c r="T17" s="49" t="s">
        <v>22</v>
      </c>
      <c r="U17" s="45" t="n">
        <v>1585.22</v>
      </c>
      <c r="V17" s="50" t="n">
        <v>10</v>
      </c>
      <c r="W17" s="47" t="n">
        <f aca="false">U17*V17</f>
        <v>15852.2</v>
      </c>
    </row>
    <row r="18" customFormat="false" ht="60" hidden="false" customHeight="false" outlineLevel="0" collapsed="false">
      <c r="B18" s="16"/>
      <c r="C18" s="35" t="n">
        <f aca="false">Q18</f>
        <v>5</v>
      </c>
      <c r="D18" s="36"/>
      <c r="E18" s="37"/>
      <c r="F18" s="37"/>
      <c r="G18" s="37"/>
      <c r="H18" s="35" t="str">
        <f aca="false">T18</f>
        <v>шт.</v>
      </c>
      <c r="I18" s="38" t="n">
        <f aca="false">U18</f>
        <v>1631.97</v>
      </c>
      <c r="J18" s="39"/>
      <c r="K18" s="40" t="n">
        <f aca="false">V18</f>
        <v>10</v>
      </c>
      <c r="L18" s="38" t="n">
        <f aca="false">J18*K18</f>
        <v>0</v>
      </c>
      <c r="M18" s="19"/>
      <c r="N18" s="4"/>
      <c r="O18" s="4"/>
      <c r="P18" s="4"/>
      <c r="Q18" s="41" t="n">
        <v>5</v>
      </c>
      <c r="R18" s="48" t="s">
        <v>26</v>
      </c>
      <c r="S18" s="43" t="s">
        <v>21</v>
      </c>
      <c r="T18" s="49" t="s">
        <v>22</v>
      </c>
      <c r="U18" s="45" t="n">
        <v>1631.97</v>
      </c>
      <c r="V18" s="50" t="n">
        <v>10</v>
      </c>
      <c r="W18" s="47" t="n">
        <f aca="false">U18*V18</f>
        <v>16319.7</v>
      </c>
    </row>
    <row r="19" customFormat="false" ht="60" hidden="false" customHeight="false" outlineLevel="0" collapsed="false">
      <c r="B19" s="16"/>
      <c r="C19" s="35" t="n">
        <v>6</v>
      </c>
      <c r="D19" s="36"/>
      <c r="E19" s="37"/>
      <c r="F19" s="37"/>
      <c r="G19" s="37"/>
      <c r="H19" s="35" t="str">
        <f aca="false">T19</f>
        <v>шт.</v>
      </c>
      <c r="I19" s="38" t="n">
        <f aca="false">U19</f>
        <v>25207.41</v>
      </c>
      <c r="J19" s="39"/>
      <c r="K19" s="40" t="n">
        <f aca="false">V19</f>
        <v>3</v>
      </c>
      <c r="L19" s="38" t="n">
        <f aca="false">J19*K19</f>
        <v>0</v>
      </c>
      <c r="M19" s="19"/>
      <c r="N19" s="4"/>
      <c r="O19" s="4"/>
      <c r="P19" s="4"/>
      <c r="Q19" s="41" t="n">
        <v>6</v>
      </c>
      <c r="R19" s="48" t="s">
        <v>27</v>
      </c>
      <c r="S19" s="43" t="s">
        <v>21</v>
      </c>
      <c r="T19" s="49" t="s">
        <v>22</v>
      </c>
      <c r="U19" s="45" t="n">
        <v>25207.41</v>
      </c>
      <c r="V19" s="50" t="n">
        <v>3</v>
      </c>
      <c r="W19" s="47" t="n">
        <f aca="false">U19*V19</f>
        <v>75622.23</v>
      </c>
    </row>
    <row r="20" customFormat="false" ht="60" hidden="false" customHeight="false" outlineLevel="0" collapsed="false">
      <c r="B20" s="16"/>
      <c r="C20" s="35" t="n">
        <v>7</v>
      </c>
      <c r="D20" s="36"/>
      <c r="E20" s="37"/>
      <c r="F20" s="37"/>
      <c r="G20" s="37"/>
      <c r="H20" s="35" t="str">
        <f aca="false">T20</f>
        <v>шт.</v>
      </c>
      <c r="I20" s="38" t="n">
        <f aca="false">U20</f>
        <v>20582.22</v>
      </c>
      <c r="J20" s="39"/>
      <c r="K20" s="40" t="n">
        <f aca="false">V20</f>
        <v>1</v>
      </c>
      <c r="L20" s="38" t="n">
        <f aca="false">J20*K20</f>
        <v>0</v>
      </c>
      <c r="M20" s="19"/>
      <c r="N20" s="4"/>
      <c r="O20" s="4"/>
      <c r="P20" s="4"/>
      <c r="Q20" s="41" t="n">
        <v>7</v>
      </c>
      <c r="R20" s="48" t="s">
        <v>28</v>
      </c>
      <c r="S20" s="43" t="s">
        <v>21</v>
      </c>
      <c r="T20" s="49" t="s">
        <v>22</v>
      </c>
      <c r="U20" s="45" t="n">
        <v>20582.22</v>
      </c>
      <c r="V20" s="50" t="n">
        <v>1</v>
      </c>
      <c r="W20" s="47" t="n">
        <f aca="false">U20*V20</f>
        <v>20582.22</v>
      </c>
    </row>
    <row r="21" customFormat="false" ht="60" hidden="false" customHeight="false" outlineLevel="0" collapsed="false">
      <c r="B21" s="16"/>
      <c r="C21" s="35" t="n">
        <v>8</v>
      </c>
      <c r="D21" s="36"/>
      <c r="E21" s="37"/>
      <c r="F21" s="37"/>
      <c r="G21" s="37"/>
      <c r="H21" s="35" t="str">
        <f aca="false">T21</f>
        <v>пог.м</v>
      </c>
      <c r="I21" s="38" t="n">
        <f aca="false">U21</f>
        <v>398.28</v>
      </c>
      <c r="J21" s="39"/>
      <c r="K21" s="40" t="n">
        <f aca="false">V21</f>
        <v>10</v>
      </c>
      <c r="L21" s="38" t="n">
        <f aca="false">J21*K21</f>
        <v>0</v>
      </c>
      <c r="M21" s="19"/>
      <c r="N21" s="4"/>
      <c r="O21" s="4"/>
      <c r="P21" s="4"/>
      <c r="Q21" s="41" t="n">
        <v>8</v>
      </c>
      <c r="R21" s="48" t="s">
        <v>29</v>
      </c>
      <c r="S21" s="43" t="s">
        <v>21</v>
      </c>
      <c r="T21" s="49" t="s">
        <v>30</v>
      </c>
      <c r="U21" s="45" t="n">
        <v>398.28</v>
      </c>
      <c r="V21" s="50" t="n">
        <v>10</v>
      </c>
      <c r="W21" s="47" t="n">
        <f aca="false">U21*V21</f>
        <v>3982.8</v>
      </c>
    </row>
    <row r="22" customFormat="false" ht="60" hidden="false" customHeight="false" outlineLevel="0" collapsed="false">
      <c r="B22" s="16"/>
      <c r="C22" s="35" t="n">
        <v>9</v>
      </c>
      <c r="D22" s="36"/>
      <c r="E22" s="37"/>
      <c r="F22" s="37"/>
      <c r="G22" s="37"/>
      <c r="H22" s="35" t="str">
        <f aca="false">T22</f>
        <v>пог.м</v>
      </c>
      <c r="I22" s="38" t="n">
        <f aca="false">U22</f>
        <v>522.05</v>
      </c>
      <c r="J22" s="39"/>
      <c r="K22" s="40" t="n">
        <f aca="false">V22</f>
        <v>10</v>
      </c>
      <c r="L22" s="38" t="n">
        <f aca="false">J22*K22</f>
        <v>0</v>
      </c>
      <c r="M22" s="19"/>
      <c r="N22" s="4"/>
      <c r="O22" s="4"/>
      <c r="P22" s="4"/>
      <c r="Q22" s="41" t="n">
        <v>9</v>
      </c>
      <c r="R22" s="48" t="s">
        <v>31</v>
      </c>
      <c r="S22" s="43" t="s">
        <v>21</v>
      </c>
      <c r="T22" s="49" t="s">
        <v>30</v>
      </c>
      <c r="U22" s="45" t="n">
        <v>522.05</v>
      </c>
      <c r="V22" s="50" t="n">
        <v>10</v>
      </c>
      <c r="W22" s="47" t="n">
        <f aca="false">U22*V22</f>
        <v>5220.5</v>
      </c>
    </row>
    <row r="23" customFormat="false" ht="60" hidden="false" customHeight="false" outlineLevel="0" collapsed="false">
      <c r="B23" s="16"/>
      <c r="C23" s="35" t="n">
        <v>10</v>
      </c>
      <c r="D23" s="36"/>
      <c r="E23" s="37"/>
      <c r="F23" s="37"/>
      <c r="G23" s="37"/>
      <c r="H23" s="35" t="str">
        <f aca="false">T23</f>
        <v>пог.м</v>
      </c>
      <c r="I23" s="38" t="n">
        <f aca="false">U23</f>
        <v>550.69</v>
      </c>
      <c r="J23" s="39"/>
      <c r="K23" s="40" t="n">
        <f aca="false">V23</f>
        <v>10</v>
      </c>
      <c r="L23" s="38" t="n">
        <f aca="false">J23*K23</f>
        <v>0</v>
      </c>
      <c r="M23" s="19"/>
      <c r="N23" s="4"/>
      <c r="O23" s="4"/>
      <c r="P23" s="4"/>
      <c r="Q23" s="41" t="n">
        <v>10</v>
      </c>
      <c r="R23" s="48" t="s">
        <v>32</v>
      </c>
      <c r="S23" s="43" t="s">
        <v>21</v>
      </c>
      <c r="T23" s="49" t="s">
        <v>30</v>
      </c>
      <c r="U23" s="45" t="n">
        <v>550.69</v>
      </c>
      <c r="V23" s="50" t="n">
        <v>10</v>
      </c>
      <c r="W23" s="47" t="n">
        <f aca="false">U23*V23</f>
        <v>5506.9</v>
      </c>
    </row>
    <row r="24" customFormat="false" ht="60" hidden="false" customHeight="false" outlineLevel="0" collapsed="false">
      <c r="B24" s="16"/>
      <c r="C24" s="35" t="n">
        <v>11</v>
      </c>
      <c r="D24" s="36"/>
      <c r="E24" s="37"/>
      <c r="F24" s="37"/>
      <c r="G24" s="37"/>
      <c r="H24" s="35" t="str">
        <f aca="false">T24</f>
        <v>пог.м</v>
      </c>
      <c r="I24" s="38" t="n">
        <f aca="false">U24</f>
        <v>522.05</v>
      </c>
      <c r="J24" s="39"/>
      <c r="K24" s="40" t="n">
        <f aca="false">V24</f>
        <v>10</v>
      </c>
      <c r="L24" s="38" t="n">
        <f aca="false">J24*K24</f>
        <v>0</v>
      </c>
      <c r="M24" s="19"/>
      <c r="N24" s="4"/>
      <c r="O24" s="4"/>
      <c r="P24" s="4"/>
      <c r="Q24" s="41" t="n">
        <v>11</v>
      </c>
      <c r="R24" s="48" t="s">
        <v>33</v>
      </c>
      <c r="S24" s="43" t="s">
        <v>21</v>
      </c>
      <c r="T24" s="49" t="s">
        <v>30</v>
      </c>
      <c r="U24" s="45" t="n">
        <v>522.05</v>
      </c>
      <c r="V24" s="50" t="n">
        <v>10</v>
      </c>
      <c r="W24" s="47" t="n">
        <f aca="false">U24*V24</f>
        <v>5220.5</v>
      </c>
    </row>
    <row r="25" customFormat="false" ht="60" hidden="false" customHeight="false" outlineLevel="0" collapsed="false">
      <c r="B25" s="16"/>
      <c r="C25" s="35" t="n">
        <v>12</v>
      </c>
      <c r="D25" s="36"/>
      <c r="E25" s="37"/>
      <c r="F25" s="37"/>
      <c r="G25" s="37"/>
      <c r="H25" s="35" t="str">
        <f aca="false">T25</f>
        <v>пог.м</v>
      </c>
      <c r="I25" s="38" t="n">
        <f aca="false">U25</f>
        <v>522.05</v>
      </c>
      <c r="J25" s="39"/>
      <c r="K25" s="40" t="n">
        <f aca="false">V25</f>
        <v>10</v>
      </c>
      <c r="L25" s="38" t="n">
        <f aca="false">J25*K25</f>
        <v>0</v>
      </c>
      <c r="M25" s="19"/>
      <c r="N25" s="4"/>
      <c r="O25" s="4"/>
      <c r="P25" s="4"/>
      <c r="Q25" s="41" t="n">
        <v>12</v>
      </c>
      <c r="R25" s="48" t="s">
        <v>34</v>
      </c>
      <c r="S25" s="43" t="s">
        <v>21</v>
      </c>
      <c r="T25" s="49" t="s">
        <v>30</v>
      </c>
      <c r="U25" s="45" t="n">
        <v>522.05</v>
      </c>
      <c r="V25" s="50" t="n">
        <v>10</v>
      </c>
      <c r="W25" s="47" t="n">
        <f aca="false">U25*V25</f>
        <v>5220.5</v>
      </c>
    </row>
    <row r="26" customFormat="false" ht="60" hidden="false" customHeight="false" outlineLevel="0" collapsed="false">
      <c r="B26" s="16"/>
      <c r="C26" s="35" t="n">
        <v>13</v>
      </c>
      <c r="D26" s="36"/>
      <c r="E26" s="37"/>
      <c r="F26" s="37"/>
      <c r="G26" s="37"/>
      <c r="H26" s="35" t="str">
        <f aca="false">T26</f>
        <v>пог.м</v>
      </c>
      <c r="I26" s="38" t="n">
        <f aca="false">U26</f>
        <v>522.05</v>
      </c>
      <c r="J26" s="39"/>
      <c r="K26" s="40" t="n">
        <f aca="false">V26</f>
        <v>10</v>
      </c>
      <c r="L26" s="38" t="n">
        <f aca="false">J26*K26</f>
        <v>0</v>
      </c>
      <c r="M26" s="19"/>
      <c r="N26" s="4"/>
      <c r="O26" s="4"/>
      <c r="P26" s="4"/>
      <c r="Q26" s="41" t="n">
        <v>13</v>
      </c>
      <c r="R26" s="48" t="s">
        <v>35</v>
      </c>
      <c r="S26" s="43" t="s">
        <v>21</v>
      </c>
      <c r="T26" s="49" t="s">
        <v>30</v>
      </c>
      <c r="U26" s="45" t="n">
        <v>522.05</v>
      </c>
      <c r="V26" s="50" t="n">
        <v>10</v>
      </c>
      <c r="W26" s="47" t="n">
        <f aca="false">U26*V26</f>
        <v>5220.5</v>
      </c>
    </row>
    <row r="27" customFormat="false" ht="60" hidden="false" customHeight="false" outlineLevel="0" collapsed="false">
      <c r="B27" s="16"/>
      <c r="C27" s="35" t="n">
        <v>14</v>
      </c>
      <c r="D27" s="36"/>
      <c r="E27" s="37"/>
      <c r="F27" s="37"/>
      <c r="G27" s="37"/>
      <c r="H27" s="35" t="str">
        <f aca="false">T27</f>
        <v>шт.</v>
      </c>
      <c r="I27" s="38" t="n">
        <f aca="false">U27</f>
        <v>1184.82</v>
      </c>
      <c r="J27" s="39"/>
      <c r="K27" s="40" t="n">
        <f aca="false">V27</f>
        <v>6</v>
      </c>
      <c r="L27" s="38" t="n">
        <f aca="false">J27*K27</f>
        <v>0</v>
      </c>
      <c r="M27" s="19"/>
      <c r="N27" s="4"/>
      <c r="O27" s="4"/>
      <c r="P27" s="4"/>
      <c r="Q27" s="41" t="n">
        <v>14</v>
      </c>
      <c r="R27" s="48" t="s">
        <v>36</v>
      </c>
      <c r="S27" s="43" t="s">
        <v>37</v>
      </c>
      <c r="T27" s="49" t="s">
        <v>22</v>
      </c>
      <c r="U27" s="45" t="n">
        <v>1184.82</v>
      </c>
      <c r="V27" s="50" t="n">
        <v>6</v>
      </c>
      <c r="W27" s="47" t="n">
        <f aca="false">U27*V27</f>
        <v>7108.92</v>
      </c>
    </row>
    <row r="28" customFormat="false" ht="60" hidden="false" customHeight="false" outlineLevel="0" collapsed="false">
      <c r="B28" s="16"/>
      <c r="C28" s="35" t="n">
        <v>15</v>
      </c>
      <c r="D28" s="36"/>
      <c r="E28" s="37"/>
      <c r="F28" s="37"/>
      <c r="G28" s="37"/>
      <c r="H28" s="35" t="str">
        <f aca="false">T28</f>
        <v>шт.</v>
      </c>
      <c r="I28" s="38" t="n">
        <f aca="false">U28</f>
        <v>1184.82</v>
      </c>
      <c r="J28" s="39"/>
      <c r="K28" s="40" t="n">
        <f aca="false">V28</f>
        <v>1</v>
      </c>
      <c r="L28" s="38" t="n">
        <f aca="false">J28*K28</f>
        <v>0</v>
      </c>
      <c r="M28" s="19"/>
      <c r="N28" s="4"/>
      <c r="O28" s="4"/>
      <c r="P28" s="4"/>
      <c r="Q28" s="41" t="n">
        <v>15</v>
      </c>
      <c r="R28" s="48" t="s">
        <v>38</v>
      </c>
      <c r="S28" s="43" t="s">
        <v>37</v>
      </c>
      <c r="T28" s="49" t="s">
        <v>22</v>
      </c>
      <c r="U28" s="45" t="n">
        <v>1184.82</v>
      </c>
      <c r="V28" s="50" t="n">
        <v>1</v>
      </c>
      <c r="W28" s="47" t="n">
        <f aca="false">U28*V28</f>
        <v>1184.82</v>
      </c>
    </row>
    <row r="29" customFormat="false" ht="60" hidden="false" customHeight="false" outlineLevel="0" collapsed="false">
      <c r="B29" s="16"/>
      <c r="C29" s="35" t="n">
        <v>16</v>
      </c>
      <c r="D29" s="36"/>
      <c r="E29" s="37"/>
      <c r="F29" s="37"/>
      <c r="G29" s="37"/>
      <c r="H29" s="35" t="str">
        <f aca="false">T29</f>
        <v>шт.</v>
      </c>
      <c r="I29" s="38" t="n">
        <f aca="false">U29</f>
        <v>1215.38</v>
      </c>
      <c r="J29" s="39"/>
      <c r="K29" s="40" t="n">
        <f aca="false">V29</f>
        <v>1</v>
      </c>
      <c r="L29" s="38" t="n">
        <f aca="false">J29*K29</f>
        <v>0</v>
      </c>
      <c r="M29" s="19"/>
      <c r="N29" s="4"/>
      <c r="O29" s="4"/>
      <c r="P29" s="4"/>
      <c r="Q29" s="41" t="n">
        <v>16</v>
      </c>
      <c r="R29" s="48" t="s">
        <v>39</v>
      </c>
      <c r="S29" s="43" t="s">
        <v>37</v>
      </c>
      <c r="T29" s="49" t="s">
        <v>22</v>
      </c>
      <c r="U29" s="45" t="n">
        <v>1215.38</v>
      </c>
      <c r="V29" s="50" t="n">
        <v>1</v>
      </c>
      <c r="W29" s="47" t="n">
        <f aca="false">U29*V29</f>
        <v>1215.38</v>
      </c>
    </row>
    <row r="30" customFormat="false" ht="60" hidden="false" customHeight="false" outlineLevel="0" collapsed="false">
      <c r="B30" s="16"/>
      <c r="C30" s="35" t="n">
        <v>17</v>
      </c>
      <c r="D30" s="36"/>
      <c r="E30" s="37"/>
      <c r="F30" s="37"/>
      <c r="G30" s="37"/>
      <c r="H30" s="35" t="str">
        <f aca="false">T30</f>
        <v>шт.</v>
      </c>
      <c r="I30" s="38" t="n">
        <f aca="false">U30</f>
        <v>1245.63</v>
      </c>
      <c r="J30" s="39"/>
      <c r="K30" s="40" t="n">
        <f aca="false">V30</f>
        <v>1</v>
      </c>
      <c r="L30" s="38" t="n">
        <f aca="false">J30*K30</f>
        <v>0</v>
      </c>
      <c r="M30" s="19"/>
      <c r="N30" s="4"/>
      <c r="O30" s="4"/>
      <c r="P30" s="4"/>
      <c r="Q30" s="41" t="n">
        <v>17</v>
      </c>
      <c r="R30" s="48" t="s">
        <v>40</v>
      </c>
      <c r="S30" s="43" t="s">
        <v>37</v>
      </c>
      <c r="T30" s="49" t="s">
        <v>22</v>
      </c>
      <c r="U30" s="45" t="n">
        <v>1245.63</v>
      </c>
      <c r="V30" s="50" t="n">
        <v>1</v>
      </c>
      <c r="W30" s="47" t="n">
        <f aca="false">U30*V30</f>
        <v>1245.63</v>
      </c>
    </row>
    <row r="31" customFormat="false" ht="60" hidden="false" customHeight="false" outlineLevel="0" collapsed="false">
      <c r="B31" s="16"/>
      <c r="C31" s="35" t="n">
        <v>18</v>
      </c>
      <c r="D31" s="36"/>
      <c r="E31" s="37"/>
      <c r="F31" s="37"/>
      <c r="G31" s="37"/>
      <c r="H31" s="35" t="str">
        <f aca="false">T31</f>
        <v>шт.</v>
      </c>
      <c r="I31" s="38" t="n">
        <f aca="false">U31</f>
        <v>1116.07</v>
      </c>
      <c r="J31" s="39"/>
      <c r="K31" s="40" t="n">
        <f aca="false">V31</f>
        <v>2</v>
      </c>
      <c r="L31" s="38" t="n">
        <f aca="false">J31*K31</f>
        <v>0</v>
      </c>
      <c r="M31" s="19"/>
      <c r="N31" s="4"/>
      <c r="O31" s="4"/>
      <c r="P31" s="4"/>
      <c r="Q31" s="41" t="n">
        <v>18</v>
      </c>
      <c r="R31" s="48" t="s">
        <v>41</v>
      </c>
      <c r="S31" s="43" t="s">
        <v>37</v>
      </c>
      <c r="T31" s="49" t="s">
        <v>22</v>
      </c>
      <c r="U31" s="45" t="n">
        <v>1116.07</v>
      </c>
      <c r="V31" s="50" t="n">
        <v>2</v>
      </c>
      <c r="W31" s="47" t="n">
        <f aca="false">U31*V31</f>
        <v>2232.14</v>
      </c>
    </row>
    <row r="32" customFormat="false" ht="60" hidden="false" customHeight="false" outlineLevel="0" collapsed="false">
      <c r="B32" s="16"/>
      <c r="C32" s="35" t="n">
        <v>19</v>
      </c>
      <c r="D32" s="36"/>
      <c r="E32" s="37"/>
      <c r="F32" s="37"/>
      <c r="G32" s="37"/>
      <c r="H32" s="35" t="str">
        <f aca="false">T32</f>
        <v>шт.</v>
      </c>
      <c r="I32" s="38" t="n">
        <f aca="false">U32</f>
        <v>2157.22</v>
      </c>
      <c r="J32" s="39"/>
      <c r="K32" s="40" t="n">
        <f aca="false">V32</f>
        <v>4</v>
      </c>
      <c r="L32" s="38" t="n">
        <f aca="false">J32*K32</f>
        <v>0</v>
      </c>
      <c r="M32" s="19"/>
      <c r="N32" s="4"/>
      <c r="O32" s="4"/>
      <c r="P32" s="4"/>
      <c r="Q32" s="41" t="n">
        <v>19</v>
      </c>
      <c r="R32" s="48" t="s">
        <v>42</v>
      </c>
      <c r="S32" s="43" t="s">
        <v>37</v>
      </c>
      <c r="T32" s="49" t="s">
        <v>22</v>
      </c>
      <c r="U32" s="45" t="n">
        <v>2157.22</v>
      </c>
      <c r="V32" s="50" t="n">
        <v>4</v>
      </c>
      <c r="W32" s="47" t="n">
        <f aca="false">U32*V32</f>
        <v>8628.88</v>
      </c>
    </row>
    <row r="33" customFormat="false" ht="60" hidden="false" customHeight="false" outlineLevel="0" collapsed="false">
      <c r="B33" s="16"/>
      <c r="C33" s="35" t="n">
        <v>20</v>
      </c>
      <c r="D33" s="36"/>
      <c r="E33" s="37"/>
      <c r="F33" s="37"/>
      <c r="G33" s="37"/>
      <c r="H33" s="35" t="str">
        <f aca="false">T33</f>
        <v>шт.</v>
      </c>
      <c r="I33" s="38" t="n">
        <f aca="false">U33</f>
        <v>980.53</v>
      </c>
      <c r="J33" s="39"/>
      <c r="K33" s="40" t="n">
        <f aca="false">V33</f>
        <v>5</v>
      </c>
      <c r="L33" s="38" t="n">
        <f aca="false">J33*K33</f>
        <v>0</v>
      </c>
      <c r="M33" s="19"/>
      <c r="N33" s="4"/>
      <c r="O33" s="4"/>
      <c r="P33" s="4"/>
      <c r="Q33" s="41" t="n">
        <v>20</v>
      </c>
      <c r="R33" s="48" t="s">
        <v>43</v>
      </c>
      <c r="S33" s="43" t="s">
        <v>21</v>
      </c>
      <c r="T33" s="49" t="s">
        <v>22</v>
      </c>
      <c r="U33" s="45" t="n">
        <v>980.53</v>
      </c>
      <c r="V33" s="50" t="n">
        <v>5</v>
      </c>
      <c r="W33" s="47" t="n">
        <f aca="false">U33*V33</f>
        <v>4902.65</v>
      </c>
    </row>
    <row r="34" customFormat="false" ht="60" hidden="false" customHeight="false" outlineLevel="0" collapsed="false">
      <c r="B34" s="16"/>
      <c r="C34" s="35" t="n">
        <v>21</v>
      </c>
      <c r="D34" s="36"/>
      <c r="E34" s="37"/>
      <c r="F34" s="37"/>
      <c r="G34" s="37"/>
      <c r="H34" s="35" t="str">
        <f aca="false">T34</f>
        <v>шт.</v>
      </c>
      <c r="I34" s="38" t="n">
        <f aca="false">U34</f>
        <v>2225.67</v>
      </c>
      <c r="J34" s="39"/>
      <c r="K34" s="40" t="n">
        <f aca="false">V34</f>
        <v>5</v>
      </c>
      <c r="L34" s="38" t="n">
        <f aca="false">J34*K34</f>
        <v>0</v>
      </c>
      <c r="M34" s="19"/>
      <c r="N34" s="4"/>
      <c r="O34" s="4"/>
      <c r="P34" s="4"/>
      <c r="Q34" s="41" t="n">
        <v>21</v>
      </c>
      <c r="R34" s="48" t="s">
        <v>44</v>
      </c>
      <c r="S34" s="43" t="s">
        <v>21</v>
      </c>
      <c r="T34" s="49" t="s">
        <v>22</v>
      </c>
      <c r="U34" s="45" t="n">
        <v>2225.67</v>
      </c>
      <c r="V34" s="50" t="n">
        <v>5</v>
      </c>
      <c r="W34" s="47" t="n">
        <f aca="false">U34*V34</f>
        <v>11128.35</v>
      </c>
    </row>
    <row r="35" customFormat="false" ht="60" hidden="false" customHeight="false" outlineLevel="0" collapsed="false">
      <c r="B35" s="16"/>
      <c r="C35" s="35" t="n">
        <v>22</v>
      </c>
      <c r="D35" s="36"/>
      <c r="E35" s="37"/>
      <c r="F35" s="37"/>
      <c r="G35" s="37"/>
      <c r="H35" s="35" t="str">
        <f aca="false">T35</f>
        <v>шт.</v>
      </c>
      <c r="I35" s="38" t="n">
        <f aca="false">U35</f>
        <v>42692.84</v>
      </c>
      <c r="J35" s="39"/>
      <c r="K35" s="40" t="n">
        <f aca="false">V35</f>
        <v>10</v>
      </c>
      <c r="L35" s="38" t="n">
        <f aca="false">J35*K35</f>
        <v>0</v>
      </c>
      <c r="M35" s="19"/>
      <c r="N35" s="4"/>
      <c r="O35" s="4"/>
      <c r="P35" s="4"/>
      <c r="Q35" s="41" t="n">
        <v>22</v>
      </c>
      <c r="R35" s="48" t="s">
        <v>45</v>
      </c>
      <c r="S35" s="43" t="s">
        <v>21</v>
      </c>
      <c r="T35" s="49" t="s">
        <v>22</v>
      </c>
      <c r="U35" s="45" t="n">
        <v>42692.84</v>
      </c>
      <c r="V35" s="50" t="n">
        <v>10</v>
      </c>
      <c r="W35" s="47" t="n">
        <f aca="false">U35*V35</f>
        <v>426928.4</v>
      </c>
    </row>
    <row r="36" customFormat="false" ht="60" hidden="false" customHeight="false" outlineLevel="0" collapsed="false">
      <c r="B36" s="16"/>
      <c r="C36" s="35" t="n">
        <v>23</v>
      </c>
      <c r="D36" s="36"/>
      <c r="E36" s="37"/>
      <c r="F36" s="37"/>
      <c r="G36" s="37"/>
      <c r="H36" s="35" t="str">
        <f aca="false">T36</f>
        <v>шт.</v>
      </c>
      <c r="I36" s="38" t="n">
        <f aca="false">U36</f>
        <v>99300</v>
      </c>
      <c r="J36" s="39"/>
      <c r="K36" s="40" t="n">
        <f aca="false">V36</f>
        <v>2</v>
      </c>
      <c r="L36" s="38" t="n">
        <f aca="false">J36*K36</f>
        <v>0</v>
      </c>
      <c r="M36" s="19"/>
      <c r="N36" s="4"/>
      <c r="O36" s="4"/>
      <c r="P36" s="4"/>
      <c r="Q36" s="41" t="n">
        <v>23</v>
      </c>
      <c r="R36" s="48" t="s">
        <v>46</v>
      </c>
      <c r="S36" s="51" t="s">
        <v>21</v>
      </c>
      <c r="T36" s="49" t="s">
        <v>22</v>
      </c>
      <c r="U36" s="45" t="n">
        <v>99300</v>
      </c>
      <c r="V36" s="50" t="n">
        <v>2</v>
      </c>
      <c r="W36" s="47" t="n">
        <f aca="false">U36*V36</f>
        <v>198600</v>
      </c>
    </row>
    <row r="37" customFormat="false" ht="60" hidden="false" customHeight="false" outlineLevel="0" collapsed="false">
      <c r="B37" s="16"/>
      <c r="C37" s="35" t="n">
        <v>24</v>
      </c>
      <c r="D37" s="36"/>
      <c r="E37" s="37"/>
      <c r="F37" s="37"/>
      <c r="G37" s="37"/>
      <c r="H37" s="35" t="str">
        <f aca="false">T37</f>
        <v>шт.</v>
      </c>
      <c r="I37" s="38" t="n">
        <f aca="false">U37</f>
        <v>73493.75</v>
      </c>
      <c r="J37" s="39"/>
      <c r="K37" s="40" t="n">
        <f aca="false">V37</f>
        <v>6</v>
      </c>
      <c r="L37" s="38" t="n">
        <f aca="false">J37*K37</f>
        <v>0</v>
      </c>
      <c r="M37" s="19"/>
      <c r="N37" s="4"/>
      <c r="O37" s="4"/>
      <c r="P37" s="4"/>
      <c r="Q37" s="41" t="n">
        <v>24</v>
      </c>
      <c r="R37" s="48" t="s">
        <v>47</v>
      </c>
      <c r="S37" s="43" t="s">
        <v>21</v>
      </c>
      <c r="T37" s="49" t="s">
        <v>22</v>
      </c>
      <c r="U37" s="45" t="n">
        <v>73493.75</v>
      </c>
      <c r="V37" s="50" t="n">
        <v>6</v>
      </c>
      <c r="W37" s="47" t="n">
        <f aca="false">U37*V37</f>
        <v>440962.5</v>
      </c>
    </row>
    <row r="38" customFormat="false" ht="60" hidden="false" customHeight="false" outlineLevel="0" collapsed="false">
      <c r="B38" s="16"/>
      <c r="C38" s="35" t="n">
        <v>25</v>
      </c>
      <c r="D38" s="36"/>
      <c r="E38" s="37"/>
      <c r="F38" s="37"/>
      <c r="G38" s="37"/>
      <c r="H38" s="35" t="str">
        <f aca="false">T38</f>
        <v>шт.</v>
      </c>
      <c r="I38" s="38" t="n">
        <f aca="false">U38</f>
        <v>93209.72</v>
      </c>
      <c r="J38" s="39"/>
      <c r="K38" s="40" t="n">
        <f aca="false">V38</f>
        <v>4</v>
      </c>
      <c r="L38" s="38" t="n">
        <f aca="false">J38*K38</f>
        <v>0</v>
      </c>
      <c r="M38" s="19"/>
      <c r="N38" s="4"/>
      <c r="O38" s="4"/>
      <c r="P38" s="4"/>
      <c r="Q38" s="41" t="n">
        <v>25</v>
      </c>
      <c r="R38" s="48" t="s">
        <v>48</v>
      </c>
      <c r="S38" s="43" t="s">
        <v>21</v>
      </c>
      <c r="T38" s="49" t="s">
        <v>22</v>
      </c>
      <c r="U38" s="45" t="n">
        <v>93209.72</v>
      </c>
      <c r="V38" s="50" t="n">
        <v>4</v>
      </c>
      <c r="W38" s="47" t="n">
        <f aca="false">U38*V38</f>
        <v>372838.88</v>
      </c>
    </row>
    <row r="39" customFormat="false" ht="60" hidden="false" customHeight="false" outlineLevel="0" collapsed="false">
      <c r="B39" s="16"/>
      <c r="C39" s="35" t="n">
        <v>26</v>
      </c>
      <c r="D39" s="36"/>
      <c r="E39" s="37"/>
      <c r="F39" s="37"/>
      <c r="G39" s="37"/>
      <c r="H39" s="35" t="str">
        <f aca="false">T39</f>
        <v>шт.</v>
      </c>
      <c r="I39" s="38" t="n">
        <f aca="false">U39</f>
        <v>66077.31</v>
      </c>
      <c r="J39" s="39"/>
      <c r="K39" s="40" t="n">
        <f aca="false">V39</f>
        <v>2</v>
      </c>
      <c r="L39" s="38" t="n">
        <f aca="false">J39*K39</f>
        <v>0</v>
      </c>
      <c r="M39" s="19"/>
      <c r="N39" s="4"/>
      <c r="O39" s="4"/>
      <c r="P39" s="4"/>
      <c r="Q39" s="41" t="n">
        <v>26</v>
      </c>
      <c r="R39" s="48" t="s">
        <v>49</v>
      </c>
      <c r="S39" s="43" t="s">
        <v>21</v>
      </c>
      <c r="T39" s="49" t="s">
        <v>22</v>
      </c>
      <c r="U39" s="45" t="n">
        <v>66077.31</v>
      </c>
      <c r="V39" s="50" t="n">
        <v>2</v>
      </c>
      <c r="W39" s="47" t="n">
        <f aca="false">U39*V39</f>
        <v>132154.62</v>
      </c>
    </row>
    <row r="40" customFormat="false" ht="60" hidden="false" customHeight="false" outlineLevel="0" collapsed="false">
      <c r="B40" s="16"/>
      <c r="C40" s="35" t="n">
        <v>27</v>
      </c>
      <c r="D40" s="36"/>
      <c r="E40" s="37"/>
      <c r="F40" s="37"/>
      <c r="G40" s="37"/>
      <c r="H40" s="35" t="str">
        <f aca="false">T40</f>
        <v>шт.</v>
      </c>
      <c r="I40" s="38" t="n">
        <f aca="false">U40</f>
        <v>44915.75</v>
      </c>
      <c r="J40" s="39"/>
      <c r="K40" s="40" t="n">
        <f aca="false">V40</f>
        <v>2</v>
      </c>
      <c r="L40" s="38" t="n">
        <f aca="false">J40*K40</f>
        <v>0</v>
      </c>
      <c r="M40" s="19"/>
      <c r="N40" s="4"/>
      <c r="O40" s="4"/>
      <c r="P40" s="4"/>
      <c r="Q40" s="41" t="n">
        <v>27</v>
      </c>
      <c r="R40" s="48" t="s">
        <v>50</v>
      </c>
      <c r="S40" s="43" t="s">
        <v>21</v>
      </c>
      <c r="T40" s="49" t="s">
        <v>22</v>
      </c>
      <c r="U40" s="45" t="n">
        <v>44915.75</v>
      </c>
      <c r="V40" s="50" t="n">
        <v>2</v>
      </c>
      <c r="W40" s="47" t="n">
        <f aca="false">U40*V40</f>
        <v>89831.5</v>
      </c>
    </row>
    <row r="41" customFormat="false" ht="60" hidden="false" customHeight="false" outlineLevel="0" collapsed="false">
      <c r="B41" s="16"/>
      <c r="C41" s="35" t="n">
        <v>28</v>
      </c>
      <c r="D41" s="36"/>
      <c r="E41" s="37"/>
      <c r="F41" s="37"/>
      <c r="G41" s="37"/>
      <c r="H41" s="35" t="str">
        <f aca="false">T41</f>
        <v>шт.</v>
      </c>
      <c r="I41" s="38" t="n">
        <f aca="false">U41</f>
        <v>45251.25</v>
      </c>
      <c r="J41" s="39"/>
      <c r="K41" s="40" t="n">
        <f aca="false">V41</f>
        <v>3</v>
      </c>
      <c r="L41" s="38" t="n">
        <f aca="false">J41*K41</f>
        <v>0</v>
      </c>
      <c r="M41" s="19"/>
      <c r="N41" s="4"/>
      <c r="O41" s="4"/>
      <c r="P41" s="4"/>
      <c r="Q41" s="41" t="n">
        <v>28</v>
      </c>
      <c r="R41" s="48" t="s">
        <v>51</v>
      </c>
      <c r="S41" s="43" t="s">
        <v>21</v>
      </c>
      <c r="T41" s="49" t="s">
        <v>22</v>
      </c>
      <c r="U41" s="45" t="n">
        <v>45251.25</v>
      </c>
      <c r="V41" s="50" t="n">
        <v>3</v>
      </c>
      <c r="W41" s="47" t="n">
        <f aca="false">U41*V41</f>
        <v>135753.75</v>
      </c>
    </row>
    <row r="42" customFormat="false" ht="60" hidden="false" customHeight="false" outlineLevel="0" collapsed="false">
      <c r="B42" s="16"/>
      <c r="C42" s="35" t="n">
        <v>29</v>
      </c>
      <c r="D42" s="36"/>
      <c r="E42" s="37"/>
      <c r="F42" s="37"/>
      <c r="G42" s="37"/>
      <c r="H42" s="35" t="str">
        <f aca="false">T42</f>
        <v>шт.</v>
      </c>
      <c r="I42" s="38" t="n">
        <f aca="false">U42</f>
        <v>10287.75</v>
      </c>
      <c r="J42" s="39"/>
      <c r="K42" s="40" t="n">
        <f aca="false">V42</f>
        <v>27</v>
      </c>
      <c r="L42" s="38" t="n">
        <f aca="false">J42*K42</f>
        <v>0</v>
      </c>
      <c r="M42" s="19"/>
      <c r="N42" s="4"/>
      <c r="O42" s="4"/>
      <c r="P42" s="4"/>
      <c r="Q42" s="41" t="n">
        <v>29</v>
      </c>
      <c r="R42" s="48" t="s">
        <v>52</v>
      </c>
      <c r="S42" s="43" t="s">
        <v>21</v>
      </c>
      <c r="T42" s="49" t="s">
        <v>22</v>
      </c>
      <c r="U42" s="45" t="n">
        <v>10287.75</v>
      </c>
      <c r="V42" s="50" t="n">
        <v>27</v>
      </c>
      <c r="W42" s="47" t="n">
        <f aca="false">U42*V42</f>
        <v>277769.25</v>
      </c>
    </row>
    <row r="43" customFormat="false" ht="60" hidden="false" customHeight="false" outlineLevel="0" collapsed="false">
      <c r="B43" s="16"/>
      <c r="C43" s="35" t="n">
        <v>30</v>
      </c>
      <c r="D43" s="36"/>
      <c r="E43" s="37"/>
      <c r="F43" s="37"/>
      <c r="G43" s="37"/>
      <c r="H43" s="35" t="str">
        <f aca="false">T43</f>
        <v>шт.</v>
      </c>
      <c r="I43" s="38" t="n">
        <f aca="false">U43</f>
        <v>5092.09</v>
      </c>
      <c r="J43" s="39"/>
      <c r="K43" s="40" t="n">
        <f aca="false">V43</f>
        <v>30</v>
      </c>
      <c r="L43" s="38" t="n">
        <f aca="false">J43*K43</f>
        <v>0</v>
      </c>
      <c r="M43" s="19"/>
      <c r="N43" s="4"/>
      <c r="O43" s="4"/>
      <c r="P43" s="4"/>
      <c r="Q43" s="41" t="n">
        <v>30</v>
      </c>
      <c r="R43" s="48" t="s">
        <v>53</v>
      </c>
      <c r="S43" s="51" t="s">
        <v>21</v>
      </c>
      <c r="T43" s="49" t="s">
        <v>22</v>
      </c>
      <c r="U43" s="45" t="n">
        <v>5092.09</v>
      </c>
      <c r="V43" s="50" t="n">
        <v>30</v>
      </c>
      <c r="W43" s="47" t="n">
        <f aca="false">U43*V43</f>
        <v>152762.7</v>
      </c>
    </row>
    <row r="44" customFormat="false" ht="60" hidden="false" customHeight="false" outlineLevel="0" collapsed="false">
      <c r="B44" s="16"/>
      <c r="C44" s="35" t="n">
        <v>31</v>
      </c>
      <c r="D44" s="36"/>
      <c r="E44" s="37"/>
      <c r="F44" s="37"/>
      <c r="G44" s="37"/>
      <c r="H44" s="35" t="str">
        <f aca="false">T44</f>
        <v>шт.</v>
      </c>
      <c r="I44" s="38" t="n">
        <f aca="false">U44</f>
        <v>32323.19</v>
      </c>
      <c r="J44" s="39"/>
      <c r="K44" s="40" t="n">
        <f aca="false">V44</f>
        <v>8</v>
      </c>
      <c r="L44" s="38" t="n">
        <f aca="false">J44*K44</f>
        <v>0</v>
      </c>
      <c r="M44" s="19"/>
      <c r="N44" s="4"/>
      <c r="O44" s="4"/>
      <c r="P44" s="4"/>
      <c r="Q44" s="41" t="n">
        <v>31</v>
      </c>
      <c r="R44" s="48" t="s">
        <v>54</v>
      </c>
      <c r="S44" s="43" t="s">
        <v>21</v>
      </c>
      <c r="T44" s="49" t="s">
        <v>22</v>
      </c>
      <c r="U44" s="45" t="n">
        <v>32323.19</v>
      </c>
      <c r="V44" s="50" t="n">
        <v>8</v>
      </c>
      <c r="W44" s="47" t="n">
        <f aca="false">U44*V44</f>
        <v>258585.52</v>
      </c>
    </row>
    <row r="45" customFormat="false" ht="60" hidden="false" customHeight="false" outlineLevel="0" collapsed="false">
      <c r="B45" s="16"/>
      <c r="C45" s="35" t="n">
        <v>32</v>
      </c>
      <c r="D45" s="36"/>
      <c r="E45" s="37"/>
      <c r="F45" s="37"/>
      <c r="G45" s="37"/>
      <c r="H45" s="35" t="str">
        <f aca="false">T45</f>
        <v>шт.</v>
      </c>
      <c r="I45" s="38" t="n">
        <f aca="false">U45</f>
        <v>25234.62</v>
      </c>
      <c r="J45" s="39"/>
      <c r="K45" s="40" t="n">
        <f aca="false">V45</f>
        <v>6</v>
      </c>
      <c r="L45" s="38" t="n">
        <f aca="false">J45*K45</f>
        <v>0</v>
      </c>
      <c r="M45" s="19"/>
      <c r="N45" s="4"/>
      <c r="O45" s="4"/>
      <c r="P45" s="4"/>
      <c r="Q45" s="41" t="n">
        <v>32</v>
      </c>
      <c r="R45" s="48" t="s">
        <v>55</v>
      </c>
      <c r="S45" s="43" t="s">
        <v>21</v>
      </c>
      <c r="T45" s="49" t="s">
        <v>22</v>
      </c>
      <c r="U45" s="45" t="n">
        <v>25234.62</v>
      </c>
      <c r="V45" s="50" t="n">
        <v>6</v>
      </c>
      <c r="W45" s="47" t="n">
        <f aca="false">U45*V45</f>
        <v>151407.72</v>
      </c>
    </row>
    <row r="46" customFormat="false" ht="60" hidden="false" customHeight="false" outlineLevel="0" collapsed="false">
      <c r="B46" s="16"/>
      <c r="C46" s="35" t="n">
        <v>33</v>
      </c>
      <c r="D46" s="36"/>
      <c r="E46" s="37"/>
      <c r="F46" s="37"/>
      <c r="G46" s="37"/>
      <c r="H46" s="35" t="str">
        <f aca="false">T46</f>
        <v>шт.</v>
      </c>
      <c r="I46" s="38" t="n">
        <f aca="false">U46</f>
        <v>2172.5</v>
      </c>
      <c r="J46" s="39"/>
      <c r="K46" s="40" t="n">
        <f aca="false">V46</f>
        <v>40</v>
      </c>
      <c r="L46" s="38" t="n">
        <f aca="false">J46*K46</f>
        <v>0</v>
      </c>
      <c r="M46" s="19"/>
      <c r="N46" s="4"/>
      <c r="O46" s="4"/>
      <c r="P46" s="4"/>
      <c r="Q46" s="41" t="n">
        <v>33</v>
      </c>
      <c r="R46" s="48" t="s">
        <v>56</v>
      </c>
      <c r="S46" s="43" t="s">
        <v>21</v>
      </c>
      <c r="T46" s="49" t="s">
        <v>22</v>
      </c>
      <c r="U46" s="45" t="n">
        <v>2172.5</v>
      </c>
      <c r="V46" s="50" t="n">
        <v>40</v>
      </c>
      <c r="W46" s="47" t="n">
        <f aca="false">U46*V46</f>
        <v>86900</v>
      </c>
    </row>
    <row r="47" customFormat="false" ht="60" hidden="false" customHeight="false" outlineLevel="0" collapsed="false">
      <c r="B47" s="16"/>
      <c r="C47" s="35" t="n">
        <v>34</v>
      </c>
      <c r="D47" s="36"/>
      <c r="E47" s="37"/>
      <c r="F47" s="37"/>
      <c r="G47" s="37"/>
      <c r="H47" s="35" t="str">
        <f aca="false">T47</f>
        <v>шт.</v>
      </c>
      <c r="I47" s="38" t="n">
        <f aca="false">U47</f>
        <v>13010.25</v>
      </c>
      <c r="J47" s="39"/>
      <c r="K47" s="40" t="n">
        <f aca="false">V47</f>
        <v>6</v>
      </c>
      <c r="L47" s="38" t="n">
        <f aca="false">J47*K47</f>
        <v>0</v>
      </c>
      <c r="M47" s="19"/>
      <c r="N47" s="4"/>
      <c r="O47" s="4"/>
      <c r="P47" s="4"/>
      <c r="Q47" s="41" t="n">
        <v>34</v>
      </c>
      <c r="R47" s="48" t="s">
        <v>57</v>
      </c>
      <c r="S47" s="43" t="s">
        <v>21</v>
      </c>
      <c r="T47" s="49" t="s">
        <v>22</v>
      </c>
      <c r="U47" s="45" t="n">
        <v>13010.25</v>
      </c>
      <c r="V47" s="50" t="n">
        <v>6</v>
      </c>
      <c r="W47" s="47" t="n">
        <f aca="false">U47*V47</f>
        <v>78061.5</v>
      </c>
    </row>
    <row r="48" customFormat="false" ht="60" hidden="false" customHeight="false" outlineLevel="0" collapsed="false">
      <c r="B48" s="16"/>
      <c r="C48" s="35" t="n">
        <v>35</v>
      </c>
      <c r="D48" s="36"/>
      <c r="E48" s="37" t="s">
        <v>58</v>
      </c>
      <c r="F48" s="37" t="s">
        <v>58</v>
      </c>
      <c r="G48" s="37" t="s">
        <v>58</v>
      </c>
      <c r="H48" s="35" t="str">
        <f aca="false">T48</f>
        <v>шт.</v>
      </c>
      <c r="I48" s="38" t="n">
        <f aca="false">U48</f>
        <v>6748.52000000058</v>
      </c>
      <c r="J48" s="39"/>
      <c r="K48" s="40" t="n">
        <f aca="false">V48</f>
        <v>1</v>
      </c>
      <c r="L48" s="38" t="n">
        <f aca="false">J48*K48</f>
        <v>0</v>
      </c>
      <c r="M48" s="19"/>
      <c r="N48" s="4"/>
      <c r="O48" s="4"/>
      <c r="P48" s="4"/>
      <c r="Q48" s="41" t="n">
        <v>35</v>
      </c>
      <c r="R48" s="48" t="s">
        <v>59</v>
      </c>
      <c r="S48" s="43" t="s">
        <v>37</v>
      </c>
      <c r="T48" s="49" t="s">
        <v>22</v>
      </c>
      <c r="U48" s="45" t="n">
        <v>6748.52000000058</v>
      </c>
      <c r="V48" s="50" t="n">
        <v>1</v>
      </c>
      <c r="W48" s="47" t="n">
        <f aca="false">U48*V48</f>
        <v>6748.52000000058</v>
      </c>
    </row>
    <row r="49" customFormat="false" ht="60" hidden="false" customHeight="false" outlineLevel="0" collapsed="false">
      <c r="B49" s="16"/>
      <c r="C49" s="35" t="n">
        <v>36</v>
      </c>
      <c r="D49" s="36"/>
      <c r="E49" s="37" t="s">
        <v>58</v>
      </c>
      <c r="F49" s="37" t="s">
        <v>58</v>
      </c>
      <c r="G49" s="37" t="s">
        <v>58</v>
      </c>
      <c r="H49" s="35" t="str">
        <f aca="false">T49</f>
        <v>шт.</v>
      </c>
      <c r="I49" s="38" t="n">
        <f aca="false">U49</f>
        <v>3269.44</v>
      </c>
      <c r="J49" s="39"/>
      <c r="K49" s="40" t="n">
        <f aca="false">V49</f>
        <v>20</v>
      </c>
      <c r="L49" s="38" t="n">
        <f aca="false">J49*K49</f>
        <v>0</v>
      </c>
      <c r="M49" s="19"/>
      <c r="N49" s="4"/>
      <c r="O49" s="4"/>
      <c r="P49" s="4"/>
      <c r="Q49" s="41" t="n">
        <v>36</v>
      </c>
      <c r="R49" s="48" t="s">
        <v>60</v>
      </c>
      <c r="S49" s="43" t="s">
        <v>37</v>
      </c>
      <c r="T49" s="49" t="s">
        <v>22</v>
      </c>
      <c r="U49" s="45" t="n">
        <v>3269.44</v>
      </c>
      <c r="V49" s="50" t="n">
        <v>20</v>
      </c>
      <c r="W49" s="47" t="n">
        <f aca="false">U49*V49</f>
        <v>65388.8</v>
      </c>
    </row>
    <row r="50" customFormat="false" ht="60" hidden="false" customHeight="false" outlineLevel="0" collapsed="false">
      <c r="B50" s="16"/>
      <c r="C50" s="35" t="n">
        <v>37</v>
      </c>
      <c r="D50" s="36"/>
      <c r="E50" s="37"/>
      <c r="F50" s="37"/>
      <c r="G50" s="37"/>
      <c r="H50" s="35" t="str">
        <f aca="false">T50</f>
        <v>шт.</v>
      </c>
      <c r="I50" s="38" t="n">
        <f aca="false">U50</f>
        <v>25215.4945454546</v>
      </c>
      <c r="J50" s="39"/>
      <c r="K50" s="40" t="n">
        <f aca="false">V50</f>
        <v>11</v>
      </c>
      <c r="L50" s="38" t="n">
        <f aca="false">J50*K50</f>
        <v>0</v>
      </c>
      <c r="M50" s="19"/>
      <c r="N50" s="4"/>
      <c r="O50" s="4"/>
      <c r="P50" s="4"/>
      <c r="Q50" s="41" t="n">
        <v>37</v>
      </c>
      <c r="R50" s="48" t="s">
        <v>61</v>
      </c>
      <c r="S50" s="43" t="s">
        <v>21</v>
      </c>
      <c r="T50" s="49" t="s">
        <v>22</v>
      </c>
      <c r="U50" s="45" t="n">
        <v>25215.4945454546</v>
      </c>
      <c r="V50" s="50" t="n">
        <v>11</v>
      </c>
      <c r="W50" s="47" t="n">
        <f aca="false">U50*V50</f>
        <v>277370.44</v>
      </c>
    </row>
    <row r="51" customFormat="false" ht="60" hidden="false" customHeight="false" outlineLevel="0" collapsed="false">
      <c r="B51" s="16"/>
      <c r="C51" s="35" t="n">
        <v>38</v>
      </c>
      <c r="D51" s="36"/>
      <c r="E51" s="37"/>
      <c r="F51" s="37"/>
      <c r="G51" s="37"/>
      <c r="H51" s="35" t="str">
        <f aca="false">T51</f>
        <v>шт.</v>
      </c>
      <c r="I51" s="38" t="n">
        <f aca="false">U51</f>
        <v>2133.38</v>
      </c>
      <c r="J51" s="39"/>
      <c r="K51" s="40" t="n">
        <f aca="false">V51</f>
        <v>8</v>
      </c>
      <c r="L51" s="38" t="n">
        <f aca="false">J51*K51</f>
        <v>0</v>
      </c>
      <c r="M51" s="19"/>
      <c r="N51" s="4"/>
      <c r="O51" s="4"/>
      <c r="P51" s="4"/>
      <c r="Q51" s="41" t="n">
        <v>38</v>
      </c>
      <c r="R51" s="48" t="s">
        <v>62</v>
      </c>
      <c r="S51" s="43" t="s">
        <v>21</v>
      </c>
      <c r="T51" s="49" t="s">
        <v>22</v>
      </c>
      <c r="U51" s="45" t="n">
        <v>2133.38</v>
      </c>
      <c r="V51" s="50" t="n">
        <v>8</v>
      </c>
      <c r="W51" s="47" t="n">
        <f aca="false">U51*V51</f>
        <v>17067.04</v>
      </c>
    </row>
    <row r="52" customFormat="false" ht="60" hidden="false" customHeight="false" outlineLevel="0" collapsed="false">
      <c r="B52" s="16"/>
      <c r="C52" s="35" t="n">
        <v>39</v>
      </c>
      <c r="D52" s="36"/>
      <c r="E52" s="37"/>
      <c r="F52" s="37"/>
      <c r="G52" s="37"/>
      <c r="H52" s="35" t="str">
        <f aca="false">T52</f>
        <v>шт.</v>
      </c>
      <c r="I52" s="38" t="n">
        <f aca="false">U52</f>
        <v>681.69</v>
      </c>
      <c r="J52" s="39"/>
      <c r="K52" s="40" t="n">
        <f aca="false">V52</f>
        <v>40</v>
      </c>
      <c r="L52" s="38" t="n">
        <f aca="false">J52*K52</f>
        <v>0</v>
      </c>
      <c r="M52" s="19"/>
      <c r="N52" s="4"/>
      <c r="O52" s="4"/>
      <c r="P52" s="4"/>
      <c r="Q52" s="41" t="n">
        <v>39</v>
      </c>
      <c r="R52" s="48" t="s">
        <v>63</v>
      </c>
      <c r="S52" s="43" t="s">
        <v>21</v>
      </c>
      <c r="T52" s="49" t="s">
        <v>22</v>
      </c>
      <c r="U52" s="45" t="n">
        <v>681.69</v>
      </c>
      <c r="V52" s="50" t="n">
        <v>40</v>
      </c>
      <c r="W52" s="47" t="n">
        <f aca="false">U52*V52</f>
        <v>27267.6</v>
      </c>
    </row>
    <row r="53" customFormat="false" ht="60" hidden="false" customHeight="false" outlineLevel="0" collapsed="false">
      <c r="B53" s="16"/>
      <c r="C53" s="35" t="n">
        <v>40</v>
      </c>
      <c r="D53" s="36"/>
      <c r="E53" s="37"/>
      <c r="F53" s="37"/>
      <c r="G53" s="37"/>
      <c r="H53" s="35" t="str">
        <f aca="false">T53</f>
        <v>шт.</v>
      </c>
      <c r="I53" s="38" t="n">
        <f aca="false">U53</f>
        <v>2990.78</v>
      </c>
      <c r="J53" s="39"/>
      <c r="K53" s="40" t="n">
        <f aca="false">V53</f>
        <v>30</v>
      </c>
      <c r="L53" s="38" t="n">
        <f aca="false">J53*K53</f>
        <v>0</v>
      </c>
      <c r="M53" s="19"/>
      <c r="N53" s="4"/>
      <c r="O53" s="4"/>
      <c r="P53" s="4"/>
      <c r="Q53" s="41" t="n">
        <v>40</v>
      </c>
      <c r="R53" s="48" t="s">
        <v>64</v>
      </c>
      <c r="S53" s="43" t="s">
        <v>21</v>
      </c>
      <c r="T53" s="49" t="s">
        <v>22</v>
      </c>
      <c r="U53" s="45" t="n">
        <v>2990.78</v>
      </c>
      <c r="V53" s="50" t="n">
        <v>30</v>
      </c>
      <c r="W53" s="47" t="n">
        <f aca="false">U53*V53</f>
        <v>89723.4</v>
      </c>
    </row>
    <row r="54" customFormat="false" ht="60" hidden="false" customHeight="false" outlineLevel="0" collapsed="false">
      <c r="B54" s="16"/>
      <c r="C54" s="35" t="n">
        <v>41</v>
      </c>
      <c r="D54" s="36"/>
      <c r="E54" s="37"/>
      <c r="F54" s="37"/>
      <c r="G54" s="37"/>
      <c r="H54" s="35" t="str">
        <f aca="false">T54</f>
        <v>шт.</v>
      </c>
      <c r="I54" s="38" t="n">
        <f aca="false">U54</f>
        <v>22304.03</v>
      </c>
      <c r="J54" s="39"/>
      <c r="K54" s="40" t="n">
        <f aca="false">V54</f>
        <v>2</v>
      </c>
      <c r="L54" s="38" t="n">
        <f aca="false">J54*K54</f>
        <v>0</v>
      </c>
      <c r="M54" s="19"/>
      <c r="N54" s="4"/>
      <c r="O54" s="4"/>
      <c r="P54" s="4"/>
      <c r="Q54" s="41" t="n">
        <v>41</v>
      </c>
      <c r="R54" s="48" t="s">
        <v>65</v>
      </c>
      <c r="S54" s="51" t="s">
        <v>21</v>
      </c>
      <c r="T54" s="49" t="s">
        <v>22</v>
      </c>
      <c r="U54" s="45" t="n">
        <v>22304.03</v>
      </c>
      <c r="V54" s="50" t="n">
        <v>2</v>
      </c>
      <c r="W54" s="47" t="n">
        <f aca="false">U54*V54</f>
        <v>44608.06</v>
      </c>
    </row>
    <row r="55" customFormat="false" ht="60" hidden="false" customHeight="false" outlineLevel="0" collapsed="false">
      <c r="B55" s="16"/>
      <c r="C55" s="35" t="n">
        <v>42</v>
      </c>
      <c r="D55" s="36"/>
      <c r="E55" s="37"/>
      <c r="F55" s="37"/>
      <c r="G55" s="37"/>
      <c r="H55" s="35" t="str">
        <f aca="false">T55</f>
        <v>шт.</v>
      </c>
      <c r="I55" s="38" t="n">
        <f aca="false">U55</f>
        <v>25918.75</v>
      </c>
      <c r="J55" s="39"/>
      <c r="K55" s="40" t="n">
        <f aca="false">V55</f>
        <v>2</v>
      </c>
      <c r="L55" s="38" t="n">
        <f aca="false">J55*K55</f>
        <v>0</v>
      </c>
      <c r="M55" s="19"/>
      <c r="N55" s="4"/>
      <c r="O55" s="4"/>
      <c r="P55" s="4"/>
      <c r="Q55" s="41" t="n">
        <v>42</v>
      </c>
      <c r="R55" s="48" t="s">
        <v>66</v>
      </c>
      <c r="S55" s="43" t="s">
        <v>21</v>
      </c>
      <c r="T55" s="49" t="s">
        <v>22</v>
      </c>
      <c r="U55" s="45" t="n">
        <v>25918.75</v>
      </c>
      <c r="V55" s="50" t="n">
        <v>2</v>
      </c>
      <c r="W55" s="47" t="n">
        <f aca="false">U55*V55</f>
        <v>51837.5</v>
      </c>
    </row>
    <row r="56" customFormat="false" ht="60" hidden="false" customHeight="false" outlineLevel="0" collapsed="false">
      <c r="B56" s="16"/>
      <c r="C56" s="35" t="n">
        <v>43</v>
      </c>
      <c r="D56" s="36"/>
      <c r="E56" s="37"/>
      <c r="F56" s="37"/>
      <c r="G56" s="37"/>
      <c r="H56" s="35" t="str">
        <f aca="false">T56</f>
        <v>шт.</v>
      </c>
      <c r="I56" s="38" t="n">
        <f aca="false">U56</f>
        <v>3795.31</v>
      </c>
      <c r="J56" s="39"/>
      <c r="K56" s="40" t="n">
        <f aca="false">V56</f>
        <v>6</v>
      </c>
      <c r="L56" s="38" t="n">
        <f aca="false">J56*K56</f>
        <v>0</v>
      </c>
      <c r="M56" s="19"/>
      <c r="N56" s="4"/>
      <c r="O56" s="4"/>
      <c r="P56" s="4"/>
      <c r="Q56" s="41" t="n">
        <v>43</v>
      </c>
      <c r="R56" s="48" t="s">
        <v>67</v>
      </c>
      <c r="S56" s="43" t="s">
        <v>21</v>
      </c>
      <c r="T56" s="49" t="s">
        <v>22</v>
      </c>
      <c r="U56" s="45" t="n">
        <v>3795.31</v>
      </c>
      <c r="V56" s="50" t="n">
        <v>6</v>
      </c>
      <c r="W56" s="47" t="n">
        <f aca="false">U56*V56</f>
        <v>22771.86</v>
      </c>
    </row>
    <row r="57" customFormat="false" ht="60" hidden="false" customHeight="false" outlineLevel="0" collapsed="false">
      <c r="B57" s="16"/>
      <c r="C57" s="35" t="n">
        <v>44</v>
      </c>
      <c r="D57" s="36"/>
      <c r="E57" s="37"/>
      <c r="F57" s="37"/>
      <c r="G57" s="37"/>
      <c r="H57" s="35" t="str">
        <f aca="false">T57</f>
        <v>шт.</v>
      </c>
      <c r="I57" s="38" t="n">
        <f aca="false">U57</f>
        <v>3097.72</v>
      </c>
      <c r="J57" s="39"/>
      <c r="K57" s="40" t="n">
        <f aca="false">V57</f>
        <v>2</v>
      </c>
      <c r="L57" s="38" t="n">
        <f aca="false">J57*K57</f>
        <v>0</v>
      </c>
      <c r="M57" s="19"/>
      <c r="N57" s="4"/>
      <c r="O57" s="4"/>
      <c r="P57" s="4"/>
      <c r="Q57" s="41" t="n">
        <v>44</v>
      </c>
      <c r="R57" s="48" t="s">
        <v>68</v>
      </c>
      <c r="S57" s="43" t="s">
        <v>37</v>
      </c>
      <c r="T57" s="49" t="s">
        <v>22</v>
      </c>
      <c r="U57" s="45" t="n">
        <v>3097.72</v>
      </c>
      <c r="V57" s="50" t="n">
        <v>2</v>
      </c>
      <c r="W57" s="47" t="n">
        <f aca="false">U57*V57</f>
        <v>6195.44</v>
      </c>
    </row>
    <row r="58" customFormat="false" ht="60" hidden="false" customHeight="false" outlineLevel="0" collapsed="false">
      <c r="B58" s="16"/>
      <c r="C58" s="35" t="n">
        <v>45</v>
      </c>
      <c r="D58" s="36"/>
      <c r="E58" s="37"/>
      <c r="F58" s="37"/>
      <c r="G58" s="37"/>
      <c r="H58" s="35" t="str">
        <f aca="false">T58</f>
        <v>шт.</v>
      </c>
      <c r="I58" s="38" t="n">
        <f aca="false">U58</f>
        <v>3339.72</v>
      </c>
      <c r="J58" s="39"/>
      <c r="K58" s="40" t="n">
        <f aca="false">V58</f>
        <v>2</v>
      </c>
      <c r="L58" s="38" t="n">
        <f aca="false">J58*K58</f>
        <v>0</v>
      </c>
      <c r="M58" s="19"/>
      <c r="N58" s="4"/>
      <c r="O58" s="4"/>
      <c r="P58" s="4"/>
      <c r="Q58" s="41" t="n">
        <v>45</v>
      </c>
      <c r="R58" s="48" t="s">
        <v>69</v>
      </c>
      <c r="S58" s="43" t="s">
        <v>37</v>
      </c>
      <c r="T58" s="49" t="s">
        <v>22</v>
      </c>
      <c r="U58" s="45" t="n">
        <v>3339.72</v>
      </c>
      <c r="V58" s="50" t="n">
        <v>2</v>
      </c>
      <c r="W58" s="47" t="n">
        <f aca="false">U58*V58</f>
        <v>6679.44</v>
      </c>
    </row>
    <row r="59" customFormat="false" ht="60" hidden="false" customHeight="false" outlineLevel="0" collapsed="false">
      <c r="B59" s="16"/>
      <c r="C59" s="35" t="n">
        <v>46</v>
      </c>
      <c r="D59" s="36"/>
      <c r="E59" s="37"/>
      <c r="F59" s="37"/>
      <c r="G59" s="37"/>
      <c r="H59" s="35" t="str">
        <f aca="false">T59</f>
        <v>шт.</v>
      </c>
      <c r="I59" s="38" t="n">
        <f aca="false">U59</f>
        <v>12621.28</v>
      </c>
      <c r="J59" s="39"/>
      <c r="K59" s="40" t="n">
        <f aca="false">V59</f>
        <v>4</v>
      </c>
      <c r="L59" s="38" t="n">
        <f aca="false">J59*K59</f>
        <v>0</v>
      </c>
      <c r="M59" s="19"/>
      <c r="N59" s="4"/>
      <c r="O59" s="4"/>
      <c r="P59" s="4"/>
      <c r="Q59" s="41" t="n">
        <v>46</v>
      </c>
      <c r="R59" s="48" t="s">
        <v>70</v>
      </c>
      <c r="S59" s="43" t="s">
        <v>21</v>
      </c>
      <c r="T59" s="49" t="s">
        <v>22</v>
      </c>
      <c r="U59" s="45" t="n">
        <v>12621.28</v>
      </c>
      <c r="V59" s="50" t="n">
        <v>4</v>
      </c>
      <c r="W59" s="47" t="n">
        <f aca="false">U59*V59</f>
        <v>50485.12</v>
      </c>
    </row>
    <row r="60" customFormat="false" ht="60" hidden="false" customHeight="false" outlineLevel="0" collapsed="false">
      <c r="B60" s="16"/>
      <c r="C60" s="35" t="n">
        <v>47</v>
      </c>
      <c r="D60" s="36"/>
      <c r="E60" s="37"/>
      <c r="F60" s="37"/>
      <c r="G60" s="37"/>
      <c r="H60" s="35" t="str">
        <f aca="false">T60</f>
        <v>шт.</v>
      </c>
      <c r="I60" s="38" t="n">
        <f aca="false">U60</f>
        <v>9120.83</v>
      </c>
      <c r="J60" s="39"/>
      <c r="K60" s="40" t="n">
        <f aca="false">V60</f>
        <v>3</v>
      </c>
      <c r="L60" s="38" t="n">
        <f aca="false">J60*K60</f>
        <v>0</v>
      </c>
      <c r="M60" s="19"/>
      <c r="N60" s="4"/>
      <c r="O60" s="4"/>
      <c r="P60" s="4"/>
      <c r="Q60" s="41" t="n">
        <v>47</v>
      </c>
      <c r="R60" s="48" t="s">
        <v>71</v>
      </c>
      <c r="S60" s="43" t="s">
        <v>21</v>
      </c>
      <c r="T60" s="49" t="s">
        <v>22</v>
      </c>
      <c r="U60" s="45" t="n">
        <v>9120.83</v>
      </c>
      <c r="V60" s="50" t="n">
        <v>3</v>
      </c>
      <c r="W60" s="47" t="n">
        <f aca="false">U60*V60</f>
        <v>27362.49</v>
      </c>
    </row>
    <row r="61" customFormat="false" ht="60" hidden="false" customHeight="false" outlineLevel="0" collapsed="false">
      <c r="B61" s="16"/>
      <c r="C61" s="35" t="n">
        <v>48</v>
      </c>
      <c r="D61" s="36"/>
      <c r="E61" s="37"/>
      <c r="F61" s="37"/>
      <c r="G61" s="37"/>
      <c r="H61" s="35" t="str">
        <f aca="false">T61</f>
        <v>шт.</v>
      </c>
      <c r="I61" s="38" t="n">
        <f aca="false">U61</f>
        <v>9966.91</v>
      </c>
      <c r="J61" s="39"/>
      <c r="K61" s="40" t="n">
        <f aca="false">V61</f>
        <v>3</v>
      </c>
      <c r="L61" s="38" t="n">
        <f aca="false">J61*K61</f>
        <v>0</v>
      </c>
      <c r="M61" s="19"/>
      <c r="N61" s="4"/>
      <c r="O61" s="4"/>
      <c r="P61" s="4"/>
      <c r="Q61" s="41" t="n">
        <v>48</v>
      </c>
      <c r="R61" s="48" t="s">
        <v>72</v>
      </c>
      <c r="S61" s="43" t="s">
        <v>21</v>
      </c>
      <c r="T61" s="49" t="s">
        <v>22</v>
      </c>
      <c r="U61" s="45" t="n">
        <v>9966.91</v>
      </c>
      <c r="V61" s="50" t="n">
        <v>3</v>
      </c>
      <c r="W61" s="47" t="n">
        <f aca="false">U61*V61</f>
        <v>29900.73</v>
      </c>
    </row>
    <row r="62" customFormat="false" ht="60" hidden="false" customHeight="false" outlineLevel="0" collapsed="false">
      <c r="B62" s="16"/>
      <c r="C62" s="35" t="n">
        <v>49</v>
      </c>
      <c r="D62" s="36"/>
      <c r="E62" s="37"/>
      <c r="F62" s="37"/>
      <c r="G62" s="37"/>
      <c r="H62" s="35" t="str">
        <f aca="false">T62</f>
        <v>шт.</v>
      </c>
      <c r="I62" s="38" t="n">
        <f aca="false">U62</f>
        <v>9330.75</v>
      </c>
      <c r="J62" s="39"/>
      <c r="K62" s="40" t="n">
        <f aca="false">V62</f>
        <v>3</v>
      </c>
      <c r="L62" s="38" t="n">
        <f aca="false">J62*K62</f>
        <v>0</v>
      </c>
      <c r="M62" s="19"/>
      <c r="N62" s="4"/>
      <c r="O62" s="4"/>
      <c r="P62" s="4"/>
      <c r="Q62" s="41" t="n">
        <v>49</v>
      </c>
      <c r="R62" s="48" t="s">
        <v>73</v>
      </c>
      <c r="S62" s="43" t="s">
        <v>21</v>
      </c>
      <c r="T62" s="49" t="s">
        <v>22</v>
      </c>
      <c r="U62" s="45" t="n">
        <v>9330.75</v>
      </c>
      <c r="V62" s="50" t="n">
        <v>3</v>
      </c>
      <c r="W62" s="47" t="n">
        <f aca="false">U62*V62</f>
        <v>27992.25</v>
      </c>
    </row>
    <row r="63" customFormat="false" ht="60" hidden="false" customHeight="false" outlineLevel="0" collapsed="false">
      <c r="B63" s="16"/>
      <c r="C63" s="35" t="n">
        <v>50</v>
      </c>
      <c r="D63" s="36"/>
      <c r="E63" s="37"/>
      <c r="F63" s="37"/>
      <c r="G63" s="37"/>
      <c r="H63" s="35" t="str">
        <f aca="false">T63</f>
        <v>шт.</v>
      </c>
      <c r="I63" s="38" t="n">
        <f aca="false">U63</f>
        <v>16909.13</v>
      </c>
      <c r="J63" s="39"/>
      <c r="K63" s="40" t="n">
        <f aca="false">V63</f>
        <v>4</v>
      </c>
      <c r="L63" s="38" t="n">
        <f aca="false">J63*K63</f>
        <v>0</v>
      </c>
      <c r="M63" s="19"/>
      <c r="N63" s="4"/>
      <c r="O63" s="4"/>
      <c r="P63" s="4"/>
      <c r="Q63" s="41" t="n">
        <v>50</v>
      </c>
      <c r="R63" s="48" t="s">
        <v>74</v>
      </c>
      <c r="S63" s="43" t="s">
        <v>21</v>
      </c>
      <c r="T63" s="49" t="s">
        <v>22</v>
      </c>
      <c r="U63" s="45" t="n">
        <v>16909.13</v>
      </c>
      <c r="V63" s="50" t="n">
        <v>4</v>
      </c>
      <c r="W63" s="47" t="n">
        <f aca="false">U63*V63</f>
        <v>67636.52</v>
      </c>
    </row>
    <row r="64" customFormat="false" ht="60" hidden="false" customHeight="false" outlineLevel="0" collapsed="false">
      <c r="B64" s="16"/>
      <c r="C64" s="35" t="n">
        <v>51</v>
      </c>
      <c r="D64" s="36"/>
      <c r="E64" s="37"/>
      <c r="F64" s="37"/>
      <c r="G64" s="37"/>
      <c r="H64" s="35" t="str">
        <f aca="false">T64</f>
        <v>шт.</v>
      </c>
      <c r="I64" s="38" t="n">
        <f aca="false">U64</f>
        <v>7013.42</v>
      </c>
      <c r="J64" s="39"/>
      <c r="K64" s="40" t="n">
        <f aca="false">V64</f>
        <v>4</v>
      </c>
      <c r="L64" s="38" t="n">
        <f aca="false">J64*K64</f>
        <v>0</v>
      </c>
      <c r="M64" s="19"/>
      <c r="N64" s="4"/>
      <c r="O64" s="4"/>
      <c r="P64" s="4"/>
      <c r="Q64" s="41" t="n">
        <v>51</v>
      </c>
      <c r="R64" s="48" t="s">
        <v>75</v>
      </c>
      <c r="S64" s="43" t="s">
        <v>21</v>
      </c>
      <c r="T64" s="49" t="s">
        <v>22</v>
      </c>
      <c r="U64" s="45" t="n">
        <v>7013.42</v>
      </c>
      <c r="V64" s="50" t="n">
        <v>4</v>
      </c>
      <c r="W64" s="47" t="n">
        <f aca="false">U64*V64</f>
        <v>28053.68</v>
      </c>
    </row>
    <row r="65" customFormat="false" ht="60" hidden="false" customHeight="false" outlineLevel="0" collapsed="false">
      <c r="B65" s="16"/>
      <c r="C65" s="35" t="n">
        <v>52</v>
      </c>
      <c r="D65" s="36"/>
      <c r="E65" s="37"/>
      <c r="F65" s="37"/>
      <c r="G65" s="37"/>
      <c r="H65" s="35" t="str">
        <f aca="false">T65</f>
        <v>шт.</v>
      </c>
      <c r="I65" s="38" t="n">
        <f aca="false">U65</f>
        <v>9159.03</v>
      </c>
      <c r="J65" s="39"/>
      <c r="K65" s="40" t="n">
        <f aca="false">V65</f>
        <v>3</v>
      </c>
      <c r="L65" s="38" t="n">
        <f aca="false">J65*K65</f>
        <v>0</v>
      </c>
      <c r="M65" s="19"/>
      <c r="N65" s="4"/>
      <c r="O65" s="4"/>
      <c r="P65" s="4"/>
      <c r="Q65" s="41" t="n">
        <v>52</v>
      </c>
      <c r="R65" s="48" t="s">
        <v>76</v>
      </c>
      <c r="S65" s="43" t="s">
        <v>21</v>
      </c>
      <c r="T65" s="49" t="s">
        <v>22</v>
      </c>
      <c r="U65" s="45" t="n">
        <v>9159.03</v>
      </c>
      <c r="V65" s="50" t="n">
        <v>3</v>
      </c>
      <c r="W65" s="47" t="n">
        <f aca="false">U65*V65</f>
        <v>27477.09</v>
      </c>
    </row>
    <row r="66" customFormat="false" ht="60" hidden="false" customHeight="false" outlineLevel="0" collapsed="false">
      <c r="B66" s="16"/>
      <c r="C66" s="35" t="n">
        <v>53</v>
      </c>
      <c r="D66" s="36"/>
      <c r="E66" s="37"/>
      <c r="F66" s="37"/>
      <c r="G66" s="37"/>
      <c r="H66" s="35" t="str">
        <f aca="false">T66</f>
        <v>шт.</v>
      </c>
      <c r="I66" s="38" t="n">
        <f aca="false">U66</f>
        <v>8763.34</v>
      </c>
      <c r="J66" s="39"/>
      <c r="K66" s="40" t="n">
        <f aca="false">V66</f>
        <v>3</v>
      </c>
      <c r="L66" s="38" t="n">
        <f aca="false">J66*K66</f>
        <v>0</v>
      </c>
      <c r="M66" s="19"/>
      <c r="N66" s="4"/>
      <c r="O66" s="4"/>
      <c r="P66" s="4"/>
      <c r="Q66" s="41" t="n">
        <v>53</v>
      </c>
      <c r="R66" s="48" t="s">
        <v>77</v>
      </c>
      <c r="S66" s="43" t="s">
        <v>21</v>
      </c>
      <c r="T66" s="49" t="s">
        <v>22</v>
      </c>
      <c r="U66" s="45" t="n">
        <v>8763.34</v>
      </c>
      <c r="V66" s="50" t="n">
        <v>3</v>
      </c>
      <c r="W66" s="47" t="n">
        <f aca="false">U66*V66</f>
        <v>26290.02</v>
      </c>
    </row>
    <row r="67" customFormat="false" ht="60" hidden="false" customHeight="false" outlineLevel="0" collapsed="false">
      <c r="B67" s="16"/>
      <c r="C67" s="35" t="n">
        <v>54</v>
      </c>
      <c r="D67" s="36"/>
      <c r="E67" s="37"/>
      <c r="F67" s="37"/>
      <c r="G67" s="37"/>
      <c r="H67" s="35" t="str">
        <f aca="false">T67</f>
        <v>шт.</v>
      </c>
      <c r="I67" s="38" t="n">
        <f aca="false">U67</f>
        <v>8968.06</v>
      </c>
      <c r="J67" s="39"/>
      <c r="K67" s="40" t="n">
        <f aca="false">V67</f>
        <v>3</v>
      </c>
      <c r="L67" s="38" t="n">
        <f aca="false">J67*K67</f>
        <v>0</v>
      </c>
      <c r="M67" s="19"/>
      <c r="N67" s="4"/>
      <c r="O67" s="4"/>
      <c r="P67" s="4"/>
      <c r="Q67" s="41" t="n">
        <v>54</v>
      </c>
      <c r="R67" s="48" t="s">
        <v>78</v>
      </c>
      <c r="S67" s="43" t="s">
        <v>21</v>
      </c>
      <c r="T67" s="49" t="s">
        <v>22</v>
      </c>
      <c r="U67" s="45" t="n">
        <v>8968.06</v>
      </c>
      <c r="V67" s="50" t="n">
        <v>3</v>
      </c>
      <c r="W67" s="47" t="n">
        <f aca="false">U67*V67</f>
        <v>26904.18</v>
      </c>
    </row>
    <row r="68" customFormat="false" ht="60" hidden="false" customHeight="false" outlineLevel="0" collapsed="false">
      <c r="B68" s="16"/>
      <c r="C68" s="35" t="n">
        <v>55</v>
      </c>
      <c r="D68" s="36"/>
      <c r="E68" s="37"/>
      <c r="F68" s="37"/>
      <c r="G68" s="37"/>
      <c r="H68" s="35" t="str">
        <f aca="false">T68</f>
        <v>шт.</v>
      </c>
      <c r="I68" s="38" t="n">
        <f aca="false">U68</f>
        <v>19985.17</v>
      </c>
      <c r="J68" s="39"/>
      <c r="K68" s="40" t="n">
        <f aca="false">V68</f>
        <v>4</v>
      </c>
      <c r="L68" s="38" t="n">
        <f aca="false">J68*K68</f>
        <v>0</v>
      </c>
      <c r="M68" s="19"/>
      <c r="N68" s="4"/>
      <c r="O68" s="4"/>
      <c r="P68" s="4"/>
      <c r="Q68" s="41" t="n">
        <v>55</v>
      </c>
      <c r="R68" s="48" t="s">
        <v>79</v>
      </c>
      <c r="S68" s="52" t="s">
        <v>21</v>
      </c>
      <c r="T68" s="49" t="s">
        <v>22</v>
      </c>
      <c r="U68" s="45" t="n">
        <v>19985.17</v>
      </c>
      <c r="V68" s="50" t="n">
        <v>4</v>
      </c>
      <c r="W68" s="47" t="n">
        <f aca="false">U68*V68</f>
        <v>79940.68</v>
      </c>
    </row>
    <row r="69" customFormat="false" ht="60" hidden="false" customHeight="false" outlineLevel="0" collapsed="false">
      <c r="B69" s="16"/>
      <c r="C69" s="35" t="n">
        <v>56</v>
      </c>
      <c r="D69" s="36"/>
      <c r="E69" s="37"/>
      <c r="F69" s="37"/>
      <c r="G69" s="37"/>
      <c r="H69" s="35" t="str">
        <f aca="false">T69</f>
        <v>шт.</v>
      </c>
      <c r="I69" s="38" t="n">
        <f aca="false">U69</f>
        <v>6535.84</v>
      </c>
      <c r="J69" s="39"/>
      <c r="K69" s="40" t="n">
        <f aca="false">V69</f>
        <v>2</v>
      </c>
      <c r="L69" s="38" t="n">
        <f aca="false">J69*K69</f>
        <v>0</v>
      </c>
      <c r="M69" s="19"/>
      <c r="N69" s="4"/>
      <c r="O69" s="4"/>
      <c r="P69" s="4"/>
      <c r="Q69" s="41" t="n">
        <v>56</v>
      </c>
      <c r="R69" s="48" t="s">
        <v>80</v>
      </c>
      <c r="S69" s="43" t="s">
        <v>21</v>
      </c>
      <c r="T69" s="49" t="s">
        <v>22</v>
      </c>
      <c r="U69" s="45" t="n">
        <v>6535.84</v>
      </c>
      <c r="V69" s="50" t="n">
        <v>2</v>
      </c>
      <c r="W69" s="47" t="n">
        <f aca="false">U69*V69</f>
        <v>13071.68</v>
      </c>
    </row>
    <row r="70" customFormat="false" ht="60" hidden="false" customHeight="false" outlineLevel="0" collapsed="false">
      <c r="B70" s="16"/>
      <c r="C70" s="35" t="n">
        <v>57</v>
      </c>
      <c r="D70" s="36"/>
      <c r="E70" s="37"/>
      <c r="F70" s="37"/>
      <c r="G70" s="37"/>
      <c r="H70" s="35" t="str">
        <f aca="false">T70</f>
        <v>шт.</v>
      </c>
      <c r="I70" s="38" t="n">
        <f aca="false">U70</f>
        <v>10098.62</v>
      </c>
      <c r="J70" s="39"/>
      <c r="K70" s="40" t="n">
        <f aca="false">V70</f>
        <v>2</v>
      </c>
      <c r="L70" s="38" t="n">
        <f aca="false">J70*K70</f>
        <v>0</v>
      </c>
      <c r="M70" s="19"/>
      <c r="N70" s="4"/>
      <c r="O70" s="4"/>
      <c r="P70" s="4"/>
      <c r="Q70" s="41" t="n">
        <v>57</v>
      </c>
      <c r="R70" s="48" t="s">
        <v>81</v>
      </c>
      <c r="S70" s="43" t="s">
        <v>21</v>
      </c>
      <c r="T70" s="49" t="s">
        <v>22</v>
      </c>
      <c r="U70" s="45" t="n">
        <v>10098.62</v>
      </c>
      <c r="V70" s="50" t="n">
        <v>2</v>
      </c>
      <c r="W70" s="47" t="n">
        <f aca="false">U70*V70</f>
        <v>20197.24</v>
      </c>
    </row>
    <row r="71" customFormat="false" ht="60" hidden="false" customHeight="false" outlineLevel="0" collapsed="false">
      <c r="B71" s="16"/>
      <c r="C71" s="35" t="n">
        <v>58</v>
      </c>
      <c r="D71" s="36"/>
      <c r="E71" s="37"/>
      <c r="F71" s="37"/>
      <c r="G71" s="37"/>
      <c r="H71" s="35" t="str">
        <f aca="false">T71</f>
        <v>шт.</v>
      </c>
      <c r="I71" s="38" t="n">
        <f aca="false">U71</f>
        <v>50749.41</v>
      </c>
      <c r="J71" s="39"/>
      <c r="K71" s="40" t="n">
        <f aca="false">V71</f>
        <v>2</v>
      </c>
      <c r="L71" s="38" t="n">
        <f aca="false">J71*K71</f>
        <v>0</v>
      </c>
      <c r="M71" s="19"/>
      <c r="N71" s="4"/>
      <c r="O71" s="4"/>
      <c r="P71" s="4"/>
      <c r="Q71" s="41" t="n">
        <v>58</v>
      </c>
      <c r="R71" s="48" t="s">
        <v>82</v>
      </c>
      <c r="S71" s="43" t="s">
        <v>21</v>
      </c>
      <c r="T71" s="49" t="s">
        <v>22</v>
      </c>
      <c r="U71" s="45" t="n">
        <v>50749.41</v>
      </c>
      <c r="V71" s="50" t="n">
        <v>2</v>
      </c>
      <c r="W71" s="47" t="n">
        <f aca="false">U71*V71</f>
        <v>101498.82</v>
      </c>
    </row>
    <row r="72" customFormat="false" ht="60" hidden="false" customHeight="false" outlineLevel="0" collapsed="false">
      <c r="B72" s="16"/>
      <c r="C72" s="35" t="n">
        <v>59</v>
      </c>
      <c r="D72" s="36"/>
      <c r="E72" s="37"/>
      <c r="F72" s="37"/>
      <c r="G72" s="37"/>
      <c r="H72" s="35" t="str">
        <f aca="false">T72</f>
        <v>шт.</v>
      </c>
      <c r="I72" s="38" t="n">
        <f aca="false">U72</f>
        <v>28341.86</v>
      </c>
      <c r="J72" s="39"/>
      <c r="K72" s="40" t="n">
        <f aca="false">V72</f>
        <v>1</v>
      </c>
      <c r="L72" s="38" t="n">
        <f aca="false">J72*K72</f>
        <v>0</v>
      </c>
      <c r="M72" s="19"/>
      <c r="N72" s="4"/>
      <c r="O72" s="4"/>
      <c r="P72" s="4"/>
      <c r="Q72" s="41" t="n">
        <v>59</v>
      </c>
      <c r="R72" s="48" t="s">
        <v>83</v>
      </c>
      <c r="S72" s="43" t="s">
        <v>21</v>
      </c>
      <c r="T72" s="49" t="s">
        <v>22</v>
      </c>
      <c r="U72" s="45" t="n">
        <v>28341.86</v>
      </c>
      <c r="V72" s="50" t="n">
        <v>1</v>
      </c>
      <c r="W72" s="47" t="n">
        <f aca="false">U72*V72</f>
        <v>28341.86</v>
      </c>
    </row>
    <row r="73" customFormat="false" ht="60" hidden="false" customHeight="false" outlineLevel="0" collapsed="false">
      <c r="B73" s="16"/>
      <c r="C73" s="35" t="n">
        <v>60</v>
      </c>
      <c r="D73" s="36"/>
      <c r="E73" s="37"/>
      <c r="F73" s="37"/>
      <c r="G73" s="37"/>
      <c r="H73" s="35" t="str">
        <f aca="false">T73</f>
        <v>шт.</v>
      </c>
      <c r="I73" s="38" t="n">
        <f aca="false">U73</f>
        <v>42357.03</v>
      </c>
      <c r="J73" s="39"/>
      <c r="K73" s="40" t="n">
        <f aca="false">V73</f>
        <v>3</v>
      </c>
      <c r="L73" s="38" t="n">
        <f aca="false">J73*K73</f>
        <v>0</v>
      </c>
      <c r="M73" s="19"/>
      <c r="N73" s="4"/>
      <c r="O73" s="4"/>
      <c r="P73" s="4"/>
      <c r="Q73" s="41" t="n">
        <v>60</v>
      </c>
      <c r="R73" s="48" t="s">
        <v>84</v>
      </c>
      <c r="S73" s="43" t="s">
        <v>21</v>
      </c>
      <c r="T73" s="49" t="s">
        <v>22</v>
      </c>
      <c r="U73" s="45" t="n">
        <v>42357.03</v>
      </c>
      <c r="V73" s="50" t="n">
        <v>3</v>
      </c>
      <c r="W73" s="47" t="n">
        <f aca="false">U73*V73</f>
        <v>127071.09</v>
      </c>
    </row>
    <row r="74" customFormat="false" ht="60" hidden="false" customHeight="false" outlineLevel="0" collapsed="false">
      <c r="B74" s="16"/>
      <c r="C74" s="35" t="n">
        <v>61</v>
      </c>
      <c r="D74" s="36"/>
      <c r="E74" s="37"/>
      <c r="F74" s="37"/>
      <c r="G74" s="37"/>
      <c r="H74" s="35" t="str">
        <f aca="false">T74</f>
        <v>шт.</v>
      </c>
      <c r="I74" s="38" t="n">
        <f aca="false">U74</f>
        <v>3785.53</v>
      </c>
      <c r="J74" s="39"/>
      <c r="K74" s="40" t="n">
        <f aca="false">V74</f>
        <v>2</v>
      </c>
      <c r="L74" s="38" t="n">
        <f aca="false">J74*K74</f>
        <v>0</v>
      </c>
      <c r="M74" s="19"/>
      <c r="N74" s="4"/>
      <c r="O74" s="4"/>
      <c r="P74" s="4"/>
      <c r="Q74" s="41" t="n">
        <v>61</v>
      </c>
      <c r="R74" s="48" t="s">
        <v>85</v>
      </c>
      <c r="S74" s="43" t="s">
        <v>21</v>
      </c>
      <c r="T74" s="49" t="s">
        <v>22</v>
      </c>
      <c r="U74" s="45" t="n">
        <v>3785.53</v>
      </c>
      <c r="V74" s="50" t="n">
        <v>2</v>
      </c>
      <c r="W74" s="47" t="n">
        <f aca="false">U74*V74</f>
        <v>7571.06</v>
      </c>
    </row>
    <row r="75" customFormat="false" ht="60" hidden="false" customHeight="false" outlineLevel="0" collapsed="false">
      <c r="B75" s="16"/>
      <c r="C75" s="35" t="n">
        <v>62</v>
      </c>
      <c r="D75" s="36"/>
      <c r="E75" s="37"/>
      <c r="F75" s="37"/>
      <c r="G75" s="37"/>
      <c r="H75" s="35" t="str">
        <f aca="false">T75</f>
        <v>шт.</v>
      </c>
      <c r="I75" s="38" t="n">
        <f aca="false">U75</f>
        <v>809.72</v>
      </c>
      <c r="J75" s="39"/>
      <c r="K75" s="40" t="n">
        <f aca="false">V75</f>
        <v>20</v>
      </c>
      <c r="L75" s="38" t="n">
        <f aca="false">J75*K75</f>
        <v>0</v>
      </c>
      <c r="M75" s="19"/>
      <c r="N75" s="4"/>
      <c r="O75" s="4"/>
      <c r="P75" s="4"/>
      <c r="Q75" s="41" t="n">
        <v>62</v>
      </c>
      <c r="R75" s="48" t="s">
        <v>86</v>
      </c>
      <c r="S75" s="43" t="s">
        <v>21</v>
      </c>
      <c r="T75" s="49" t="s">
        <v>22</v>
      </c>
      <c r="U75" s="45" t="n">
        <v>809.72</v>
      </c>
      <c r="V75" s="50" t="n">
        <v>20</v>
      </c>
      <c r="W75" s="47" t="n">
        <f aca="false">U75*V75</f>
        <v>16194.4</v>
      </c>
    </row>
    <row r="76" customFormat="false" ht="49.75" hidden="false" customHeight="false" outlineLevel="0" collapsed="false">
      <c r="B76" s="16"/>
      <c r="C76" s="35" t="n">
        <v>63</v>
      </c>
      <c r="D76" s="36"/>
      <c r="E76" s="37"/>
      <c r="F76" s="37"/>
      <c r="G76" s="37"/>
      <c r="H76" s="35" t="str">
        <f aca="false">T76</f>
        <v>шт.</v>
      </c>
      <c r="I76" s="38" t="n">
        <f aca="false">U76</f>
        <v>2150.5</v>
      </c>
      <c r="J76" s="39"/>
      <c r="K76" s="40" t="n">
        <f aca="false">V76</f>
        <v>8</v>
      </c>
      <c r="L76" s="38" t="n">
        <f aca="false">J76*K76</f>
        <v>0</v>
      </c>
      <c r="M76" s="19"/>
      <c r="N76" s="4"/>
      <c r="O76" s="4"/>
      <c r="P76" s="4"/>
      <c r="Q76" s="41" t="n">
        <v>63</v>
      </c>
      <c r="R76" s="48" t="s">
        <v>87</v>
      </c>
      <c r="S76" s="43" t="s">
        <v>21</v>
      </c>
      <c r="T76" s="49" t="s">
        <v>22</v>
      </c>
      <c r="U76" s="45" t="n">
        <v>2150.5</v>
      </c>
      <c r="V76" s="50" t="n">
        <v>8</v>
      </c>
      <c r="W76" s="47" t="n">
        <f aca="false">U76*V76</f>
        <v>17204</v>
      </c>
    </row>
    <row r="77" customFormat="false" ht="15.75" hidden="false" customHeight="false" outlineLevel="0" collapsed="false">
      <c r="B77" s="16"/>
      <c r="C77" s="53" t="s">
        <v>88</v>
      </c>
      <c r="D77" s="53"/>
      <c r="E77" s="53"/>
      <c r="F77" s="53"/>
      <c r="G77" s="53"/>
      <c r="H77" s="53"/>
      <c r="I77" s="53"/>
      <c r="J77" s="53"/>
      <c r="K77" s="53"/>
      <c r="L77" s="54" t="n">
        <f aca="false">W78</f>
        <v>4387293.88</v>
      </c>
      <c r="M77" s="19"/>
      <c r="N77" s="4"/>
      <c r="O77" s="4"/>
      <c r="P77" s="4"/>
      <c r="Q77" s="55"/>
      <c r="R77" s="55"/>
      <c r="S77" s="55"/>
      <c r="T77" s="55"/>
      <c r="U77" s="55"/>
      <c r="V77" s="55"/>
      <c r="W77" s="55"/>
    </row>
    <row r="78" customFormat="false" ht="15.75" hidden="false" customHeight="false" outlineLevel="0" collapsed="false">
      <c r="B78" s="16"/>
      <c r="C78" s="56" t="s">
        <v>89</v>
      </c>
      <c r="D78" s="56"/>
      <c r="E78" s="56"/>
      <c r="F78" s="56"/>
      <c r="G78" s="56"/>
      <c r="H78" s="56"/>
      <c r="I78" s="56"/>
      <c r="J78" s="57" t="s">
        <v>90</v>
      </c>
      <c r="K78" s="57"/>
      <c r="L78" s="54" t="n">
        <f aca="false">SUM(L14:L49)</f>
        <v>0</v>
      </c>
      <c r="M78" s="19"/>
      <c r="N78" s="4"/>
      <c r="O78" s="4"/>
      <c r="P78" s="4"/>
      <c r="Q78" s="56" t="s">
        <v>91</v>
      </c>
      <c r="R78" s="56"/>
      <c r="S78" s="56"/>
      <c r="T78" s="56"/>
      <c r="U78" s="55" t="s">
        <v>90</v>
      </c>
      <c r="V78" s="55"/>
      <c r="W78" s="58" t="n">
        <f aca="false">SUM(W14:W76)</f>
        <v>4387293.88</v>
      </c>
      <c r="Z78" s="59" t="n">
        <v>4387293.88</v>
      </c>
    </row>
    <row r="79" customFormat="false" ht="15.75" hidden="false" customHeight="false" outlineLevel="0" collapsed="false">
      <c r="B79" s="16"/>
      <c r="C79" s="56"/>
      <c r="D79" s="56"/>
      <c r="E79" s="56"/>
      <c r="F79" s="56"/>
      <c r="G79" s="56"/>
      <c r="H79" s="56"/>
      <c r="I79" s="56"/>
      <c r="J79" s="57" t="s">
        <v>92</v>
      </c>
      <c r="K79" s="60" t="n">
        <f aca="false">V79</f>
        <v>0.22</v>
      </c>
      <c r="L79" s="54" t="n">
        <f aca="false">K79*L78</f>
        <v>0</v>
      </c>
      <c r="M79" s="19"/>
      <c r="N79" s="4"/>
      <c r="O79" s="4"/>
      <c r="P79" s="4"/>
      <c r="Q79" s="56"/>
      <c r="R79" s="56"/>
      <c r="S79" s="56"/>
      <c r="T79" s="56"/>
      <c r="U79" s="55" t="s">
        <v>92</v>
      </c>
      <c r="V79" s="61" t="n">
        <v>0.22</v>
      </c>
      <c r="W79" s="58" t="n">
        <f aca="false">V79*W78</f>
        <v>965204.6536</v>
      </c>
      <c r="Z79" s="59" t="n">
        <v>965204.6536</v>
      </c>
    </row>
    <row r="80" customFormat="false" ht="15.75" hidden="false" customHeight="false" outlineLevel="0" collapsed="false">
      <c r="B80" s="16"/>
      <c r="C80" s="56"/>
      <c r="D80" s="56"/>
      <c r="E80" s="56"/>
      <c r="F80" s="56"/>
      <c r="G80" s="56"/>
      <c r="H80" s="56"/>
      <c r="I80" s="56"/>
      <c r="J80" s="57" t="s">
        <v>93</v>
      </c>
      <c r="K80" s="57"/>
      <c r="L80" s="54" t="n">
        <f aca="false">SUM(L78:L79)</f>
        <v>0</v>
      </c>
      <c r="M80" s="19"/>
      <c r="N80" s="4"/>
      <c r="O80" s="4"/>
      <c r="P80" s="4"/>
      <c r="Q80" s="56"/>
      <c r="R80" s="56"/>
      <c r="S80" s="56"/>
      <c r="T80" s="56"/>
      <c r="U80" s="55" t="s">
        <v>93</v>
      </c>
      <c r="V80" s="55"/>
      <c r="W80" s="58" t="n">
        <f aca="false">SUM(W78:W79)</f>
        <v>5352498.5336</v>
      </c>
      <c r="Z80" s="59" t="n">
        <v>5352498.5336</v>
      </c>
    </row>
    <row r="81" customFormat="false" ht="15.75" hidden="false" customHeight="false" outlineLevel="0" collapsed="false">
      <c r="B81" s="16"/>
      <c r="C81" s="4"/>
      <c r="D81" s="4"/>
      <c r="E81" s="4"/>
      <c r="F81" s="4"/>
      <c r="G81" s="4"/>
      <c r="H81" s="4"/>
      <c r="I81" s="18"/>
      <c r="J81" s="18"/>
      <c r="K81" s="18"/>
      <c r="L81" s="18"/>
      <c r="M81" s="19"/>
      <c r="N81" s="4"/>
      <c r="O81" s="4"/>
      <c r="P81" s="4"/>
      <c r="Q81" s="21"/>
      <c r="R81" s="22"/>
      <c r="S81" s="21"/>
      <c r="T81" s="23"/>
      <c r="U81" s="21"/>
      <c r="V81" s="23"/>
      <c r="W81" s="21"/>
    </row>
    <row r="82" customFormat="false" ht="15" hidden="false" customHeight="true" outlineLevel="0" collapsed="false">
      <c r="B82" s="16"/>
      <c r="C82" s="27"/>
      <c r="D82" s="27"/>
      <c r="E82" s="27"/>
      <c r="F82" s="62"/>
      <c r="G82" s="63"/>
      <c r="H82" s="62"/>
      <c r="I82" s="64"/>
      <c r="J82" s="64"/>
      <c r="K82" s="64"/>
      <c r="L82" s="64"/>
      <c r="M82" s="19"/>
      <c r="N82" s="4"/>
      <c r="O82" s="4"/>
      <c r="P82" s="4"/>
      <c r="Q82" s="65"/>
      <c r="R82" s="65"/>
      <c r="S82" s="65"/>
      <c r="T82" s="65"/>
      <c r="U82" s="65"/>
      <c r="V82" s="65"/>
      <c r="W82" s="65"/>
    </row>
    <row r="83" customFormat="false" ht="15.75" hidden="false" customHeight="false" outlineLevel="0" collapsed="false">
      <c r="B83" s="16"/>
      <c r="C83" s="66" t="s">
        <v>94</v>
      </c>
      <c r="D83" s="66"/>
      <c r="E83" s="66"/>
      <c r="F83" s="62"/>
      <c r="G83" s="67" t="s">
        <v>95</v>
      </c>
      <c r="H83" s="62" t="s">
        <v>96</v>
      </c>
      <c r="I83" s="68" t="s">
        <v>97</v>
      </c>
      <c r="J83" s="68"/>
      <c r="K83" s="68"/>
      <c r="L83" s="68"/>
      <c r="M83" s="19"/>
      <c r="N83" s="4"/>
      <c r="O83" s="4"/>
      <c r="P83" s="4"/>
      <c r="Q83" s="65"/>
      <c r="R83" s="65"/>
      <c r="S83" s="65"/>
      <c r="T83" s="65"/>
      <c r="U83" s="65"/>
      <c r="V83" s="65"/>
      <c r="W83" s="65"/>
    </row>
    <row r="84" customFormat="false" ht="15.75" hidden="false" customHeight="false" outlineLevel="0" collapsed="false">
      <c r="B84" s="69"/>
      <c r="C84" s="70"/>
      <c r="D84" s="70"/>
      <c r="E84" s="70"/>
      <c r="F84" s="70"/>
      <c r="G84" s="70"/>
      <c r="H84" s="70"/>
      <c r="I84" s="9"/>
      <c r="J84" s="9"/>
      <c r="K84" s="9"/>
      <c r="L84" s="9"/>
      <c r="M84" s="71"/>
      <c r="N84" s="4"/>
      <c r="O84" s="4"/>
      <c r="P84" s="4"/>
      <c r="Q84" s="21"/>
      <c r="R84" s="22"/>
      <c r="S84" s="21"/>
      <c r="T84" s="23"/>
      <c r="U84" s="21"/>
      <c r="V84" s="23"/>
      <c r="W84" s="21"/>
    </row>
    <row r="85" customFormat="false" ht="15" hidden="false" customHeight="true" outlineLevel="0" collapsed="false">
      <c r="B85" s="4"/>
      <c r="C85" s="4"/>
      <c r="D85" s="4"/>
      <c r="E85" s="4"/>
      <c r="F85" s="4"/>
      <c r="G85" s="4"/>
      <c r="H85" s="4"/>
      <c r="I85" s="18"/>
      <c r="J85" s="18"/>
      <c r="K85" s="18"/>
      <c r="L85" s="18"/>
      <c r="M85" s="4"/>
      <c r="N85" s="4"/>
      <c r="O85" s="4"/>
      <c r="P85" s="4"/>
      <c r="Q85" s="72"/>
      <c r="R85" s="72"/>
      <c r="S85" s="72"/>
      <c r="T85" s="72"/>
      <c r="U85" s="72"/>
      <c r="V85" s="72"/>
      <c r="W85" s="72"/>
    </row>
    <row r="86" customFormat="false" ht="15" hidden="false" customHeight="true" outlineLevel="0" collapsed="false">
      <c r="B86" s="73" t="s">
        <v>98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4"/>
      <c r="O86" s="4"/>
      <c r="P86" s="4"/>
      <c r="Q86" s="72"/>
      <c r="R86" s="72"/>
      <c r="S86" s="72"/>
      <c r="T86" s="72"/>
      <c r="U86" s="72"/>
      <c r="V86" s="72"/>
      <c r="W86" s="72"/>
    </row>
    <row r="87" customFormat="false" ht="15.75" hidden="false" customHeight="false" outlineLevel="0" collapsed="false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Q87" s="72"/>
      <c r="R87" s="72"/>
      <c r="S87" s="72"/>
      <c r="T87" s="72"/>
      <c r="U87" s="72"/>
      <c r="V87" s="72"/>
      <c r="W87" s="72"/>
    </row>
    <row r="88" customFormat="false" ht="15.75" hidden="false" customHeight="false" outlineLevel="0" collapsed="false">
      <c r="Q88" s="72"/>
      <c r="R88" s="72"/>
      <c r="S88" s="72"/>
      <c r="T88" s="72"/>
      <c r="U88" s="72"/>
      <c r="V88" s="72"/>
      <c r="W88" s="72"/>
    </row>
    <row r="89" customFormat="false" ht="15.75" hidden="false" customHeight="false" outlineLevel="0" collapsed="false">
      <c r="Q89" s="72"/>
      <c r="R89" s="72"/>
      <c r="S89" s="72"/>
      <c r="T89" s="72"/>
      <c r="U89" s="72"/>
      <c r="V89" s="72"/>
      <c r="W89" s="72"/>
    </row>
    <row r="90" customFormat="false" ht="15.75" hidden="false" customHeight="false" outlineLevel="0" collapsed="false">
      <c r="B90" s="74"/>
      <c r="C90" s="74"/>
      <c r="D90" s="74"/>
      <c r="E90" s="74"/>
      <c r="F90" s="74"/>
      <c r="G90" s="74"/>
      <c r="H90" s="74"/>
      <c r="I90" s="75"/>
      <c r="J90" s="75"/>
      <c r="K90" s="75"/>
      <c r="L90" s="75"/>
      <c r="M90" s="74"/>
      <c r="N90" s="74"/>
      <c r="Q90" s="72"/>
      <c r="R90" s="72"/>
      <c r="S90" s="72"/>
      <c r="T90" s="72"/>
      <c r="U90" s="72"/>
      <c r="V90" s="72"/>
      <c r="W90" s="72"/>
    </row>
    <row r="91" customFormat="false" ht="15.75" hidden="false" customHeight="false" outlineLevel="0" collapsed="false">
      <c r="B91" s="74"/>
      <c r="C91" s="74"/>
      <c r="D91" s="74"/>
      <c r="E91" s="74"/>
      <c r="F91" s="74"/>
      <c r="G91" s="74"/>
      <c r="H91" s="74"/>
      <c r="I91" s="75"/>
      <c r="J91" s="75"/>
      <c r="K91" s="75"/>
      <c r="L91" s="75"/>
      <c r="M91" s="74"/>
      <c r="N91" s="74"/>
      <c r="Q91" s="72"/>
      <c r="R91" s="72"/>
      <c r="S91" s="72"/>
      <c r="T91" s="72"/>
      <c r="U91" s="72"/>
      <c r="V91" s="72"/>
      <c r="W91" s="72"/>
    </row>
    <row r="92" customFormat="false" ht="15.75" hidden="false" customHeight="false" outlineLevel="0" collapsed="false">
      <c r="B92" s="74"/>
      <c r="C92" s="74"/>
      <c r="D92" s="74"/>
      <c r="E92" s="74"/>
      <c r="F92" s="74"/>
      <c r="G92" s="74"/>
      <c r="H92" s="74"/>
      <c r="I92" s="75"/>
      <c r="J92" s="75"/>
      <c r="K92" s="75"/>
      <c r="L92" s="75"/>
      <c r="M92" s="74"/>
      <c r="N92" s="74"/>
      <c r="Q92" s="72"/>
      <c r="R92" s="72"/>
      <c r="S92" s="72"/>
      <c r="T92" s="72"/>
      <c r="U92" s="72"/>
      <c r="V92" s="72"/>
      <c r="W92" s="72"/>
    </row>
    <row r="93" customFormat="false" ht="15.75" hidden="false" customHeight="false" outlineLevel="0" collapsed="false">
      <c r="B93" s="76"/>
      <c r="C93" s="76"/>
      <c r="D93" s="76"/>
      <c r="E93" s="76"/>
      <c r="F93" s="76"/>
      <c r="G93" s="76"/>
      <c r="H93" s="76"/>
      <c r="I93" s="77"/>
      <c r="J93" s="77"/>
      <c r="K93" s="77"/>
      <c r="L93" s="77"/>
      <c r="M93" s="76"/>
      <c r="Q93" s="72"/>
      <c r="R93" s="72"/>
      <c r="S93" s="72"/>
      <c r="T93" s="72"/>
      <c r="U93" s="72"/>
      <c r="V93" s="72"/>
      <c r="W93" s="72"/>
    </row>
    <row r="94" customFormat="false" ht="15.75" hidden="false" customHeight="false" outlineLevel="0" collapsed="false">
      <c r="B94" s="76"/>
      <c r="C94" s="76"/>
      <c r="D94" s="76"/>
      <c r="E94" s="76"/>
      <c r="F94" s="76"/>
      <c r="G94" s="76"/>
      <c r="H94" s="76"/>
      <c r="I94" s="77"/>
      <c r="J94" s="77"/>
      <c r="K94" s="77"/>
      <c r="L94" s="77"/>
      <c r="M94" s="76"/>
      <c r="Q94" s="72"/>
      <c r="R94" s="72"/>
      <c r="S94" s="72"/>
      <c r="T94" s="72"/>
      <c r="U94" s="72"/>
      <c r="V94" s="72"/>
      <c r="W94" s="72"/>
    </row>
    <row r="95" customFormat="false" ht="15.75" hidden="false" customHeight="false" outlineLevel="0" collapsed="false">
      <c r="B95" s="76"/>
      <c r="C95" s="76"/>
      <c r="D95" s="76"/>
      <c r="E95" s="76"/>
      <c r="F95" s="76"/>
      <c r="G95" s="76"/>
      <c r="H95" s="76"/>
      <c r="I95" s="77"/>
      <c r="J95" s="77"/>
      <c r="K95" s="77"/>
      <c r="L95" s="77"/>
      <c r="M95" s="76"/>
      <c r="Q95" s="72"/>
      <c r="R95" s="72"/>
      <c r="S95" s="72"/>
      <c r="T95" s="72"/>
      <c r="U95" s="72"/>
      <c r="V95" s="72"/>
      <c r="W95" s="72"/>
    </row>
    <row r="96" customFormat="false" ht="15.75" hidden="false" customHeight="false" outlineLevel="0" collapsed="false">
      <c r="B96" s="76"/>
      <c r="C96" s="76"/>
      <c r="D96" s="76"/>
      <c r="E96" s="76"/>
      <c r="F96" s="76"/>
      <c r="G96" s="76"/>
      <c r="H96" s="76"/>
      <c r="I96" s="77"/>
      <c r="J96" s="77"/>
      <c r="K96" s="77"/>
      <c r="L96" s="77"/>
      <c r="M96" s="76"/>
      <c r="Q96" s="72"/>
      <c r="R96" s="72"/>
      <c r="S96" s="72"/>
      <c r="T96" s="72"/>
      <c r="U96" s="72"/>
      <c r="V96" s="72"/>
      <c r="W96" s="72"/>
    </row>
  </sheetData>
  <mergeCells count="23">
    <mergeCell ref="C7:L7"/>
    <mergeCell ref="Q7:W7"/>
    <mergeCell ref="C9:D9"/>
    <mergeCell ref="E9:I9"/>
    <mergeCell ref="C10:D10"/>
    <mergeCell ref="E10:I10"/>
    <mergeCell ref="C11:D11"/>
    <mergeCell ref="E11:I11"/>
    <mergeCell ref="C77:K77"/>
    <mergeCell ref="Q77:W77"/>
    <mergeCell ref="C78:I80"/>
    <mergeCell ref="J78:K78"/>
    <mergeCell ref="Q78:T80"/>
    <mergeCell ref="U78:V78"/>
    <mergeCell ref="J80:K80"/>
    <mergeCell ref="U80:V80"/>
    <mergeCell ref="C82:E82"/>
    <mergeCell ref="I82:L82"/>
    <mergeCell ref="Q82:W83"/>
    <mergeCell ref="C83:E83"/>
    <mergeCell ref="I83:L83"/>
    <mergeCell ref="Q85:W96"/>
    <mergeCell ref="B86:M8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tsaplinavb@corp.gidroogk.com</cp:lastModifiedBy>
  <cp:lastPrinted>2023-06-06T05:29:13Z</cp:lastPrinted>
  <dcterms:modified xsi:type="dcterms:W3CDTF">2026-06-03T15:38:56Z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