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 showHorizontalScroll="true" showVerticalScroll="true" showSheetTabs="true"/>
  </bookViews>
  <sheets>
    <sheet name="Теплотрасса - ИТОГ - Ведомость " sheetId="1" r:id="rId1"/>
  </sheets>
  <definedNames>
    <definedName name="_xlnm.Print_Area" localSheetId="0">'Теплотрасса - ИТОГ - Ведомость '!$A$1:$H$66</definedName>
    <definedName name="_xlnm.Print_Titles" localSheetId="0">'Теплотрасса - ИТОГ - Ведомость '!$5:$5</definedName>
  </definedNames>
  <calcPr calcMode="auto" refMode="A1"/>
</workbook>
</file>

<file path=xl/sharedStrings.xml><?xml version="1.0" encoding="utf-8"?>
<sst xmlns="http://schemas.openxmlformats.org/spreadsheetml/2006/main" count="128" uniqueCount="128">
  <si>
    <t>Ведомость объёмов работ</t>
  </si>
  <si>
    <t>№ п/п</t>
  </si>
  <si>
    <t>№ в ЛСР</t>
  </si>
  <si>
    <t>Наименование работ</t>
  </si>
  <si>
    <t xml:space="preserve"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</si>
  <si>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</si>
  <si>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</si>
  <si>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</si>
  <si>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Демонтажные работы</t>
  </si>
  <si>
    <t>1</t>
  </si>
  <si>
    <t>Демонтаж трубопроводов в непроходных каналах краном диаметром труб: до 500 мм</t>
  </si>
  <si>
    <t>м</t>
  </si>
  <si>
    <t xml:space="preserve">(218 / 100)*100 </t>
  </si>
  <si>
    <t xml:space="preserve">1 </t>
  </si>
  <si>
    <t>2</t>
  </si>
  <si>
    <t>Монтаж опорных конструкций: этажерочного типа (прим. Демонтаж скользящей опоры для трубопроводов в ППУ Ду 450)</t>
  </si>
  <si>
    <t>т</t>
  </si>
  <si>
    <t xml:space="preserve">55,02*27/1000 </t>
  </si>
  <si>
    <t>3</t>
  </si>
  <si>
    <t>Очистка непроходных каналов: от сухого ила и грязи при снятых трубах, глубина очистки до 2 м</t>
  </si>
  <si>
    <t>м3</t>
  </si>
  <si>
    <t xml:space="preserve"> </t>
  </si>
  <si>
    <t>4</t>
  </si>
  <si>
    <t>Демонтаж задвижек диаметром: до 300 мм</t>
  </si>
  <si>
    <t>шт</t>
  </si>
  <si>
    <t>5</t>
  </si>
  <si>
    <t>Погрузка в автотранспортное средство: трубы металлические (погрузка и разгрузка с применением автомобильных кранов)</t>
  </si>
  <si>
    <t>1т груза</t>
  </si>
  <si>
    <t>6</t>
  </si>
  <si>
    <t>Погрузка в автотранспортное средство: мусор строительный с погрузкой экскаваторами емкостью ковша до 0,5 м3</t>
  </si>
  <si>
    <t xml:space="preserve">1,48554+1,35 </t>
  </si>
  <si>
    <t>7</t>
  </si>
  <si>
    <t>Погрузка в автотранспортное средство: металлические конструкции весом до 1 тонны ( прим. опоры скользящие)</t>
  </si>
  <si>
    <t>8</t>
  </si>
  <si>
    <t>Перевозка грузов I класса 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30 км</t>
  </si>
  <si>
    <t xml:space="preserve">8,016+1,48554+2,83554 </t>
  </si>
  <si>
    <t>Раздел 2. Земляные  работы</t>
  </si>
  <si>
    <t>9</t>
  </si>
  <si>
    <t>Устройство шва-стыка в асфальтобетонном покрытии</t>
  </si>
  <si>
    <t xml:space="preserve">(225.28 / 100)*100 </t>
  </si>
  <si>
    <t>10</t>
  </si>
  <si>
    <t>Разборка покрытий и оснований: асфальтобетонных с помощью молотков отбойных</t>
  </si>
  <si>
    <t xml:space="preserve">(47,61 / 100)*100 </t>
  </si>
  <si>
    <t>11</t>
  </si>
  <si>
    <t>Разборка покрытий и оснований: щебеночных</t>
  </si>
  <si>
    <t xml:space="preserve">(39,68 / 100)*100 </t>
  </si>
  <si>
    <t>12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</si>
  <si>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</si>
  <si>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 xml:space="preserve">(396,76 / 1000)*1000 </t>
  </si>
  <si>
    <t>13</t>
  </si>
  <si>
    <t>Разработка грунта вручную в траншеях глубиной до 2 м без креплений с откосами, группа грунтов: 2</t>
  </si>
  <si>
    <t xml:space="preserve">(160,22 / 100)*100 </t>
  </si>
  <si>
    <t>14</t>
  </si>
  <si>
    <t>Засыпка траншей и котлованов с перемещением грунта до 5 м бульдозерами мощностью: 59 кВт (80 л.с.), группа грунтов 1</t>
  </si>
  <si>
    <t xml:space="preserve">(556,98 / 1000)*1000 </t>
  </si>
  <si>
    <t>15</t>
  </si>
  <si>
    <t>Песок природный для строительных работ II класс, средний</t>
  </si>
  <si>
    <t xml:space="preserve">556.98*1.1 </t>
  </si>
  <si>
    <t>16</t>
  </si>
  <si>
    <t>Уплотнение грунта пневматическими трамбовками, группа грунтов: 1-2</t>
  </si>
  <si>
    <t xml:space="preserve">(556,98 / 100)*100 </t>
  </si>
  <si>
    <t>17</t>
  </si>
  <si>
    <t>Устройство подстилающих и выравнивающих слоев оснований: из щебня</t>
  </si>
  <si>
    <t>Д</t>
  </si>
  <si>
    <t>Щебень из гравия для строительных работ М 1000, фракция 5(3)-20 мм</t>
  </si>
  <si>
    <t>18</t>
  </si>
  <si>
    <t>Розлив вяжущих материалов</t>
  </si>
  <si>
    <t>Битум нефтяной дорожный БНД 60/90</t>
  </si>
  <si>
    <t>19</t>
  </si>
  <si>
    <t>Устройство покрытия из горячих асфальтобетонных смесей асфальтоукладчиками второго типоразмера, толщина слоя 4 см (до 5 см)</t>
  </si>
  <si>
    <t>м2</t>
  </si>
  <si>
    <t>Смеси асфальтобетонные плотные мелкозернистые, тип А, марка I</t>
  </si>
  <si>
    <t>Эмульсия битумно-катионная ЭБДК Б</t>
  </si>
  <si>
    <t>20</t>
  </si>
  <si>
    <t>При изменении толщины покрытия на 0,5 см добавлять или исключать: к норме 27-06-029-01 (до 5 см)</t>
  </si>
  <si>
    <t>21</t>
  </si>
  <si>
    <t>Смеси асфальтобетонные плотные мелкозернистые, тип А, марка II</t>
  </si>
  <si>
    <t>22</t>
  </si>
  <si>
    <t>23</t>
  </si>
  <si>
    <t>Погрузка в автотранспортное средство: грунт растительного слоя (земля, перегной)</t>
  </si>
  <si>
    <t xml:space="preserve">(160,22)*1,75 </t>
  </si>
  <si>
    <t>24</t>
  </si>
  <si>
    <t xml:space="preserve">(39,68*1,8)+114,264 </t>
  </si>
  <si>
    <t>25</t>
  </si>
  <si>
    <t xml:space="preserve">280,385+185,688+(39,68*1,75) </t>
  </si>
  <si>
    <t>Раздел 3. Монтажные работы</t>
  </si>
  <si>
    <t>26</t>
  </si>
  <si>
    <t>Смена железобетонных подушек на дне каналов под трубопроводы</t>
  </si>
  <si>
    <t>Подушки опорные железобетонные, объем от 0,003 до 0,006 м3, бетон В15, расход арматуры от 150 до 200 кг/м3 (прим. Опорная подушка-4)</t>
  </si>
  <si>
    <t>27</t>
  </si>
  <si>
    <t>Прокладка в канале стальных труб в изоляции из пенополиуретана (ППУ) диаметром: 325 мм</t>
  </si>
  <si>
    <t>км</t>
  </si>
  <si>
    <t xml:space="preserve">218/1000 </t>
  </si>
  <si>
    <t>28</t>
  </si>
  <si>
    <t>Трубы стальные бесшовные с тепловой изоляцией из пенополиуретана в полиэтиленовой оболочке, наружный диаметр трубы 325 мм, наружный диаметр изоляции 450 мм, толщина стенки трубы 8 мм</t>
  </si>
  <si>
    <t>29</t>
  </si>
  <si>
    <t>Опора скользящая стальная, ширина 280 мм, высота 340 мм, диаметр трубопровода 377 мм ( прим. Скользящая опора 325/450 — ГОСТ 30732-2020)</t>
  </si>
  <si>
    <t>кг</t>
  </si>
  <si>
    <t xml:space="preserve">55,02*27 </t>
  </si>
  <si>
    <t>30</t>
  </si>
  <si>
    <t>Изоляция стыков труб, изолированных пенополиуретаном (ППУ), неразъемными муфтами электросварной комплектации методом заливки, диаметром: 325 мм</t>
  </si>
  <si>
    <t>стыков</t>
  </si>
  <si>
    <t xml:space="preserve">(28 / 10)*10 </t>
  </si>
  <si>
    <t>Комплект для изоляции сварного стыка труб с тепловой изоляцией из пенополиуретана в полиэтиленовой оболочке, с полиэтиленовой муфтой длиной 700 мм, наружный диаметр стальной трубы 325 мм, наружный диаметр изоляции 450 мм</t>
  </si>
  <si>
    <t>компл</t>
  </si>
  <si>
    <t>31</t>
  </si>
  <si>
    <t>Установка отводов стальных, изолированных пенополиуретаном (ППУ), диаметром: 325 мм</t>
  </si>
  <si>
    <t xml:space="preserve">(6 / 10)*10 </t>
  </si>
  <si>
    <t>Отвод стальной 90° с тепловой изоляцией из пенополиуретана в полиэтиленовой оболочке, наружный диаметр стальной трубы 325 мм, наружный диаметр изоляции 450 мм, длина плеча 1050 мм</t>
  </si>
  <si>
    <t>32</t>
  </si>
  <si>
    <t>Устройство непроходных каналов: двухъячейковых, собираемых из верхних и нижних лотковых элементов</t>
  </si>
  <si>
    <t xml:space="preserve">((0,42*109) / 100)*100 </t>
  </si>
  <si>
    <t>Раствор готовый кладочный, цементный, М400</t>
  </si>
  <si>
    <t>33</t>
  </si>
  <si>
    <t>Установка шаровых кранов, изолированных пенополиуретаном (ППУ), диаметром: 325 мм</t>
  </si>
  <si>
    <t xml:space="preserve">(1 / 10)*10 </t>
  </si>
  <si>
    <t>Кран шаровой стальной для воды, нефтепродуктов, горюче-смазочных материалов, неполнопроходной, под приварку, с редуктором, сталь 20, номинальное давление 2,5 МПа, номинальный диаметр 300 мм</t>
  </si>
  <si>
    <t>34</t>
  </si>
  <si>
    <t>Промывка и гидравлическое испытание трубопроводов, изолированных пенополиуретаном (ППУ), диаметром: 325 мм</t>
  </si>
  <si>
    <t>35</t>
  </si>
  <si>
    <t>Врезка трубопровода номинальным давлением 2,5 МПа в действующие магистрали, диаметр наружный врезаемой трубы: 325 мм</t>
  </si>
  <si>
    <t>36</t>
  </si>
  <si>
    <t>Контроль автономным мобильным рентгеновским комплексом на трассе качества сварных соединений труб Ду: 300 мм толщиной стенки до 10 мм</t>
  </si>
  <si>
    <t>стык</t>
  </si>
  <si>
    <t>Составил:</t>
  </si>
  <si>
    <t/>
  </si>
  <si>
    <t>[должность, подпись (инициалы, фамилия)]</t>
  </si>
  <si>
    <t>Проверил:</t>
  </si>
</sst>
</file>

<file path=xl/styles.xml><?xml version="1.0" encoding="utf-8"?>
<styleSheet xmlns="http://schemas.openxmlformats.org/spreadsheetml/2006/main">
  <numFmts count="5">
    <numFmt formatCode="0.00000" numFmtId="164"/>
    <numFmt formatCode="0.000" numFmtId="165"/>
    <numFmt formatCode="0.0000" numFmtId="166"/>
    <numFmt formatCode="0.000000" numFmtId="167"/>
    <numFmt formatCode="0.0000000" numFmtId="168"/>
  </numFmts>
  <fonts count="8">
    <font>
      <color rgb="FF000000"/>
      <sz val="11"/>
      <name val="Calibri"/>
      <charset val="204"/>
    </font>
    <font>
      <color rgb="FF000000"/>
      <sz val="8"/>
      <name val="Arial"/>
      <charset val="204"/>
    </font>
    <font>
      <color rgb="FF000000"/>
      <sz val="14"/>
      <name val="Arial"/>
      <charset val="204"/>
      <b/>
    </font>
    <font>
      <color rgb="FF000000"/>
      <sz val="9"/>
      <name val="Arial"/>
      <charset val="204"/>
      <b/>
    </font>
    <font>
      <sz val="8"/>
      <name val="Arial"/>
      <charset val="204"/>
    </font>
    <font>
      <sz val="8"/>
      <name val="Arial"/>
      <charset val="204"/>
      <i/>
    </font>
    <font>
      <color rgb="FF000000"/>
      <sz val="8"/>
      <name val="Arial"/>
      <charset val="204"/>
      <b/>
    </font>
    <font>
      <color rgb="FFFF0000"/>
      <sz val="8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 style="thin"/>
      <bottom/>
      <diagonal/>
    </border>
  </borders>
  <cellStyleXfs count="1">
    <xf borderId="0" fillId="0" fontId="0" numFmtId="0"/>
  </cellStyleXfs>
  <cellXfs count="49">
    <xf applyAlignment="true" applyBorder="true" applyFill="true" applyNumberFormat="true" applyFont="true" applyProtection="true" borderId="0" fillId="0" fontId="0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2" numFmtId="0" xfId="0">
      <alignment horizontal="center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1" numFmtId="49" xfId="0">
      <alignment horizontal="general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2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3" fillId="0" fontId="1" numFmtId="0" xfId="0">
      <alignment horizontal="center" vertical="center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3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1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lef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4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2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5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1" fillId="0" fontId="4" numFmtId="49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49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49" xfId="0">
      <alignment horizontal="center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166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1" numFmtId="166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167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164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168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2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1" fillId="0" fontId="4" numFmtId="1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49" xfId="0">
      <alignment horizontal="general" vertical="bottom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top" textRotation="0" shrinkToFit="false" wrapText="fals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4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left" vertical="center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right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4" numFmtId="0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4" numFmtId="49" xfId="0">
      <alignment horizontal="general" vertical="top" textRotation="0" shrinkToFit="false" wrapText="false"/>
      <protection hidden="false" locked="true"/>
    </xf>
    <xf applyAlignment="true" applyBorder="true" applyFill="true" applyNumberFormat="true" applyFont="true" applyProtection="true" borderId="5" fillId="0" fontId="5" numFmtId="0" xfId="0">
      <alignment horizontal="center" vertical="top" textRotation="0" shrinkToFit="false" wrapText="false"/>
      <protection hidden="false" locked="true"/>
    </xf>
    <xf applyAlignment="true" applyBorder="true" applyFill="true" applyNumberFormat="true" applyFont="true" applyProtection="true" borderId="0" fillId="0" fontId="6" numFmtId="0" xfId="0">
      <alignment horizontal="general" vertical="top" textRotation="0" shrinkToFit="false" wrapText="true"/>
      <protection hidden="false" locked="true"/>
    </xf>
    <xf applyAlignment="true" applyBorder="true" applyFill="true" applyNumberFormat="true" applyFont="true" applyProtection="true" borderId="0" fillId="0" fontId="7" numFmtId="0" xfId="0">
      <alignment horizontal="general" vertical="bottom" textRotation="0" shrinkToFit="false" wrapText="false"/>
      <protection hidden="false" locked="true"/>
    </xf>
  </cellXfs>
  <dxfs count="0"/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haredStrings" Target="sharedStrings.xml"/><Relationship Id="rId3" Type="http://schemas.openxmlformats.org/officeDocument/2006/relationships/styles" Target="styles.xml"/></Relationships>
</file>

<file path=xl/worksheets/_rels/sheet1.xml.rels><?xml version="1.0" encoding="utf-8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  <pageSetUpPr fitToPage="true"/>
  </sheetPr>
  <dimension ref="A1:AC74"/>
  <sheetViews>
    <sheetView workbookViewId="0" tabSelected="true" showZeros="true" showFormulas="false" showGridLines="true" showRowColHeaders="true">
      <selection sqref="G5" activeCell="G5"/>
    </sheetView>
  </sheetViews>
  <sheetFormatPr defaultColWidth="9.140625" customHeight="true" defaultRowHeight="11.25"/>
  <cols>
    <col max="1" min="1" style="1" width="5.5703125" customWidth="true"/>
    <col max="2" min="2" style="2" width="5.5703125" customWidth="true"/>
    <col max="3" min="3" style="2" width="44.42578125" customWidth="true"/>
    <col max="4" min="4" style="2" width="10.7109375" customWidth="true"/>
    <col max="5" min="5" style="2" width="12.28515625" customWidth="true"/>
    <col max="6" min="6" style="2" width="12.5703125" customWidth="true"/>
    <col max="7" min="7" style="2" width="22.140625" customWidth="true"/>
    <col max="8" min="8" style="2" width="22" customWidth="true"/>
    <col max="9" min="9" style="2" width="9.140625"/>
    <col max="10" min="10" style="2" width="4.7109375" customWidth="true" hidden="true"/>
    <col max="16" min="11" style="2" width="9.140625"/>
    <col max="17" min="17" style="3" width="135.2851562" customWidth="true" hidden="true"/>
    <col max="19" min="18" style="4" width="55.140625" customWidth="true" hidden="true"/>
    <col max="23" min="20" style="5" width="69" customWidth="true" hidden="true"/>
    <col max="25" min="24" style="4" width="55.140625" customWidth="true" hidden="true"/>
    <col max="29" min="26" style="5" width="69" customWidth="true" hidden="true"/>
    <col max="16384" min="30" style="2" width="9.140625"/>
  </cols>
  <sheetData>
    <row r="2" ht="18" customFormat="true" s="0">
      <c r="A2" s="6" t="s">
        <v>0</v>
      </c>
      <c r="B2" s="6"/>
      <c r="C2" s="6"/>
      <c r="D2" s="6"/>
      <c r="E2" s="6"/>
      <c r="F2" s="6"/>
      <c r="G2" s="6"/>
      <c r="H2" s="6"/>
    </row>
    <row r="3" customHeight="true" ht="9.75" customFormat="true" s="0">
      <c r="A3" s="7"/>
    </row>
    <row r="4" customHeight="true" ht="36" customFormat="true" s="0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/>
    </row>
    <row r="5" customFormat="true" s="0">
      <c r="A5" s="10" t="n">
        <v>1</v>
      </c>
      <c r="B5" s="11" t="n">
        <v>2</v>
      </c>
      <c r="C5" s="11" t="n">
        <v>3</v>
      </c>
      <c r="D5" s="11" t="n">
        <v>4</v>
      </c>
      <c r="E5" s="11" t="n">
        <v>5</v>
      </c>
      <c r="F5" s="11" t="n">
        <v>6</v>
      </c>
      <c r="G5" s="12" t="n">
        <v>7</v>
      </c>
      <c r="H5" s="13"/>
    </row>
    <row r="6" ht="11.25" customFormat="true" s="0">
      <c r="A6" s="14" t="s">
        <v>8</v>
      </c>
      <c r="B6" s="14"/>
      <c r="C6" s="14"/>
      <c r="D6" s="14"/>
      <c r="E6" s="14"/>
      <c r="F6" s="14"/>
      <c r="G6" s="14"/>
      <c r="H6" s="14"/>
      <c r="I6" s="0"/>
      <c r="J6" s="0"/>
      <c r="Q6" s="15" t="s">
        <v>8</v>
      </c>
    </row>
    <row r="7" ht="21" customFormat="true" s="0">
      <c r="A7" s="16">
        <f>IF(J7&lt;&gt;"",COUNTA(J$1:J7),"")</f>
      </c>
      <c r="B7" s="17" t="s">
        <v>9</v>
      </c>
      <c r="C7" s="18" t="s">
        <v>10</v>
      </c>
      <c r="D7" s="19" t="s">
        <v>11</v>
      </c>
      <c r="E7" s="20" t="n">
        <v>218</v>
      </c>
      <c r="F7" s="18"/>
      <c r="G7" s="20"/>
      <c r="H7" s="18" t="s">
        <v>12</v>
      </c>
      <c r="I7" s="0"/>
      <c r="J7" s="2" t="s">
        <v>13</v>
      </c>
      <c r="Q7" s="15"/>
    </row>
    <row r="8" ht="31.5" customFormat="true" s="0">
      <c r="A8" s="16">
        <f>IF(J8&lt;&gt;"",COUNTA(J$1:J8),"")</f>
      </c>
      <c r="B8" s="17" t="s">
        <v>14</v>
      </c>
      <c r="C8" s="18" t="s">
        <v>15</v>
      </c>
      <c r="D8" s="19" t="s">
        <v>16</v>
      </c>
      <c r="E8" s="21" t="n">
        <v>1.48554</v>
      </c>
      <c r="F8" s="18"/>
      <c r="G8" s="20"/>
      <c r="H8" s="18" t="s">
        <v>17</v>
      </c>
      <c r="I8" s="0"/>
      <c r="J8" s="2" t="s">
        <v>13</v>
      </c>
      <c r="Q8" s="15"/>
    </row>
    <row r="9" ht="21" customFormat="true" s="0">
      <c r="A9" s="16">
        <f>IF(J9&lt;&gt;"",COUNTA(J$1:J9),"")</f>
      </c>
      <c r="B9" s="17" t="s">
        <v>18</v>
      </c>
      <c r="C9" s="18" t="s">
        <v>19</v>
      </c>
      <c r="D9" s="19" t="s">
        <v>20</v>
      </c>
      <c r="E9" s="22" t="n">
        <v>35.75</v>
      </c>
      <c r="F9" s="18"/>
      <c r="G9" s="20"/>
      <c r="H9" s="18" t="s">
        <v>21</v>
      </c>
      <c r="I9" s="0"/>
      <c r="J9" s="2" t="s">
        <v>13</v>
      </c>
      <c r="Q9" s="15"/>
    </row>
    <row r="10" ht="11.25" customFormat="true" s="0">
      <c r="A10" s="16">
        <f>IF(J10&lt;&gt;"",COUNTA(J$1:J10),"")</f>
      </c>
      <c r="B10" s="17" t="s">
        <v>22</v>
      </c>
      <c r="C10" s="18" t="s">
        <v>23</v>
      </c>
      <c r="D10" s="19" t="s">
        <v>24</v>
      </c>
      <c r="E10" s="23" t="n">
        <v>2</v>
      </c>
      <c r="F10" s="18"/>
      <c r="G10" s="20"/>
      <c r="H10" s="18" t="s">
        <v>21</v>
      </c>
      <c r="I10" s="0"/>
      <c r="J10" s="2" t="s">
        <v>13</v>
      </c>
      <c r="Q10" s="15"/>
    </row>
    <row r="11" ht="31.5" customFormat="true" s="0">
      <c r="A11" s="16">
        <f>IF(J11&lt;&gt;"",COUNTA(J$1:J11),"")</f>
      </c>
      <c r="B11" s="17" t="s">
        <v>25</v>
      </c>
      <c r="C11" s="18" t="s">
        <v>26</v>
      </c>
      <c r="D11" s="19" t="s">
        <v>27</v>
      </c>
      <c r="E11" s="24" t="n">
        <v>8.016</v>
      </c>
      <c r="F11" s="18"/>
      <c r="G11" s="20"/>
      <c r="H11" s="18" t="s">
        <v>21</v>
      </c>
      <c r="I11" s="0"/>
      <c r="J11" s="2" t="s">
        <v>13</v>
      </c>
      <c r="Q11" s="15"/>
    </row>
    <row r="12" ht="31.5" customFormat="true" s="0">
      <c r="A12" s="16">
        <f>IF(J12&lt;&gt;"",COUNTA(J$1:J12),"")</f>
      </c>
      <c r="B12" s="17" t="s">
        <v>28</v>
      </c>
      <c r="C12" s="18" t="s">
        <v>29</v>
      </c>
      <c r="D12" s="19" t="s">
        <v>27</v>
      </c>
      <c r="E12" s="21" t="n">
        <v>2.83554</v>
      </c>
      <c r="F12" s="18"/>
      <c r="G12" s="20"/>
      <c r="H12" s="18" t="s">
        <v>30</v>
      </c>
      <c r="I12" s="0"/>
      <c r="J12" s="2" t="s">
        <v>13</v>
      </c>
      <c r="Q12" s="15"/>
    </row>
    <row r="13" ht="21" customFormat="true" s="0">
      <c r="A13" s="16">
        <f>IF(J13&lt;&gt;"",COUNTA(J$1:J13),"")</f>
      </c>
      <c r="B13" s="17" t="s">
        <v>31</v>
      </c>
      <c r="C13" s="18" t="s">
        <v>32</v>
      </c>
      <c r="D13" s="19" t="s">
        <v>27</v>
      </c>
      <c r="E13" s="21" t="n">
        <v>1.48554</v>
      </c>
      <c r="F13" s="18"/>
      <c r="G13" s="20"/>
      <c r="H13" s="18" t="s">
        <v>21</v>
      </c>
      <c r="I13" s="0"/>
      <c r="J13" s="2" t="s">
        <v>13</v>
      </c>
      <c r="Q13" s="15"/>
    </row>
    <row r="14" ht="63" customFormat="true" s="0">
      <c r="A14" s="16">
        <f>IF(J14&lt;&gt;"",COUNTA(J$1:J14),"")</f>
      </c>
      <c r="B14" s="17" t="s">
        <v>33</v>
      </c>
      <c r="C14" s="18" t="s">
        <v>34</v>
      </c>
      <c r="D14" s="19" t="s">
        <v>27</v>
      </c>
      <c r="E14" s="21" t="n">
        <v>12.33708</v>
      </c>
      <c r="F14" s="18"/>
      <c r="G14" s="20"/>
      <c r="H14" s="18" t="s">
        <v>35</v>
      </c>
      <c r="I14" s="0"/>
      <c r="J14" s="2" t="s">
        <v>13</v>
      </c>
      <c r="Q14" s="15"/>
    </row>
    <row r="15" ht="11.25" customFormat="true" s="0">
      <c r="A15" s="14" t="s">
        <v>36</v>
      </c>
      <c r="B15" s="14"/>
      <c r="C15" s="14"/>
      <c r="D15" s="14"/>
      <c r="E15" s="14"/>
      <c r="F15" s="14"/>
      <c r="G15" s="14"/>
      <c r="H15" s="14"/>
      <c r="I15" s="0"/>
      <c r="J15" s="0"/>
      <c r="Q15" s="15" t="s">
        <v>36</v>
      </c>
    </row>
    <row r="16" ht="11.25" customFormat="true" s="0">
      <c r="A16" s="16">
        <f>IF(J16&lt;&gt;"",COUNTA(J$1:J16),"")</f>
      </c>
      <c r="B16" s="17" t="s">
        <v>37</v>
      </c>
      <c r="C16" s="18" t="s">
        <v>38</v>
      </c>
      <c r="D16" s="19" t="s">
        <v>11</v>
      </c>
      <c r="E16" s="20" t="n">
        <v>225.28</v>
      </c>
      <c r="F16" s="18"/>
      <c r="G16" s="20"/>
      <c r="H16" s="18" t="s">
        <v>39</v>
      </c>
      <c r="I16" s="0"/>
      <c r="J16" s="2" t="s">
        <v>13</v>
      </c>
      <c r="Q16" s="15"/>
    </row>
    <row r="17" ht="21" customFormat="true" s="0">
      <c r="A17" s="16">
        <f>IF(J17&lt;&gt;"",COUNTA(J$1:J17),"")</f>
      </c>
      <c r="B17" s="17" t="s">
        <v>40</v>
      </c>
      <c r="C17" s="18" t="s">
        <v>41</v>
      </c>
      <c r="D17" s="19" t="s">
        <v>20</v>
      </c>
      <c r="E17" s="20" t="n">
        <v>47.61</v>
      </c>
      <c r="F17" s="18"/>
      <c r="G17" s="20"/>
      <c r="H17" s="18" t="s">
        <v>42</v>
      </c>
      <c r="I17" s="0"/>
      <c r="J17" s="2" t="s">
        <v>13</v>
      </c>
      <c r="Q17" s="15"/>
    </row>
    <row r="18" ht="11.25" customFormat="true" s="0">
      <c r="A18" s="16">
        <f>IF(J18&lt;&gt;"",COUNTA(J$1:J18),"")</f>
      </c>
      <c r="B18" s="17" t="s">
        <v>43</v>
      </c>
      <c r="C18" s="18" t="s">
        <v>44</v>
      </c>
      <c r="D18" s="19" t="s">
        <v>20</v>
      </c>
      <c r="E18" s="20" t="n">
        <v>39.68</v>
      </c>
      <c r="F18" s="18"/>
      <c r="G18" s="20"/>
      <c r="H18" s="18" t="s">
        <v>45</v>
      </c>
      <c r="I18" s="0"/>
      <c r="J18" s="2" t="s">
        <v>13</v>
      </c>
      <c r="Q18" s="15"/>
    </row>
    <row r="19" ht="31.5" customFormat="true" s="0">
      <c r="A19" s="16">
        <f>IF(J19&lt;&gt;"",COUNTA(J$1:J19),"")</f>
      </c>
      <c r="B19" s="17" t="s">
        <v>46</v>
      </c>
      <c r="C19" s="18" t="s">
        <v>47</v>
      </c>
      <c r="D19" s="19" t="s">
        <v>20</v>
      </c>
      <c r="E19" s="20" t="n">
        <v>396.76</v>
      </c>
      <c r="F19" s="18"/>
      <c r="G19" s="20"/>
      <c r="H19" s="18" t="s">
        <v>48</v>
      </c>
      <c r="I19" s="0"/>
      <c r="J19" s="2" t="s">
        <v>13</v>
      </c>
      <c r="Q19" s="15"/>
    </row>
    <row r="20" ht="21" customFormat="true" s="0">
      <c r="A20" s="16">
        <f>IF(J20&lt;&gt;"",COUNTA(J$1:J20),"")</f>
      </c>
      <c r="B20" s="17" t="s">
        <v>49</v>
      </c>
      <c r="C20" s="18" t="s">
        <v>50</v>
      </c>
      <c r="D20" s="19" t="s">
        <v>20</v>
      </c>
      <c r="E20" s="20" t="n">
        <v>160.22</v>
      </c>
      <c r="F20" s="18"/>
      <c r="G20" s="20"/>
      <c r="H20" s="18" t="s">
        <v>51</v>
      </c>
      <c r="I20" s="0"/>
      <c r="J20" s="2" t="s">
        <v>13</v>
      </c>
      <c r="Q20" s="15"/>
    </row>
    <row r="21" ht="31.5" customFormat="true" s="0">
      <c r="A21" s="16">
        <f>IF(J21&lt;&gt;"",COUNTA(J$1:J21),"")</f>
      </c>
      <c r="B21" s="17" t="s">
        <v>52</v>
      </c>
      <c r="C21" s="18" t="s">
        <v>53</v>
      </c>
      <c r="D21" s="19" t="s">
        <v>20</v>
      </c>
      <c r="E21" s="20" t="n">
        <v>556.98</v>
      </c>
      <c r="F21" s="18"/>
      <c r="G21" s="20"/>
      <c r="H21" s="18" t="s">
        <v>54</v>
      </c>
      <c r="I21" s="0"/>
      <c r="J21" s="2" t="s">
        <v>13</v>
      </c>
      <c r="Q21" s="15"/>
    </row>
    <row r="22" ht="21" customFormat="true" s="0">
      <c r="A22" s="16">
        <f>IF(J22&lt;&gt;"",COUNTA(J$1:J22),"")</f>
      </c>
      <c r="B22" s="17" t="s">
        <v>55</v>
      </c>
      <c r="C22" s="18" t="s">
        <v>56</v>
      </c>
      <c r="D22" s="19" t="s">
        <v>20</v>
      </c>
      <c r="E22" s="24" t="n">
        <v>612.678</v>
      </c>
      <c r="F22" s="18"/>
      <c r="G22" s="20"/>
      <c r="H22" s="18" t="s">
        <v>57</v>
      </c>
      <c r="I22" s="0"/>
      <c r="J22" s="2" t="s">
        <v>13</v>
      </c>
      <c r="Q22" s="15"/>
    </row>
    <row r="23" ht="21" customFormat="true" s="0">
      <c r="A23" s="16">
        <f>IF(J23&lt;&gt;"",COUNTA(J$1:J23),"")</f>
      </c>
      <c r="B23" s="17" t="s">
        <v>58</v>
      </c>
      <c r="C23" s="18" t="s">
        <v>59</v>
      </c>
      <c r="D23" s="19" t="s">
        <v>20</v>
      </c>
      <c r="E23" s="20" t="n">
        <v>556.98</v>
      </c>
      <c r="F23" s="18"/>
      <c r="G23" s="20"/>
      <c r="H23" s="18" t="s">
        <v>60</v>
      </c>
      <c r="I23" s="0"/>
      <c r="J23" s="2" t="s">
        <v>13</v>
      </c>
      <c r="Q23" s="15"/>
    </row>
    <row r="24" ht="21" customFormat="true" s="0">
      <c r="A24" s="16">
        <f>IF(J24&lt;&gt;"",COUNTA(J$1:J24),"")</f>
      </c>
      <c r="B24" s="17" t="s">
        <v>61</v>
      </c>
      <c r="C24" s="18" t="s">
        <v>62</v>
      </c>
      <c r="D24" s="19" t="s">
        <v>20</v>
      </c>
      <c r="E24" s="20" t="n">
        <v>39.68</v>
      </c>
      <c r="F24" s="18"/>
      <c r="G24" s="20"/>
      <c r="H24" s="18" t="s">
        <v>45</v>
      </c>
      <c r="I24" s="0"/>
      <c r="J24" s="2" t="s">
        <v>13</v>
      </c>
      <c r="Q24" s="15"/>
    </row>
    <row r="25" ht="21" customFormat="true" s="0">
      <c r="A25" s="25"/>
      <c r="B25" s="26" t="s">
        <v>63</v>
      </c>
      <c r="C25" s="27" t="s">
        <v>64</v>
      </c>
      <c r="D25" s="28" t="s">
        <v>20</v>
      </c>
      <c r="E25" s="29" t="n">
        <v>49.9968</v>
      </c>
      <c r="F25" s="18"/>
      <c r="G25" s="20"/>
      <c r="H25" s="18"/>
      <c r="I25" s="0"/>
      <c r="J25" s="0"/>
      <c r="Q25" s="15"/>
    </row>
    <row r="26" ht="11.25" customFormat="true" s="0">
      <c r="A26" s="16">
        <f>IF(J26&lt;&gt;"",COUNTA(J$1:J26),"")</f>
      </c>
      <c r="B26" s="17" t="s">
        <v>65</v>
      </c>
      <c r="C26" s="18" t="s">
        <v>66</v>
      </c>
      <c r="D26" s="19" t="s">
        <v>16</v>
      </c>
      <c r="E26" s="30" t="n">
        <v>0.3266</v>
      </c>
      <c r="F26" s="18"/>
      <c r="G26" s="20"/>
      <c r="H26" s="18" t="s">
        <v>21</v>
      </c>
      <c r="I26" s="0"/>
      <c r="J26" s="2" t="s">
        <v>13</v>
      </c>
      <c r="Q26" s="15"/>
    </row>
    <row r="27" ht="11.25" customFormat="true" s="0">
      <c r="A27" s="25"/>
      <c r="B27" s="26" t="s">
        <v>63</v>
      </c>
      <c r="C27" s="27" t="s">
        <v>67</v>
      </c>
      <c r="D27" s="28" t="s">
        <v>16</v>
      </c>
      <c r="E27" s="31" t="n">
        <v>0.336398</v>
      </c>
      <c r="F27" s="18"/>
      <c r="G27" s="20"/>
      <c r="H27" s="18"/>
      <c r="I27" s="0"/>
      <c r="J27" s="0"/>
      <c r="Q27" s="15"/>
    </row>
    <row r="28" ht="31.5" customFormat="true" s="0">
      <c r="A28" s="16">
        <f>IF(J28&lt;&gt;"",COUNTA(J$1:J28),"")</f>
      </c>
      <c r="B28" s="17" t="s">
        <v>68</v>
      </c>
      <c r="C28" s="18" t="s">
        <v>69</v>
      </c>
      <c r="D28" s="19" t="s">
        <v>70</v>
      </c>
      <c r="E28" s="20" t="n">
        <v>396.76</v>
      </c>
      <c r="F28" s="18"/>
      <c r="G28" s="20"/>
      <c r="H28" s="18" t="s">
        <v>48</v>
      </c>
      <c r="I28" s="0"/>
      <c r="J28" s="2" t="s">
        <v>13</v>
      </c>
      <c r="Q28" s="15"/>
    </row>
    <row r="29" ht="21" customFormat="true" s="0">
      <c r="A29" s="25"/>
      <c r="B29" s="26" t="s">
        <v>63</v>
      </c>
      <c r="C29" s="27" t="s">
        <v>71</v>
      </c>
      <c r="D29" s="28" t="s">
        <v>16</v>
      </c>
      <c r="E29" s="32" t="n">
        <v>40.46952</v>
      </c>
      <c r="F29" s="18"/>
      <c r="G29" s="20"/>
      <c r="H29" s="18"/>
      <c r="I29" s="0"/>
      <c r="J29" s="0"/>
      <c r="Q29" s="15"/>
    </row>
    <row r="30" ht="11.25" customFormat="true" s="0">
      <c r="A30" s="25"/>
      <c r="B30" s="26" t="s">
        <v>63</v>
      </c>
      <c r="C30" s="27" t="s">
        <v>72</v>
      </c>
      <c r="D30" s="28" t="s">
        <v>16</v>
      </c>
      <c r="E30" s="31" t="n">
        <v>0.001587</v>
      </c>
      <c r="F30" s="18"/>
      <c r="G30" s="20"/>
      <c r="H30" s="18"/>
      <c r="I30" s="0"/>
      <c r="J30" s="0"/>
      <c r="Q30" s="15"/>
    </row>
    <row r="31" ht="21" customFormat="true" s="0">
      <c r="A31" s="16">
        <f>IF(J31&lt;&gt;"",COUNTA(J$1:J31),"")</f>
      </c>
      <c r="B31" s="17" t="s">
        <v>73</v>
      </c>
      <c r="C31" s="18" t="s">
        <v>74</v>
      </c>
      <c r="D31" s="19" t="s">
        <v>70</v>
      </c>
      <c r="E31" s="20" t="n">
        <v>396.76</v>
      </c>
      <c r="F31" s="18"/>
      <c r="G31" s="20"/>
      <c r="H31" s="18" t="s">
        <v>48</v>
      </c>
      <c r="I31" s="0"/>
      <c r="J31" s="2" t="s">
        <v>13</v>
      </c>
      <c r="Q31" s="15"/>
    </row>
    <row r="32" ht="21" customFormat="true" s="0">
      <c r="A32" s="25"/>
      <c r="B32" s="26" t="s">
        <v>63</v>
      </c>
      <c r="C32" s="27" t="s">
        <v>71</v>
      </c>
      <c r="D32" s="28" t="s">
        <v>16</v>
      </c>
      <c r="E32" s="31" t="n">
        <v>9.680944</v>
      </c>
      <c r="F32" s="18"/>
      <c r="G32" s="20"/>
      <c r="H32" s="18"/>
      <c r="I32" s="0"/>
      <c r="J32" s="0"/>
      <c r="Q32" s="15"/>
    </row>
    <row r="33" ht="11.25" customFormat="true" s="0">
      <c r="A33" s="25"/>
      <c r="B33" s="26" t="s">
        <v>63</v>
      </c>
      <c r="C33" s="27" t="s">
        <v>72</v>
      </c>
      <c r="D33" s="28" t="s">
        <v>16</v>
      </c>
      <c r="E33" s="33" t="n">
        <v>0.0007935</v>
      </c>
      <c r="F33" s="18"/>
      <c r="G33" s="20"/>
      <c r="H33" s="18"/>
      <c r="I33" s="0"/>
      <c r="J33" s="0"/>
      <c r="Q33" s="15"/>
    </row>
    <row r="34" ht="31.5" customFormat="true" s="0">
      <c r="A34" s="16">
        <f>IF(J34&lt;&gt;"",COUNTA(J$1:J34),"")</f>
      </c>
      <c r="B34" s="17" t="s">
        <v>75</v>
      </c>
      <c r="C34" s="18" t="s">
        <v>69</v>
      </c>
      <c r="D34" s="19" t="s">
        <v>70</v>
      </c>
      <c r="E34" s="20" t="n">
        <v>396.76</v>
      </c>
      <c r="F34" s="18"/>
      <c r="G34" s="20"/>
      <c r="H34" s="18" t="s">
        <v>48</v>
      </c>
      <c r="I34" s="0"/>
      <c r="J34" s="2" t="s">
        <v>13</v>
      </c>
      <c r="Q34" s="15"/>
    </row>
    <row r="35" ht="21" customFormat="true" s="0">
      <c r="A35" s="25"/>
      <c r="B35" s="26" t="s">
        <v>63</v>
      </c>
      <c r="C35" s="27" t="s">
        <v>76</v>
      </c>
      <c r="D35" s="28" t="s">
        <v>16</v>
      </c>
      <c r="E35" s="32" t="n">
        <v>40.46952</v>
      </c>
      <c r="F35" s="18"/>
      <c r="G35" s="20"/>
      <c r="H35" s="18"/>
      <c r="I35" s="0"/>
      <c r="J35" s="0"/>
      <c r="Q35" s="15"/>
    </row>
    <row r="36" ht="11.25" customFormat="true" s="0">
      <c r="A36" s="25"/>
      <c r="B36" s="26" t="s">
        <v>63</v>
      </c>
      <c r="C36" s="27" t="s">
        <v>72</v>
      </c>
      <c r="D36" s="28" t="s">
        <v>16</v>
      </c>
      <c r="E36" s="31" t="n">
        <v>0.001587</v>
      </c>
      <c r="F36" s="18"/>
      <c r="G36" s="20"/>
      <c r="H36" s="18"/>
      <c r="I36" s="0"/>
      <c r="J36" s="0"/>
      <c r="Q36" s="15"/>
    </row>
    <row r="37" ht="21" customFormat="true" s="0">
      <c r="A37" s="16">
        <f>IF(J37&lt;&gt;"",COUNTA(J$1:J37),"")</f>
      </c>
      <c r="B37" s="17" t="s">
        <v>77</v>
      </c>
      <c r="C37" s="18" t="s">
        <v>74</v>
      </c>
      <c r="D37" s="19" t="s">
        <v>70</v>
      </c>
      <c r="E37" s="20" t="n">
        <v>396.76</v>
      </c>
      <c r="F37" s="18"/>
      <c r="G37" s="20"/>
      <c r="H37" s="18" t="s">
        <v>48</v>
      </c>
      <c r="I37" s="0"/>
      <c r="J37" s="2" t="s">
        <v>13</v>
      </c>
      <c r="Q37" s="15"/>
    </row>
    <row r="38" ht="21" customFormat="true" s="0">
      <c r="A38" s="25"/>
      <c r="B38" s="26" t="s">
        <v>63</v>
      </c>
      <c r="C38" s="27" t="s">
        <v>76</v>
      </c>
      <c r="D38" s="28" t="s">
        <v>16</v>
      </c>
      <c r="E38" s="31" t="n">
        <v>9.680944</v>
      </c>
      <c r="F38" s="18"/>
      <c r="G38" s="20"/>
      <c r="H38" s="18"/>
      <c r="I38" s="0"/>
      <c r="J38" s="0"/>
      <c r="Q38" s="15"/>
    </row>
    <row r="39" ht="11.25" customFormat="true" s="0">
      <c r="A39" s="25"/>
      <c r="B39" s="26" t="s">
        <v>63</v>
      </c>
      <c r="C39" s="27" t="s">
        <v>72</v>
      </c>
      <c r="D39" s="28" t="s">
        <v>16</v>
      </c>
      <c r="E39" s="33" t="n">
        <v>0.0007935</v>
      </c>
      <c r="F39" s="18"/>
      <c r="G39" s="20"/>
      <c r="H39" s="18"/>
      <c r="I39" s="0"/>
      <c r="J39" s="0"/>
      <c r="Q39" s="15"/>
    </row>
    <row r="40" ht="21" customFormat="true" s="0">
      <c r="A40" s="16">
        <f>IF(J40&lt;&gt;"",COUNTA(J$1:J40),"")</f>
      </c>
      <c r="B40" s="17" t="s">
        <v>78</v>
      </c>
      <c r="C40" s="18" t="s">
        <v>79</v>
      </c>
      <c r="D40" s="19" t="s">
        <v>27</v>
      </c>
      <c r="E40" s="24" t="n">
        <v>280.385</v>
      </c>
      <c r="F40" s="18"/>
      <c r="G40" s="20"/>
      <c r="H40" s="18" t="s">
        <v>80</v>
      </c>
      <c r="I40" s="0"/>
      <c r="J40" s="2" t="s">
        <v>13</v>
      </c>
      <c r="Q40" s="15"/>
    </row>
    <row r="41" ht="31.5" customFormat="true" s="0">
      <c r="A41" s="16">
        <f>IF(J41&lt;&gt;"",COUNTA(J$1:J41),"")</f>
      </c>
      <c r="B41" s="17" t="s">
        <v>81</v>
      </c>
      <c r="C41" s="18" t="s">
        <v>29</v>
      </c>
      <c r="D41" s="19" t="s">
        <v>27</v>
      </c>
      <c r="E41" s="24" t="n">
        <v>185.688</v>
      </c>
      <c r="F41" s="18"/>
      <c r="G41" s="20"/>
      <c r="H41" s="18" t="s">
        <v>82</v>
      </c>
      <c r="I41" s="0"/>
      <c r="J41" s="2" t="s">
        <v>13</v>
      </c>
      <c r="Q41" s="15"/>
    </row>
    <row r="42" ht="63" customFormat="true" s="0">
      <c r="A42" s="16">
        <f>IF(J42&lt;&gt;"",COUNTA(J$1:J42),"")</f>
      </c>
      <c r="B42" s="17" t="s">
        <v>83</v>
      </c>
      <c r="C42" s="18" t="s">
        <v>34</v>
      </c>
      <c r="D42" s="19" t="s">
        <v>27</v>
      </c>
      <c r="E42" s="24" t="n">
        <v>535.513</v>
      </c>
      <c r="F42" s="18"/>
      <c r="G42" s="20"/>
      <c r="H42" s="18" t="s">
        <v>84</v>
      </c>
      <c r="I42" s="0"/>
      <c r="J42" s="2" t="s">
        <v>13</v>
      </c>
      <c r="Q42" s="15"/>
    </row>
    <row r="43" ht="11.25" customFormat="true" s="0">
      <c r="A43" s="14" t="s">
        <v>85</v>
      </c>
      <c r="B43" s="14"/>
      <c r="C43" s="14"/>
      <c r="D43" s="14"/>
      <c r="E43" s="14"/>
      <c r="F43" s="14"/>
      <c r="G43" s="14"/>
      <c r="H43" s="14"/>
      <c r="I43" s="0"/>
      <c r="J43" s="0"/>
      <c r="Q43" s="15" t="s">
        <v>85</v>
      </c>
    </row>
    <row r="44" ht="21" customFormat="true" s="0">
      <c r="A44" s="16">
        <f>IF(J44&lt;&gt;"",COUNTA(J$1:J44),"")</f>
      </c>
      <c r="B44" s="17" t="s">
        <v>86</v>
      </c>
      <c r="C44" s="18" t="s">
        <v>87</v>
      </c>
      <c r="D44" s="19" t="s">
        <v>24</v>
      </c>
      <c r="E44" s="23" t="n">
        <v>27</v>
      </c>
      <c r="F44" s="18"/>
      <c r="G44" s="20"/>
      <c r="H44" s="18" t="s">
        <v>21</v>
      </c>
      <c r="I44" s="0"/>
      <c r="J44" s="2" t="s">
        <v>13</v>
      </c>
      <c r="Q44" s="15"/>
    </row>
    <row r="45" ht="31.5" customFormat="true" s="0">
      <c r="A45" s="25"/>
      <c r="B45" s="26" t="s">
        <v>63</v>
      </c>
      <c r="C45" s="27" t="s">
        <v>88</v>
      </c>
      <c r="D45" s="28" t="s">
        <v>20</v>
      </c>
      <c r="E45" s="34" t="n">
        <v>2.43</v>
      </c>
      <c r="F45" s="18"/>
      <c r="G45" s="20"/>
      <c r="H45" s="18"/>
      <c r="I45" s="0"/>
      <c r="J45" s="0"/>
      <c r="Q45" s="15"/>
    </row>
    <row r="46" ht="21" customFormat="true" s="0">
      <c r="A46" s="16">
        <f>IF(J46&lt;&gt;"",COUNTA(J$1:J46),"")</f>
      </c>
      <c r="B46" s="17" t="s">
        <v>89</v>
      </c>
      <c r="C46" s="18" t="s">
        <v>90</v>
      </c>
      <c r="D46" s="19" t="s">
        <v>91</v>
      </c>
      <c r="E46" s="24" t="n">
        <v>0.218</v>
      </c>
      <c r="F46" s="18"/>
      <c r="G46" s="20"/>
      <c r="H46" s="18" t="s">
        <v>92</v>
      </c>
      <c r="I46" s="0"/>
      <c r="J46" s="2" t="s">
        <v>13</v>
      </c>
      <c r="Q46" s="15"/>
    </row>
    <row r="47" ht="42" customFormat="true" s="0">
      <c r="A47" s="16">
        <f>IF(J47&lt;&gt;"",COUNTA(J$1:J47),"")</f>
      </c>
      <c r="B47" s="17" t="s">
        <v>93</v>
      </c>
      <c r="C47" s="18" t="s">
        <v>94</v>
      </c>
      <c r="D47" s="19" t="s">
        <v>11</v>
      </c>
      <c r="E47" s="23" t="n">
        <v>218</v>
      </c>
      <c r="F47" s="18"/>
      <c r="G47" s="20"/>
      <c r="H47" s="18" t="s">
        <v>21</v>
      </c>
      <c r="I47" s="0"/>
      <c r="J47" s="2" t="s">
        <v>13</v>
      </c>
      <c r="Q47" s="15"/>
    </row>
    <row r="48" ht="31.5" customFormat="true" s="0">
      <c r="A48" s="16">
        <f>IF(J48&lt;&gt;"",COUNTA(J$1:J48),"")</f>
      </c>
      <c r="B48" s="17" t="s">
        <v>95</v>
      </c>
      <c r="C48" s="18" t="s">
        <v>96</v>
      </c>
      <c r="D48" s="19" t="s">
        <v>97</v>
      </c>
      <c r="E48" s="22" t="n">
        <v>1485.54</v>
      </c>
      <c r="F48" s="18"/>
      <c r="G48" s="20"/>
      <c r="H48" s="18" t="s">
        <v>98</v>
      </c>
      <c r="I48" s="0"/>
      <c r="J48" s="2" t="s">
        <v>13</v>
      </c>
      <c r="Q48" s="15"/>
    </row>
    <row r="49" ht="31.5" customFormat="true" s="0">
      <c r="A49" s="16">
        <f>IF(J49&lt;&gt;"",COUNTA(J$1:J49),"")</f>
      </c>
      <c r="B49" s="17" t="s">
        <v>99</v>
      </c>
      <c r="C49" s="18" t="s">
        <v>100</v>
      </c>
      <c r="D49" s="19" t="s">
        <v>101</v>
      </c>
      <c r="E49" s="20" t="n">
        <v>28</v>
      </c>
      <c r="F49" s="18"/>
      <c r="G49" s="20"/>
      <c r="H49" s="18" t="s">
        <v>102</v>
      </c>
      <c r="I49" s="0"/>
      <c r="J49" s="2" t="s">
        <v>13</v>
      </c>
      <c r="Q49" s="15"/>
    </row>
    <row r="50" ht="52.5" customFormat="true" s="0">
      <c r="A50" s="25"/>
      <c r="B50" s="26" t="s">
        <v>63</v>
      </c>
      <c r="C50" s="27" t="s">
        <v>103</v>
      </c>
      <c r="D50" s="28" t="s">
        <v>104</v>
      </c>
      <c r="E50" s="35" t="n">
        <v>28</v>
      </c>
      <c r="F50" s="18"/>
      <c r="G50" s="20"/>
      <c r="H50" s="18"/>
      <c r="I50" s="0"/>
      <c r="J50" s="0"/>
      <c r="Q50" s="15"/>
    </row>
    <row r="51" ht="21" customFormat="true" s="0">
      <c r="A51" s="16">
        <f>IF(J51&lt;&gt;"",COUNTA(J$1:J51),"")</f>
      </c>
      <c r="B51" s="17" t="s">
        <v>105</v>
      </c>
      <c r="C51" s="18" t="s">
        <v>106</v>
      </c>
      <c r="D51" s="19" t="s">
        <v>24</v>
      </c>
      <c r="E51" s="20" t="n">
        <v>6</v>
      </c>
      <c r="F51" s="18"/>
      <c r="G51" s="20"/>
      <c r="H51" s="18" t="s">
        <v>107</v>
      </c>
      <c r="I51" s="0"/>
      <c r="J51" s="2" t="s">
        <v>13</v>
      </c>
      <c r="Q51" s="15"/>
    </row>
    <row r="52" ht="42" customFormat="true" s="0">
      <c r="A52" s="25"/>
      <c r="B52" s="26" t="s">
        <v>63</v>
      </c>
      <c r="C52" s="27" t="s">
        <v>108</v>
      </c>
      <c r="D52" s="28" t="s">
        <v>24</v>
      </c>
      <c r="E52" s="35" t="n">
        <v>6</v>
      </c>
      <c r="F52" s="18"/>
      <c r="G52" s="20"/>
      <c r="H52" s="18"/>
      <c r="I52" s="0"/>
      <c r="J52" s="0"/>
      <c r="Q52" s="15"/>
    </row>
    <row r="53" ht="21" customFormat="true" s="0">
      <c r="A53" s="16">
        <f>IF(J53&lt;&gt;"",COUNTA(J$1:J53),"")</f>
      </c>
      <c r="B53" s="17" t="s">
        <v>109</v>
      </c>
      <c r="C53" s="18" t="s">
        <v>110</v>
      </c>
      <c r="D53" s="19" t="s">
        <v>20</v>
      </c>
      <c r="E53" s="20" t="n">
        <v>45.78</v>
      </c>
      <c r="F53" s="18"/>
      <c r="G53" s="20"/>
      <c r="H53" s="18" t="s">
        <v>111</v>
      </c>
      <c r="I53" s="0"/>
      <c r="J53" s="2" t="s">
        <v>13</v>
      </c>
      <c r="Q53" s="15"/>
    </row>
    <row r="54" ht="11.25" customFormat="true" s="0">
      <c r="A54" s="25"/>
      <c r="B54" s="26" t="s">
        <v>63</v>
      </c>
      <c r="C54" s="27" t="s">
        <v>112</v>
      </c>
      <c r="D54" s="28" t="s">
        <v>20</v>
      </c>
      <c r="E54" s="32" t="n">
        <v>3.47928</v>
      </c>
      <c r="F54" s="18"/>
      <c r="G54" s="20"/>
      <c r="H54" s="18"/>
      <c r="I54" s="0"/>
      <c r="J54" s="0"/>
      <c r="Q54" s="15"/>
    </row>
    <row r="55" ht="21" customFormat="true" s="0">
      <c r="A55" s="25"/>
      <c r="B55" s="26" t="s">
        <v>63</v>
      </c>
      <c r="C55" s="27" t="s">
        <v>56</v>
      </c>
      <c r="D55" s="28" t="s">
        <v>20</v>
      </c>
      <c r="E55" s="32" t="n">
        <v>6.08874</v>
      </c>
      <c r="F55" s="18"/>
      <c r="G55" s="20"/>
      <c r="H55" s="18"/>
      <c r="I55" s="0"/>
      <c r="J55" s="0"/>
      <c r="Q55" s="15"/>
    </row>
    <row r="56" ht="21" customFormat="true" s="0">
      <c r="A56" s="16">
        <f>IF(J56&lt;&gt;"",COUNTA(J$1:J56),"")</f>
      </c>
      <c r="B56" s="17" t="s">
        <v>113</v>
      </c>
      <c r="C56" s="18" t="s">
        <v>114</v>
      </c>
      <c r="D56" s="19" t="s">
        <v>24</v>
      </c>
      <c r="E56" s="20" t="n">
        <v>1</v>
      </c>
      <c r="F56" s="18"/>
      <c r="G56" s="20"/>
      <c r="H56" s="18" t="s">
        <v>115</v>
      </c>
      <c r="I56" s="0"/>
      <c r="J56" s="2" t="s">
        <v>13</v>
      </c>
      <c r="Q56" s="15"/>
    </row>
    <row r="57" ht="42" customFormat="true" s="0">
      <c r="A57" s="25"/>
      <c r="B57" s="26" t="s">
        <v>63</v>
      </c>
      <c r="C57" s="27" t="s">
        <v>116</v>
      </c>
      <c r="D57" s="28" t="s">
        <v>24</v>
      </c>
      <c r="E57" s="35" t="n">
        <v>1</v>
      </c>
      <c r="F57" s="18"/>
      <c r="G57" s="20"/>
      <c r="H57" s="18"/>
      <c r="I57" s="0"/>
      <c r="J57" s="0"/>
      <c r="Q57" s="15"/>
    </row>
    <row r="58" ht="31.5" customFormat="true" s="0">
      <c r="A58" s="16">
        <f>IF(J58&lt;&gt;"",COUNTA(J$1:J58),"")</f>
      </c>
      <c r="B58" s="17" t="s">
        <v>117</v>
      </c>
      <c r="C58" s="18" t="s">
        <v>118</v>
      </c>
      <c r="D58" s="19" t="s">
        <v>11</v>
      </c>
      <c r="E58" s="20" t="n">
        <v>218</v>
      </c>
      <c r="F58" s="18"/>
      <c r="G58" s="20"/>
      <c r="H58" s="18" t="s">
        <v>12</v>
      </c>
      <c r="I58" s="0"/>
      <c r="J58" s="2" t="s">
        <v>13</v>
      </c>
      <c r="Q58" s="15"/>
    </row>
    <row r="59" ht="31.5" customFormat="true" s="0">
      <c r="A59" s="16">
        <f>IF(J59&lt;&gt;"",COUNTA(J$1:J59),"")</f>
      </c>
      <c r="B59" s="17" t="s">
        <v>119</v>
      </c>
      <c r="C59" s="18" t="s">
        <v>120</v>
      </c>
      <c r="D59" s="19" t="s">
        <v>24</v>
      </c>
      <c r="E59" s="23" t="n">
        <v>4</v>
      </c>
      <c r="F59" s="18"/>
      <c r="G59" s="20"/>
      <c r="H59" s="18" t="s">
        <v>21</v>
      </c>
      <c r="I59" s="0"/>
      <c r="J59" s="2" t="s">
        <v>13</v>
      </c>
      <c r="Q59" s="15"/>
    </row>
    <row r="60" ht="31.5" customFormat="true" s="0">
      <c r="A60" s="16">
        <f>IF(J60&lt;&gt;"",COUNTA(J$1:J60),"")</f>
      </c>
      <c r="B60" s="17" t="s">
        <v>121</v>
      </c>
      <c r="C60" s="18" t="s">
        <v>122</v>
      </c>
      <c r="D60" s="19" t="s">
        <v>123</v>
      </c>
      <c r="E60" s="23" t="n">
        <v>28</v>
      </c>
      <c r="F60" s="18"/>
      <c r="G60" s="20"/>
      <c r="H60" s="18" t="s">
        <v>21</v>
      </c>
      <c r="I60" s="0"/>
      <c r="J60" s="2" t="s">
        <v>13</v>
      </c>
      <c r="Q60" s="15"/>
    </row>
    <row r="61" customHeight="true" ht="36.75" customFormat="true" s="0"/>
    <row r="62" ht="11.25" customFormat="true" s="36">
      <c r="A62" s="37"/>
      <c r="B62" s="38" t="s">
        <v>124</v>
      </c>
      <c r="C62" s="39"/>
      <c r="D62" s="39"/>
      <c r="E62" s="40"/>
      <c r="F62" s="40"/>
      <c r="G62" s="40"/>
      <c r="H62" s="40"/>
      <c r="I62" s="0"/>
      <c r="J62" s="0"/>
      <c r="K62" s="0"/>
      <c r="L62" s="0"/>
      <c r="M62" s="0"/>
      <c r="N62" s="0"/>
      <c r="O62" s="0"/>
      <c r="P62" s="0"/>
      <c r="Q62" s="41"/>
      <c r="R62" s="42" t="s">
        <v>125</v>
      </c>
      <c r="S62" s="42" t="s">
        <v>125</v>
      </c>
      <c r="T62" s="43" t="s">
        <v>125</v>
      </c>
      <c r="U62" s="43" t="s">
        <v>125</v>
      </c>
      <c r="V62" s="43" t="s">
        <v>125</v>
      </c>
      <c r="W62" s="43" t="s">
        <v>125</v>
      </c>
      <c r="X62" s="42"/>
      <c r="Y62" s="42"/>
      <c r="Z62" s="43"/>
      <c r="AA62" s="43"/>
      <c r="AB62" s="43"/>
      <c r="AC62" s="43"/>
    </row>
    <row r="63" customHeight="true" ht="20.25" customFormat="true" s="44">
      <c r="A63" s="45"/>
      <c r="B63" s="38"/>
      <c r="C63" s="46" t="s">
        <v>126</v>
      </c>
      <c r="D63" s="46"/>
      <c r="E63" s="46"/>
      <c r="F63" s="46"/>
      <c r="G63" s="46"/>
      <c r="H63" s="46"/>
      <c r="Q63" s="41"/>
      <c r="R63" s="42"/>
      <c r="S63" s="42"/>
      <c r="T63" s="43"/>
      <c r="U63" s="43"/>
      <c r="V63" s="43"/>
      <c r="W63" s="43"/>
      <c r="X63" s="42"/>
      <c r="Y63" s="42"/>
      <c r="Z63" s="43"/>
      <c r="AA63" s="43"/>
      <c r="AB63" s="43"/>
      <c r="AC63" s="43"/>
    </row>
    <row r="64" ht="11.25" customFormat="true" s="36">
      <c r="A64" s="37"/>
      <c r="B64" s="38" t="s">
        <v>127</v>
      </c>
      <c r="C64" s="39"/>
      <c r="D64" s="39"/>
      <c r="E64" s="40"/>
      <c r="F64" s="40"/>
      <c r="G64" s="40"/>
      <c r="H64" s="40"/>
      <c r="I64" s="0"/>
      <c r="J64" s="0"/>
      <c r="K64" s="0"/>
      <c r="L64" s="0"/>
      <c r="M64" s="0"/>
      <c r="N64" s="0"/>
      <c r="O64" s="0"/>
      <c r="P64" s="0"/>
      <c r="Q64" s="41"/>
      <c r="R64" s="42"/>
      <c r="S64" s="42"/>
      <c r="T64" s="43"/>
      <c r="U64" s="43"/>
      <c r="V64" s="43"/>
      <c r="W64" s="43"/>
      <c r="X64" s="42" t="s">
        <v>125</v>
      </c>
      <c r="Y64" s="42" t="s">
        <v>125</v>
      </c>
      <c r="Z64" s="43" t="s">
        <v>125</v>
      </c>
      <c r="AA64" s="43" t="s">
        <v>125</v>
      </c>
      <c r="AB64" s="43" t="s">
        <v>125</v>
      </c>
      <c r="AC64" s="43" t="s">
        <v>125</v>
      </c>
    </row>
    <row r="65" customHeight="true" ht="20.25" customFormat="true" s="44">
      <c r="A65" s="45"/>
      <c r="C65" s="46" t="s">
        <v>126</v>
      </c>
      <c r="D65" s="46"/>
      <c r="E65" s="46"/>
      <c r="F65" s="46"/>
      <c r="G65" s="46"/>
      <c r="H65" s="46"/>
      <c r="Q65" s="41"/>
      <c r="R65" s="42"/>
      <c r="S65" s="42"/>
      <c r="T65" s="43"/>
      <c r="U65" s="43"/>
      <c r="V65" s="43"/>
      <c r="W65" s="43"/>
      <c r="X65" s="42"/>
      <c r="Y65" s="42"/>
      <c r="Z65" s="43"/>
      <c r="AA65" s="43"/>
      <c r="AB65" s="43"/>
      <c r="AC65" s="43"/>
    </row>
    <row r="67" customFormat="true" s="0">
      <c r="B67" s="47"/>
      <c r="D67" s="47"/>
      <c r="F67" s="47"/>
    </row>
    <row r="72" customFormat="true" s="0">
      <c r="C72" s="48"/>
    </row>
    <row r="73" customFormat="true" s="0">
      <c r="C73" s="48"/>
    </row>
    <row r="74" customFormat="true" s="0">
      <c r="C74" s="48"/>
    </row>
  </sheetData>
  <mergeCells>
    <mergeCell ref="A2:H2"/>
    <mergeCell ref="G4:H4"/>
    <mergeCell ref="G5:H5"/>
    <mergeCell ref="A6:H6"/>
    <mergeCell ref="A15:H15"/>
    <mergeCell ref="A43:H43"/>
    <mergeCell ref="C62:D62"/>
    <mergeCell ref="E62:H62"/>
    <mergeCell ref="C63:H63"/>
    <mergeCell ref="C64:D64"/>
    <mergeCell ref="E64:H64"/>
    <mergeCell ref="C65:H65"/>
  </mergeCells>
  <printOptions horizontalCentered="true"/>
  <pageMargins left="0.3149606287" top="0.787401557" right="0.3149606287" bottom="0.3149606287" header="0.1968503892" footer="0.1968503892"/>
  <pageSetup orientation="landscape" fitToHeight="0" fitToWidth="1" paperSize="9" cellComments="none"/>
  <headerFooter>
    <oddHeader/>
    <oddFooter>&amp;RСтраница &amp;P</oddFooter>
  </headerFooter>
</worksheet>
</file>

<file path=docProps/core.xml><?xml version="1.0" encoding="utf-8"?>
<cp:coreProperties xmlns:cp="http://schemas.openxmlformats.org/package/2006/metadata/core-properties" xmlns:xsi="http://www.w3.org/2001/XMLSchema-instance" xmlns:dcmitype="http://purl.org/dc/dcmitype/" xmlns:dcterms="http://purl.org/dc/terms/" xmlns:dc="http://purl.org/dc/elements/1.1/">
  <cp:lastPrinted>2023-06-08T12:07:32.000Z</cp:lastPrinted>
  <dcterms:created xsi:type="dcterms:W3CDTF">2020-09-30T08:50:27.000Z</dcterms:created>
  <dcterms:modified xsi:type="dcterms:W3CDTF">2026-03-24T16:21:59.000Z</dcterms:modified>
</cp:coreProperties>
</file>