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ksandra.Ryklina\Desktop\2024\223-ФЗ\1. на публикацию\1. ИМУЩЕСТВО\1. Макропрограмма 2026\6. ЗД-26-20981-П БВК 173502, 173527, 175411, 175301 Новгор_\Заявка на закупку\"/>
    </mc:Choice>
  </mc:AlternateContent>
  <bookViews>
    <workbookView xWindow="0" yWindow="0" windowWidth="28800" windowHeight="11535"/>
  </bookViews>
  <sheets>
    <sheet name="МЦ" sheetId="1" r:id="rId1"/>
  </sheets>
  <definedNames>
    <definedName name="_xlnm.Print_Area" localSheetId="0">МЦ!$A$1:$M$20</definedName>
  </definedNames>
  <calcPr calcId="162913"/>
</workbook>
</file>

<file path=xl/calcChain.xml><?xml version="1.0" encoding="utf-8"?>
<calcChain xmlns="http://schemas.openxmlformats.org/spreadsheetml/2006/main">
  <c r="M14" i="1" l="1"/>
  <c r="M11" i="1"/>
  <c r="M9" i="1"/>
  <c r="M8" i="1"/>
  <c r="F15" i="1"/>
  <c r="M12" i="1" l="1"/>
  <c r="M13" i="1" l="1"/>
  <c r="M15" i="1" l="1"/>
  <c r="M10" i="1"/>
  <c r="G15" i="1" l="1"/>
  <c r="H15" i="1"/>
  <c r="G10" i="1"/>
  <c r="H10" i="1"/>
  <c r="F10" i="1"/>
  <c r="J15" i="1" l="1"/>
  <c r="G16" i="1"/>
  <c r="G17" i="1" s="1"/>
  <c r="F16" i="1"/>
  <c r="M16" i="1" s="1"/>
  <c r="H16" i="1"/>
  <c r="H17" i="1" s="1"/>
  <c r="K10" i="1"/>
  <c r="K11" i="1"/>
  <c r="K12" i="1"/>
  <c r="K13" i="1"/>
  <c r="L13" i="1" s="1"/>
  <c r="K14" i="1"/>
  <c r="K15" i="1"/>
  <c r="L15" i="1" s="1"/>
  <c r="J10" i="1"/>
  <c r="J11" i="1"/>
  <c r="J12" i="1"/>
  <c r="J13" i="1"/>
  <c r="J14" i="1"/>
  <c r="F17" i="1" l="1"/>
  <c r="M17" i="1" s="1"/>
  <c r="K16" i="1"/>
  <c r="J16" i="1"/>
  <c r="J17" i="1"/>
  <c r="K17" i="1"/>
  <c r="L14" i="1"/>
  <c r="L11" i="1"/>
  <c r="L10" i="1"/>
  <c r="L12" i="1"/>
  <c r="L16" i="1" l="1"/>
  <c r="K9" i="1"/>
  <c r="L9" i="1" s="1"/>
  <c r="K8" i="1"/>
  <c r="L8" i="1" l="1"/>
  <c r="L17" i="1" l="1"/>
  <c r="J9" i="1"/>
  <c r="J8" i="1"/>
</calcChain>
</file>

<file path=xl/sharedStrings.xml><?xml version="1.0" encoding="utf-8"?>
<sst xmlns="http://schemas.openxmlformats.org/spreadsheetml/2006/main" count="33" uniqueCount="27">
  <si>
    <t>№ п/п</t>
  </si>
  <si>
    <t>ед.измер.</t>
  </si>
  <si>
    <t>Кол-во</t>
  </si>
  <si>
    <t>Коэффициент вариации</t>
  </si>
  <si>
    <t>Наименование товара</t>
  </si>
  <si>
    <t>Количество источников ценовой информации</t>
  </si>
  <si>
    <t>Цены поставщиков за единицу товара, рублей</t>
  </si>
  <si>
    <t>Источник №1</t>
  </si>
  <si>
    <t>Источник №2</t>
  </si>
  <si>
    <t>Источник №3</t>
  </si>
  <si>
    <t>средняя НМЦ за единицу товара, руб.</t>
  </si>
  <si>
    <r>
      <rPr>
        <b/>
        <sz val="11"/>
        <color indexed="8"/>
        <rFont val="Times New Roman"/>
        <family val="1"/>
        <charset val="204"/>
      </rPr>
      <t>Таблица для расчета начальной (максимальной) цены договора на оказание услуг методом сопоставимых рыночных цен (анализа рынка)</t>
    </r>
    <r>
      <rPr>
        <sz val="11"/>
        <color indexed="8"/>
        <rFont val="Times New Roman"/>
        <family val="1"/>
        <charset val="204"/>
      </rPr>
      <t xml:space="preserve">
</t>
    </r>
    <r>
      <rPr>
        <sz val="10"/>
        <color indexed="8"/>
        <rFont val="Calibri"/>
        <family val="2"/>
        <charset val="204"/>
      </rPr>
      <t xml:space="preserve">
</t>
    </r>
  </si>
  <si>
    <t>Источник №4</t>
  </si>
  <si>
    <t>Условная ед</t>
  </si>
  <si>
    <t>ИТОГО</t>
  </si>
  <si>
    <t>НМЦ минимальное КП</t>
  </si>
  <si>
    <t>Работы по подготовке Основания под МОПС на земельном участке</t>
  </si>
  <si>
    <t>Работы по инженерному обеспечению МОПС – устройство наружных сетей систем водоснабжения и водоотведения</t>
  </si>
  <si>
    <t>ИТОГО общая стоимость подготовки Площадки для монтажа МОПС:</t>
  </si>
  <si>
    <t>МОПС (в соответствии с комплектацией Товара)</t>
  </si>
  <si>
    <t>Работы по установке МОПС и монтажу всех внутренних систем и всех комплектующих МОПС</t>
  </si>
  <si>
    <t>Пусконаладочные работы</t>
  </si>
  <si>
    <t>Работы по наружному оформлению МОПС</t>
  </si>
  <si>
    <t>ИТОГО общая стоимость поставки и монтажа МОПС:</t>
  </si>
  <si>
    <t>Цена одного МОПС под ключ</t>
  </si>
  <si>
    <t>на Поставку и монтаж модульного отделения почтовой связи площадью 25,5 кв.м, изготовленного из блок-модулей ОПС: 173502, 173527, 175411, 175301  для нужд УФПС Новгородской области</t>
  </si>
  <si>
    <t>НМЦ по минимальному общему итоговому предложению,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</si>
</sst>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22" x14ac:knownFonts="1">
    <font>
      <sz val="11"/>
      <color indexed="8"/>
      <name val="Calibri"/>
    </font>
    <font>
      <sz val="10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8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Calibri"/>
      <family val="2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name val="Arial"/>
      <family val="2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 applyFill="0" applyProtection="0"/>
    <xf numFmtId="0" fontId="12" fillId="0" borderId="0"/>
  </cellStyleXfs>
  <cellXfs count="62">
    <xf numFmtId="0" fontId="0" fillId="0" borderId="0" xfId="0" applyFill="1" applyProtection="1"/>
    <xf numFmtId="0" fontId="1" fillId="0" borderId="0" xfId="0" applyFont="1" applyFill="1" applyProtection="1"/>
    <xf numFmtId="0" fontId="1" fillId="0" borderId="0" xfId="0" applyFont="1" applyFill="1" applyAlignment="1" applyProtection="1">
      <alignment horizontal="center"/>
    </xf>
    <xf numFmtId="4" fontId="1" fillId="0" borderId="0" xfId="0" applyNumberFormat="1" applyFont="1" applyFill="1" applyAlignment="1" applyProtection="1">
      <alignment horizontal="center"/>
    </xf>
    <xf numFmtId="0" fontId="1" fillId="0" borderId="0" xfId="0" applyFont="1" applyFill="1" applyBorder="1" applyProtection="1"/>
    <xf numFmtId="4" fontId="1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4" fontId="3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Protection="1"/>
    <xf numFmtId="0" fontId="2" fillId="0" borderId="0" xfId="0" applyFont="1" applyFill="1" applyBorder="1" applyAlignment="1" applyProtection="1"/>
    <xf numFmtId="4" fontId="1" fillId="2" borderId="0" xfId="0" applyNumberFormat="1" applyFont="1" applyFill="1" applyAlignment="1" applyProtection="1">
      <alignment horizontal="center"/>
    </xf>
    <xf numFmtId="0" fontId="3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</xf>
    <xf numFmtId="4" fontId="15" fillId="0" borderId="0" xfId="0" applyNumberFormat="1" applyFont="1" applyFill="1" applyBorder="1" applyAlignment="1" applyProtection="1">
      <alignment horizontal="center"/>
    </xf>
    <xf numFmtId="4" fontId="16" fillId="0" borderId="0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Protection="1"/>
    <xf numFmtId="0" fontId="15" fillId="0" borderId="0" xfId="0" applyFont="1" applyFill="1" applyBorder="1" applyAlignment="1" applyProtection="1">
      <alignment vertical="center" wrapText="1"/>
    </xf>
    <xf numFmtId="2" fontId="7" fillId="0" borderId="2" xfId="0" applyNumberFormat="1" applyFont="1" applyFill="1" applyBorder="1" applyAlignment="1" applyProtection="1">
      <alignment vertical="center" wrapText="1"/>
    </xf>
    <xf numFmtId="0" fontId="5" fillId="0" borderId="7" xfId="0" applyFont="1" applyFill="1" applyBorder="1" applyAlignment="1" applyProtection="1">
      <alignment vertical="center" wrapText="1"/>
    </xf>
    <xf numFmtId="2" fontId="7" fillId="0" borderId="7" xfId="0" applyNumberFormat="1" applyFont="1" applyFill="1" applyBorder="1" applyAlignment="1" applyProtection="1">
      <alignment vertical="center" wrapText="1"/>
    </xf>
    <xf numFmtId="2" fontId="5" fillId="0" borderId="2" xfId="0" applyNumberFormat="1" applyFont="1" applyFill="1" applyBorder="1" applyAlignment="1" applyProtection="1">
      <alignment vertical="center" wrapText="1"/>
    </xf>
    <xf numFmtId="4" fontId="14" fillId="0" borderId="7" xfId="0" applyNumberFormat="1" applyFont="1" applyFill="1" applyBorder="1" applyAlignment="1" applyProtection="1">
      <alignment vertical="center" wrapText="1"/>
    </xf>
    <xf numFmtId="2" fontId="5" fillId="0" borderId="7" xfId="0" applyNumberFormat="1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center"/>
    </xf>
    <xf numFmtId="0" fontId="11" fillId="0" borderId="7" xfId="0" applyFont="1" applyFill="1" applyBorder="1" applyAlignment="1" applyProtection="1">
      <alignment vertical="center" wrapText="1"/>
    </xf>
    <xf numFmtId="4" fontId="7" fillId="0" borderId="7" xfId="0" applyNumberFormat="1" applyFont="1" applyFill="1" applyBorder="1" applyAlignment="1" applyProtection="1">
      <alignment horizontal="center" vertical="center" wrapText="1"/>
    </xf>
    <xf numFmtId="4" fontId="6" fillId="0" borderId="7" xfId="0" applyNumberFormat="1" applyFont="1" applyFill="1" applyBorder="1" applyAlignment="1" applyProtection="1">
      <alignment horizontal="center" vertical="center" wrapText="1"/>
    </xf>
    <xf numFmtId="0" fontId="17" fillId="0" borderId="7" xfId="0" applyFont="1" applyFill="1" applyBorder="1" applyAlignment="1" applyProtection="1">
      <alignment vertical="center" wrapText="1"/>
    </xf>
    <xf numFmtId="4" fontId="14" fillId="2" borderId="7" xfId="0" applyNumberFormat="1" applyFont="1" applyFill="1" applyBorder="1" applyAlignment="1" applyProtection="1">
      <alignment horizontal="center" vertical="center" wrapText="1"/>
    </xf>
    <xf numFmtId="164" fontId="13" fillId="0" borderId="7" xfId="1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 applyProtection="1">
      <alignment horizontal="center" vertical="center" wrapText="1"/>
    </xf>
    <xf numFmtId="164" fontId="13" fillId="0" borderId="2" xfId="1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 applyProtection="1">
      <alignment horizontal="center" vertical="center" wrapText="1"/>
    </xf>
    <xf numFmtId="4" fontId="14" fillId="2" borderId="7" xfId="0" applyNumberFormat="1" applyFont="1" applyFill="1" applyBorder="1" applyAlignment="1" applyProtection="1">
      <alignment horizontal="center" vertical="center" wrapText="1"/>
    </xf>
    <xf numFmtId="4" fontId="7" fillId="0" borderId="7" xfId="0" applyNumberFormat="1" applyFont="1" applyFill="1" applyBorder="1" applyAlignment="1" applyProtection="1">
      <alignment horizontal="center" vertical="center" wrapText="1"/>
    </xf>
    <xf numFmtId="4" fontId="14" fillId="2" borderId="7" xfId="0" applyNumberFormat="1" applyFont="1" applyFill="1" applyBorder="1" applyAlignment="1" applyProtection="1">
      <alignment horizontal="center" vertical="center" wrapText="1"/>
    </xf>
    <xf numFmtId="4" fontId="7" fillId="0" borderId="7" xfId="0" applyNumberFormat="1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 applyProtection="1">
      <alignment vertical="center" wrapText="1"/>
    </xf>
    <xf numFmtId="0" fontId="18" fillId="0" borderId="2" xfId="0" applyFont="1" applyFill="1" applyBorder="1" applyAlignment="1" applyProtection="1">
      <alignment vertical="center" wrapText="1"/>
    </xf>
    <xf numFmtId="0" fontId="19" fillId="0" borderId="7" xfId="0" applyFont="1" applyFill="1" applyBorder="1" applyAlignment="1" applyProtection="1">
      <alignment vertical="center" wrapText="1"/>
    </xf>
    <xf numFmtId="164" fontId="20" fillId="0" borderId="2" xfId="1" applyNumberFormat="1" applyFont="1" applyFill="1" applyBorder="1" applyAlignment="1">
      <alignment horizontal="center" vertical="center" wrapText="1"/>
    </xf>
    <xf numFmtId="164" fontId="20" fillId="0" borderId="7" xfId="1" applyNumberFormat="1" applyFont="1" applyFill="1" applyBorder="1" applyAlignment="1">
      <alignment horizontal="center" vertical="center" wrapText="1"/>
    </xf>
    <xf numFmtId="2" fontId="21" fillId="0" borderId="7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top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8"/>
  <sheetViews>
    <sheetView tabSelected="1" view="pageBreakPreview" zoomScale="115" zoomScaleSheetLayoutView="115" workbookViewId="0">
      <selection activeCell="A18" sqref="A18:XFD34"/>
    </sheetView>
  </sheetViews>
  <sheetFormatPr defaultColWidth="9.140625" defaultRowHeight="12.75" x14ac:dyDescent="0.2"/>
  <cols>
    <col min="1" max="1" width="4.28515625" style="7" customWidth="1"/>
    <col min="2" max="2" width="37" style="1" customWidth="1"/>
    <col min="3" max="3" width="6" style="2" customWidth="1"/>
    <col min="4" max="4" width="7.5703125" style="3" customWidth="1"/>
    <col min="5" max="5" width="10" style="3" customWidth="1"/>
    <col min="6" max="6" width="14.85546875" style="3" customWidth="1"/>
    <col min="7" max="7" width="13.7109375" style="3" customWidth="1"/>
    <col min="8" max="8" width="18.5703125" style="3" customWidth="1"/>
    <col min="9" max="9" width="9.42578125" style="3" hidden="1" customWidth="1"/>
    <col min="10" max="10" width="14.42578125" style="3" hidden="1" customWidth="1"/>
    <col min="11" max="11" width="15" style="12" hidden="1" customWidth="1"/>
    <col min="12" max="12" width="15.140625" style="3" customWidth="1"/>
    <col min="13" max="13" width="27.5703125" style="1" customWidth="1"/>
    <col min="14" max="16384" width="9.140625" style="1"/>
  </cols>
  <sheetData>
    <row r="1" spans="1:17" ht="18" customHeight="1" x14ac:dyDescent="0.2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7" ht="19.5" customHeight="1" x14ac:dyDescent="0.2">
      <c r="A2" s="48" t="s">
        <v>11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</row>
    <row r="3" spans="1:17" ht="39.75" customHeight="1" x14ac:dyDescent="0.2">
      <c r="A3" s="49" t="s">
        <v>25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1:17" ht="21" customHeight="1" thickBot="1" x14ac:dyDescent="0.3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7" ht="57" customHeight="1" thickBot="1" x14ac:dyDescent="0.25">
      <c r="A5" s="54" t="s">
        <v>0</v>
      </c>
      <c r="B5" s="54" t="s">
        <v>4</v>
      </c>
      <c r="C5" s="54" t="s">
        <v>1</v>
      </c>
      <c r="D5" s="54" t="s">
        <v>2</v>
      </c>
      <c r="E5" s="54" t="s">
        <v>5</v>
      </c>
      <c r="F5" s="57" t="s">
        <v>6</v>
      </c>
      <c r="G5" s="58"/>
      <c r="H5" s="58"/>
      <c r="I5" s="59"/>
      <c r="J5" s="54" t="s">
        <v>10</v>
      </c>
      <c r="K5" s="51" t="s">
        <v>15</v>
      </c>
      <c r="L5" s="54" t="s">
        <v>3</v>
      </c>
      <c r="M5" s="54" t="s">
        <v>26</v>
      </c>
      <c r="Q5" s="10"/>
    </row>
    <row r="6" spans="1:17" ht="15" customHeight="1" x14ac:dyDescent="0.2">
      <c r="A6" s="55"/>
      <c r="B6" s="55"/>
      <c r="C6" s="55"/>
      <c r="D6" s="55"/>
      <c r="E6" s="55"/>
      <c r="F6" s="60" t="s">
        <v>7</v>
      </c>
      <c r="G6" s="60" t="s">
        <v>8</v>
      </c>
      <c r="H6" s="60" t="s">
        <v>9</v>
      </c>
      <c r="I6" s="60" t="s">
        <v>12</v>
      </c>
      <c r="J6" s="55"/>
      <c r="K6" s="52"/>
      <c r="L6" s="55"/>
      <c r="M6" s="55"/>
    </row>
    <row r="7" spans="1:17" ht="15.75" customHeight="1" thickBot="1" x14ac:dyDescent="0.25">
      <c r="A7" s="56"/>
      <c r="B7" s="56"/>
      <c r="C7" s="56"/>
      <c r="D7" s="56"/>
      <c r="E7" s="56"/>
      <c r="F7" s="61"/>
      <c r="G7" s="61"/>
      <c r="H7" s="61"/>
      <c r="I7" s="61"/>
      <c r="J7" s="56"/>
      <c r="K7" s="53"/>
      <c r="L7" s="56"/>
      <c r="M7" s="56"/>
    </row>
    <row r="8" spans="1:17" ht="64.5" customHeight="1" x14ac:dyDescent="0.2">
      <c r="A8" s="27"/>
      <c r="B8" s="32" t="s">
        <v>16</v>
      </c>
      <c r="C8" s="22" t="s">
        <v>13</v>
      </c>
      <c r="D8" s="23">
        <v>4</v>
      </c>
      <c r="E8" s="23">
        <v>3</v>
      </c>
      <c r="F8" s="34">
        <v>650000</v>
      </c>
      <c r="G8" s="34">
        <v>1100000</v>
      </c>
      <c r="H8" s="35">
        <v>799000</v>
      </c>
      <c r="I8" s="26"/>
      <c r="J8" s="25">
        <f>(G8+F8+H8)/3</f>
        <v>849666.66666666663</v>
      </c>
      <c r="K8" s="33">
        <f>MIN(F8:H8)</f>
        <v>650000</v>
      </c>
      <c r="L8" s="23">
        <f>STDEV(F8:H8)/K8*100</f>
        <v>35.267476118867265</v>
      </c>
      <c r="M8" s="30">
        <f>F8*D8</f>
        <v>2600000</v>
      </c>
    </row>
    <row r="9" spans="1:17" ht="64.5" customHeight="1" x14ac:dyDescent="0.2">
      <c r="A9" s="28"/>
      <c r="B9" s="32" t="s">
        <v>17</v>
      </c>
      <c r="C9" s="22" t="s">
        <v>13</v>
      </c>
      <c r="D9" s="23">
        <v>4</v>
      </c>
      <c r="E9" s="23">
        <v>3</v>
      </c>
      <c r="F9" s="34">
        <v>200000</v>
      </c>
      <c r="G9" s="34">
        <v>480000</v>
      </c>
      <c r="H9" s="35">
        <v>299000</v>
      </c>
      <c r="I9" s="26"/>
      <c r="J9" s="25">
        <f t="shared" ref="J9:J14" si="0">(G9+F9+H9)/3</f>
        <v>326333.33333333331</v>
      </c>
      <c r="K9" s="38">
        <f t="shared" ref="K9:K15" si="1">MIN(F9:H9)</f>
        <v>200000</v>
      </c>
      <c r="L9" s="23">
        <f>STDEV(F9:H9)/K9*100</f>
        <v>70.993544307446271</v>
      </c>
      <c r="M9" s="41">
        <f>F9*D9</f>
        <v>800000</v>
      </c>
    </row>
    <row r="10" spans="1:17" ht="64.5" customHeight="1" x14ac:dyDescent="0.2">
      <c r="A10" s="27"/>
      <c r="B10" s="43" t="s">
        <v>18</v>
      </c>
      <c r="C10" s="22"/>
      <c r="D10" s="21"/>
      <c r="E10" s="21"/>
      <c r="F10" s="45">
        <f>SUM(F8:F9)</f>
        <v>850000</v>
      </c>
      <c r="G10" s="45">
        <f t="shared" ref="G10:H10" si="2">SUM(G8:G9)</f>
        <v>1580000</v>
      </c>
      <c r="H10" s="45">
        <f t="shared" si="2"/>
        <v>1098000</v>
      </c>
      <c r="I10" s="24"/>
      <c r="J10" s="25">
        <f t="shared" si="0"/>
        <v>1176000</v>
      </c>
      <c r="K10" s="40">
        <f t="shared" si="1"/>
        <v>850000</v>
      </c>
      <c r="L10" s="23">
        <f t="shared" ref="L10:L14" si="3">STDEV(F10:H10)/K10*100</f>
        <v>43.670360039971747</v>
      </c>
      <c r="M10" s="41">
        <f>SUM(M8:M9)</f>
        <v>3400000</v>
      </c>
    </row>
    <row r="11" spans="1:17" ht="64.5" customHeight="1" x14ac:dyDescent="0.2">
      <c r="A11" s="27"/>
      <c r="B11" s="42" t="s">
        <v>19</v>
      </c>
      <c r="C11" s="22" t="s">
        <v>13</v>
      </c>
      <c r="D11" s="23">
        <v>4</v>
      </c>
      <c r="E11" s="23">
        <v>3</v>
      </c>
      <c r="F11" s="36">
        <v>3180000</v>
      </c>
      <c r="G11" s="36">
        <v>3705000</v>
      </c>
      <c r="H11" s="37">
        <v>3279000</v>
      </c>
      <c r="I11" s="24"/>
      <c r="J11" s="25">
        <f t="shared" si="0"/>
        <v>3388000</v>
      </c>
      <c r="K11" s="40">
        <f t="shared" si="1"/>
        <v>3180000</v>
      </c>
      <c r="L11" s="23">
        <f t="shared" si="3"/>
        <v>8.7722322619975834</v>
      </c>
      <c r="M11" s="41">
        <f>F11*D11</f>
        <v>12720000</v>
      </c>
    </row>
    <row r="12" spans="1:17" ht="64.5" customHeight="1" x14ac:dyDescent="0.2">
      <c r="A12" s="27"/>
      <c r="B12" s="42" t="s">
        <v>20</v>
      </c>
      <c r="C12" s="22" t="s">
        <v>13</v>
      </c>
      <c r="D12" s="23">
        <v>4</v>
      </c>
      <c r="E12" s="23">
        <v>3</v>
      </c>
      <c r="F12" s="36">
        <v>1400000</v>
      </c>
      <c r="G12" s="36">
        <v>1530000</v>
      </c>
      <c r="H12" s="37">
        <v>1499000</v>
      </c>
      <c r="I12" s="24"/>
      <c r="J12" s="25">
        <f t="shared" si="0"/>
        <v>1476333.3333333333</v>
      </c>
      <c r="K12" s="40">
        <f t="shared" si="1"/>
        <v>1400000</v>
      </c>
      <c r="L12" s="23">
        <f t="shared" si="3"/>
        <v>4.8499596744238413</v>
      </c>
      <c r="M12" s="41">
        <f>F12*D12</f>
        <v>5600000</v>
      </c>
    </row>
    <row r="13" spans="1:17" ht="64.5" customHeight="1" x14ac:dyDescent="0.2">
      <c r="A13" s="27"/>
      <c r="B13" s="42" t="s">
        <v>21</v>
      </c>
      <c r="C13" s="22" t="s">
        <v>13</v>
      </c>
      <c r="D13" s="23">
        <v>4</v>
      </c>
      <c r="E13" s="23">
        <v>3</v>
      </c>
      <c r="F13" s="36">
        <v>910000</v>
      </c>
      <c r="G13" s="36">
        <v>220000</v>
      </c>
      <c r="H13" s="37">
        <v>1009000</v>
      </c>
      <c r="I13" s="24"/>
      <c r="J13" s="25">
        <f t="shared" si="0"/>
        <v>713000</v>
      </c>
      <c r="K13" s="40">
        <f t="shared" si="1"/>
        <v>220000</v>
      </c>
      <c r="L13" s="23">
        <f t="shared" si="3"/>
        <v>195.36837423926258</v>
      </c>
      <c r="M13" s="41">
        <f t="shared" ref="M13" si="4">F13*D13</f>
        <v>3640000</v>
      </c>
    </row>
    <row r="14" spans="1:17" ht="76.5" customHeight="1" x14ac:dyDescent="0.2">
      <c r="A14" s="27"/>
      <c r="B14" s="42" t="s">
        <v>22</v>
      </c>
      <c r="C14" s="22" t="s">
        <v>13</v>
      </c>
      <c r="D14" s="21">
        <v>4</v>
      </c>
      <c r="E14" s="21">
        <v>3</v>
      </c>
      <c r="F14" s="36">
        <v>50000</v>
      </c>
      <c r="G14" s="36">
        <v>180000</v>
      </c>
      <c r="H14" s="37">
        <v>139000</v>
      </c>
      <c r="I14" s="24"/>
      <c r="J14" s="25">
        <f t="shared" si="0"/>
        <v>123000</v>
      </c>
      <c r="K14" s="40">
        <f t="shared" si="1"/>
        <v>50000</v>
      </c>
      <c r="L14" s="23">
        <f t="shared" si="3"/>
        <v>132.92102918650608</v>
      </c>
      <c r="M14" s="41">
        <f>F14*D14</f>
        <v>200000</v>
      </c>
    </row>
    <row r="15" spans="1:17" ht="76.5" customHeight="1" x14ac:dyDescent="0.2">
      <c r="A15" s="27"/>
      <c r="B15" s="44" t="s">
        <v>23</v>
      </c>
      <c r="C15" s="22"/>
      <c r="D15" s="21">
        <v>4</v>
      </c>
      <c r="E15" s="21"/>
      <c r="F15" s="46">
        <f>SUM(F11:F14)</f>
        <v>5540000</v>
      </c>
      <c r="G15" s="46">
        <f t="shared" ref="G15:H15" si="5">SUM(G11:G14)</f>
        <v>5635000</v>
      </c>
      <c r="H15" s="46">
        <f t="shared" si="5"/>
        <v>5926000</v>
      </c>
      <c r="I15" s="26"/>
      <c r="J15" s="25">
        <f>(G15+F15+H15)/3</f>
        <v>5700333.333333333</v>
      </c>
      <c r="K15" s="40">
        <f t="shared" si="1"/>
        <v>5540000</v>
      </c>
      <c r="L15" s="23">
        <f>STDEV(F15:H15)/K15*100</f>
        <v>3.6303733266154761</v>
      </c>
      <c r="M15" s="39">
        <f>SUM(M11:M14)</f>
        <v>22160000</v>
      </c>
    </row>
    <row r="16" spans="1:17" ht="76.5" customHeight="1" x14ac:dyDescent="0.2">
      <c r="A16" s="27"/>
      <c r="B16" s="44" t="s">
        <v>24</v>
      </c>
      <c r="C16" s="22"/>
      <c r="D16" s="21"/>
      <c r="E16" s="21"/>
      <c r="F16" s="46">
        <f>F15+F10</f>
        <v>6390000</v>
      </c>
      <c r="G16" s="46">
        <f t="shared" ref="G16:H16" si="6">G15+G10</f>
        <v>7215000</v>
      </c>
      <c r="H16" s="46">
        <f t="shared" si="6"/>
        <v>7024000</v>
      </c>
      <c r="I16" s="26"/>
      <c r="J16" s="25">
        <f>(G16+F16+H16)/3</f>
        <v>6876333.333333333</v>
      </c>
      <c r="K16" s="40">
        <f t="shared" ref="K16" si="7">MIN(F16:H16)</f>
        <v>6390000</v>
      </c>
      <c r="L16" s="23">
        <f t="shared" ref="L16" si="8">STDEV(F16:H16)/K16*100</f>
        <v>6.7585042460076554</v>
      </c>
      <c r="M16" s="31">
        <f>MIN(F16:H16)</f>
        <v>6390000</v>
      </c>
    </row>
    <row r="17" spans="1:13" ht="76.5" customHeight="1" x14ac:dyDescent="0.2">
      <c r="A17" s="27"/>
      <c r="B17" s="29" t="s">
        <v>14</v>
      </c>
      <c r="C17" s="22" t="s">
        <v>13</v>
      </c>
      <c r="D17" s="47">
        <v>4</v>
      </c>
      <c r="E17" s="23">
        <v>3</v>
      </c>
      <c r="F17" s="46">
        <f>D17*F16</f>
        <v>25560000</v>
      </c>
      <c r="G17" s="46">
        <f>D17*G16</f>
        <v>28860000</v>
      </c>
      <c r="H17" s="46">
        <f>D17*H16</f>
        <v>28096000</v>
      </c>
      <c r="I17" s="26"/>
      <c r="J17" s="25">
        <f>(G17+F17+H17)/3</f>
        <v>27505333.333333332</v>
      </c>
      <c r="K17" s="40">
        <f>MIN(F17:H17)</f>
        <v>25560000</v>
      </c>
      <c r="L17" s="23">
        <f t="shared" ref="L17" si="9">STDEV(F17:H17)/K17*100</f>
        <v>6.7585042460076554</v>
      </c>
      <c r="M17" s="31">
        <f>MIN(F17:H17)</f>
        <v>25560000</v>
      </c>
    </row>
    <row r="18" spans="1:13" s="19" customFormat="1" ht="13.5" customHeight="1" x14ac:dyDescent="0.25">
      <c r="A18" s="15"/>
      <c r="B18" s="20"/>
      <c r="C18" s="16"/>
      <c r="D18" s="17"/>
      <c r="E18" s="17"/>
      <c r="F18" s="18"/>
      <c r="G18" s="18"/>
      <c r="H18" s="18"/>
      <c r="I18" s="18"/>
      <c r="J18" s="18"/>
      <c r="K18" s="18"/>
      <c r="L18" s="18"/>
    </row>
    <row r="19" spans="1:13" s="4" customFormat="1" ht="13.5" customHeight="1" x14ac:dyDescent="0.25">
      <c r="A19" s="6"/>
      <c r="B19" s="14"/>
      <c r="C19" s="8"/>
      <c r="D19" s="9"/>
      <c r="E19" s="9"/>
      <c r="F19" s="5"/>
      <c r="G19" s="5"/>
      <c r="H19" s="5"/>
      <c r="I19" s="5"/>
      <c r="J19" s="5"/>
      <c r="K19" s="5"/>
      <c r="L19" s="5"/>
    </row>
    <row r="20" spans="1:13" s="4" customFormat="1" ht="13.5" customHeight="1" x14ac:dyDescent="0.25">
      <c r="A20" s="6"/>
      <c r="B20" s="13"/>
      <c r="C20" s="8"/>
      <c r="D20" s="9"/>
      <c r="E20" s="9"/>
      <c r="F20" s="5"/>
      <c r="G20" s="5"/>
      <c r="H20" s="5"/>
      <c r="I20" s="5"/>
      <c r="J20" s="5"/>
      <c r="K20" s="5"/>
      <c r="L20" s="5"/>
    </row>
    <row r="21" spans="1:13" x14ac:dyDescent="0.2">
      <c r="A21" s="6"/>
    </row>
    <row r="22" spans="1:13" x14ac:dyDescent="0.2">
      <c r="A22" s="6"/>
    </row>
    <row r="23" spans="1:13" x14ac:dyDescent="0.2">
      <c r="A23" s="6"/>
    </row>
    <row r="24" spans="1:13" x14ac:dyDescent="0.2">
      <c r="A24" s="6"/>
    </row>
    <row r="25" spans="1:13" x14ac:dyDescent="0.2">
      <c r="A25" s="6"/>
    </row>
    <row r="26" spans="1:13" x14ac:dyDescent="0.2">
      <c r="A26" s="6"/>
    </row>
    <row r="27" spans="1:13" x14ac:dyDescent="0.2">
      <c r="A27" s="6"/>
    </row>
    <row r="28" spans="1:13" x14ac:dyDescent="0.2">
      <c r="A28" s="6"/>
    </row>
    <row r="29" spans="1:13" x14ac:dyDescent="0.2">
      <c r="A29" s="6"/>
    </row>
    <row r="30" spans="1:13" x14ac:dyDescent="0.2">
      <c r="A30" s="6"/>
    </row>
    <row r="31" spans="1:13" x14ac:dyDescent="0.2">
      <c r="A31" s="6"/>
    </row>
    <row r="32" spans="1:13" x14ac:dyDescent="0.2">
      <c r="A32" s="6"/>
    </row>
    <row r="33" spans="1:1" x14ac:dyDescent="0.2">
      <c r="A33" s="6"/>
    </row>
    <row r="34" spans="1:1" x14ac:dyDescent="0.2">
      <c r="A34" s="6"/>
    </row>
    <row r="35" spans="1:1" x14ac:dyDescent="0.2">
      <c r="A35" s="6"/>
    </row>
    <row r="36" spans="1:1" x14ac:dyDescent="0.2">
      <c r="A36" s="6"/>
    </row>
    <row r="37" spans="1:1" x14ac:dyDescent="0.2">
      <c r="A37" s="6"/>
    </row>
    <row r="38" spans="1:1" x14ac:dyDescent="0.2">
      <c r="A38" s="6"/>
    </row>
    <row r="39" spans="1:1" x14ac:dyDescent="0.2">
      <c r="A39" s="6"/>
    </row>
    <row r="40" spans="1:1" x14ac:dyDescent="0.2">
      <c r="A40" s="6"/>
    </row>
    <row r="41" spans="1:1" x14ac:dyDescent="0.2">
      <c r="A41" s="6"/>
    </row>
    <row r="42" spans="1:1" x14ac:dyDescent="0.2">
      <c r="A42" s="6"/>
    </row>
    <row r="43" spans="1:1" x14ac:dyDescent="0.2">
      <c r="A43" s="6"/>
    </row>
    <row r="44" spans="1:1" x14ac:dyDescent="0.2">
      <c r="A44" s="6"/>
    </row>
    <row r="45" spans="1:1" x14ac:dyDescent="0.2">
      <c r="A45" s="6"/>
    </row>
    <row r="46" spans="1:1" x14ac:dyDescent="0.2">
      <c r="A46" s="6"/>
    </row>
    <row r="47" spans="1:1" x14ac:dyDescent="0.2">
      <c r="A47" s="6"/>
    </row>
    <row r="48" spans="1:1" x14ac:dyDescent="0.2">
      <c r="A48" s="6"/>
    </row>
    <row r="49" spans="1:1" x14ac:dyDescent="0.2">
      <c r="A49" s="6"/>
    </row>
    <row r="50" spans="1:1" x14ac:dyDescent="0.2">
      <c r="A50" s="6"/>
    </row>
    <row r="51" spans="1:1" x14ac:dyDescent="0.2">
      <c r="A51" s="6"/>
    </row>
    <row r="52" spans="1:1" x14ac:dyDescent="0.2">
      <c r="A52" s="6"/>
    </row>
    <row r="53" spans="1:1" x14ac:dyDescent="0.2">
      <c r="A53" s="6"/>
    </row>
    <row r="54" spans="1:1" x14ac:dyDescent="0.2">
      <c r="A54" s="6"/>
    </row>
    <row r="55" spans="1:1" x14ac:dyDescent="0.2">
      <c r="A55" s="6"/>
    </row>
    <row r="56" spans="1:1" x14ac:dyDescent="0.2">
      <c r="A56" s="6"/>
    </row>
    <row r="57" spans="1:1" x14ac:dyDescent="0.2">
      <c r="A57" s="6"/>
    </row>
    <row r="58" spans="1:1" x14ac:dyDescent="0.2">
      <c r="A58" s="6"/>
    </row>
    <row r="59" spans="1:1" x14ac:dyDescent="0.2">
      <c r="A59" s="6"/>
    </row>
    <row r="60" spans="1:1" x14ac:dyDescent="0.2">
      <c r="A60" s="6"/>
    </row>
    <row r="61" spans="1:1" x14ac:dyDescent="0.2">
      <c r="A61" s="6"/>
    </row>
    <row r="62" spans="1:1" x14ac:dyDescent="0.2">
      <c r="A62" s="6"/>
    </row>
    <row r="63" spans="1:1" x14ac:dyDescent="0.2">
      <c r="A63" s="6"/>
    </row>
    <row r="64" spans="1:1" x14ac:dyDescent="0.2">
      <c r="A64" s="6"/>
    </row>
    <row r="65" spans="1:1" x14ac:dyDescent="0.2">
      <c r="A65" s="6"/>
    </row>
    <row r="66" spans="1:1" x14ac:dyDescent="0.2">
      <c r="A66" s="6"/>
    </row>
    <row r="67" spans="1:1" x14ac:dyDescent="0.2">
      <c r="A67" s="6"/>
    </row>
    <row r="68" spans="1:1" x14ac:dyDescent="0.2">
      <c r="A68" s="6"/>
    </row>
    <row r="69" spans="1:1" x14ac:dyDescent="0.2">
      <c r="A69" s="6"/>
    </row>
    <row r="70" spans="1:1" x14ac:dyDescent="0.2">
      <c r="A70" s="6"/>
    </row>
    <row r="71" spans="1:1" x14ac:dyDescent="0.2">
      <c r="A71" s="6"/>
    </row>
    <row r="72" spans="1:1" x14ac:dyDescent="0.2">
      <c r="A72" s="6"/>
    </row>
    <row r="73" spans="1:1" x14ac:dyDescent="0.2">
      <c r="A73" s="6"/>
    </row>
    <row r="74" spans="1:1" x14ac:dyDescent="0.2">
      <c r="A74" s="6"/>
    </row>
    <row r="75" spans="1:1" x14ac:dyDescent="0.2">
      <c r="A75" s="6"/>
    </row>
    <row r="76" spans="1:1" x14ac:dyDescent="0.2">
      <c r="A76" s="6"/>
    </row>
    <row r="77" spans="1:1" x14ac:dyDescent="0.2">
      <c r="A77" s="6"/>
    </row>
    <row r="78" spans="1:1" x14ac:dyDescent="0.2">
      <c r="A78" s="6"/>
    </row>
    <row r="79" spans="1:1" x14ac:dyDescent="0.2">
      <c r="A79" s="6"/>
    </row>
    <row r="80" spans="1:1" x14ac:dyDescent="0.2">
      <c r="A80" s="6"/>
    </row>
    <row r="81" spans="1:1" x14ac:dyDescent="0.2">
      <c r="A81" s="6"/>
    </row>
    <row r="82" spans="1:1" x14ac:dyDescent="0.2">
      <c r="A82" s="6"/>
    </row>
    <row r="83" spans="1:1" x14ac:dyDescent="0.2">
      <c r="A83" s="6"/>
    </row>
    <row r="84" spans="1:1" x14ac:dyDescent="0.2">
      <c r="A84" s="6"/>
    </row>
    <row r="85" spans="1:1" x14ac:dyDescent="0.2">
      <c r="A85" s="6"/>
    </row>
    <row r="86" spans="1:1" x14ac:dyDescent="0.2">
      <c r="A86" s="6"/>
    </row>
    <row r="87" spans="1:1" x14ac:dyDescent="0.2">
      <c r="A87" s="6"/>
    </row>
    <row r="88" spans="1:1" x14ac:dyDescent="0.2">
      <c r="A88" s="6"/>
    </row>
    <row r="89" spans="1:1" x14ac:dyDescent="0.2">
      <c r="A89" s="6"/>
    </row>
    <row r="90" spans="1:1" x14ac:dyDescent="0.2">
      <c r="A90" s="6"/>
    </row>
    <row r="91" spans="1:1" x14ac:dyDescent="0.2">
      <c r="A91" s="6"/>
    </row>
    <row r="92" spans="1:1" x14ac:dyDescent="0.2">
      <c r="A92" s="6"/>
    </row>
    <row r="93" spans="1:1" x14ac:dyDescent="0.2">
      <c r="A93" s="6"/>
    </row>
    <row r="94" spans="1:1" x14ac:dyDescent="0.2">
      <c r="A94" s="6"/>
    </row>
    <row r="95" spans="1:1" x14ac:dyDescent="0.2">
      <c r="A95" s="6"/>
    </row>
    <row r="96" spans="1:1" x14ac:dyDescent="0.2">
      <c r="A96" s="6"/>
    </row>
    <row r="97" spans="1:1" x14ac:dyDescent="0.2">
      <c r="A97" s="6"/>
    </row>
    <row r="98" spans="1:1" x14ac:dyDescent="0.2">
      <c r="A98" s="6"/>
    </row>
    <row r="99" spans="1:1" x14ac:dyDescent="0.2">
      <c r="A99" s="6"/>
    </row>
    <row r="100" spans="1:1" x14ac:dyDescent="0.2">
      <c r="A100" s="6"/>
    </row>
    <row r="101" spans="1:1" x14ac:dyDescent="0.2">
      <c r="A101" s="6"/>
    </row>
    <row r="102" spans="1:1" x14ac:dyDescent="0.2">
      <c r="A102" s="6"/>
    </row>
    <row r="103" spans="1:1" x14ac:dyDescent="0.2">
      <c r="A103" s="6"/>
    </row>
    <row r="104" spans="1:1" x14ac:dyDescent="0.2">
      <c r="A104" s="6"/>
    </row>
    <row r="105" spans="1:1" x14ac:dyDescent="0.2">
      <c r="A105" s="6"/>
    </row>
    <row r="106" spans="1:1" x14ac:dyDescent="0.2">
      <c r="A106" s="6"/>
    </row>
    <row r="107" spans="1:1" x14ac:dyDescent="0.2">
      <c r="A107" s="6"/>
    </row>
    <row r="108" spans="1:1" x14ac:dyDescent="0.2">
      <c r="A108" s="6"/>
    </row>
    <row r="109" spans="1:1" x14ac:dyDescent="0.2">
      <c r="A109" s="6"/>
    </row>
    <row r="110" spans="1:1" x14ac:dyDescent="0.2">
      <c r="A110" s="6"/>
    </row>
    <row r="111" spans="1:1" x14ac:dyDescent="0.2">
      <c r="A111" s="6"/>
    </row>
    <row r="112" spans="1:1" x14ac:dyDescent="0.2">
      <c r="A112" s="6"/>
    </row>
    <row r="113" spans="1:1" x14ac:dyDescent="0.2">
      <c r="A113" s="6"/>
    </row>
    <row r="114" spans="1:1" x14ac:dyDescent="0.2">
      <c r="A114" s="6"/>
    </row>
    <row r="115" spans="1:1" x14ac:dyDescent="0.2">
      <c r="A115" s="6"/>
    </row>
    <row r="116" spans="1:1" x14ac:dyDescent="0.2">
      <c r="A116" s="6"/>
    </row>
    <row r="117" spans="1:1" x14ac:dyDescent="0.2">
      <c r="A117" s="6"/>
    </row>
    <row r="118" spans="1:1" x14ac:dyDescent="0.2">
      <c r="A118" s="6"/>
    </row>
    <row r="119" spans="1:1" x14ac:dyDescent="0.2">
      <c r="A119" s="6"/>
    </row>
    <row r="120" spans="1:1" x14ac:dyDescent="0.2">
      <c r="A120" s="6"/>
    </row>
    <row r="121" spans="1:1" x14ac:dyDescent="0.2">
      <c r="A121" s="6"/>
    </row>
    <row r="122" spans="1:1" x14ac:dyDescent="0.2">
      <c r="A122" s="6"/>
    </row>
    <row r="123" spans="1:1" x14ac:dyDescent="0.2">
      <c r="A123" s="6"/>
    </row>
    <row r="124" spans="1:1" x14ac:dyDescent="0.2">
      <c r="A124" s="6"/>
    </row>
    <row r="125" spans="1:1" x14ac:dyDescent="0.2">
      <c r="A125" s="6"/>
    </row>
    <row r="126" spans="1:1" x14ac:dyDescent="0.2">
      <c r="A126" s="6"/>
    </row>
    <row r="127" spans="1:1" x14ac:dyDescent="0.2">
      <c r="A127" s="6"/>
    </row>
    <row r="128" spans="1:1" x14ac:dyDescent="0.2">
      <c r="A128" s="6"/>
    </row>
    <row r="129" spans="1:1" x14ac:dyDescent="0.2">
      <c r="A129" s="6"/>
    </row>
    <row r="130" spans="1:1" x14ac:dyDescent="0.2">
      <c r="A130" s="6"/>
    </row>
    <row r="131" spans="1:1" x14ac:dyDescent="0.2">
      <c r="A131" s="6"/>
    </row>
    <row r="132" spans="1:1" x14ac:dyDescent="0.2">
      <c r="A132" s="6"/>
    </row>
    <row r="133" spans="1:1" x14ac:dyDescent="0.2">
      <c r="A133" s="6"/>
    </row>
    <row r="134" spans="1:1" x14ac:dyDescent="0.2">
      <c r="A134" s="6"/>
    </row>
    <row r="135" spans="1:1" x14ac:dyDescent="0.2">
      <c r="A135" s="6"/>
    </row>
    <row r="136" spans="1:1" x14ac:dyDescent="0.2">
      <c r="A136" s="6"/>
    </row>
    <row r="137" spans="1:1" x14ac:dyDescent="0.2">
      <c r="A137" s="6"/>
    </row>
    <row r="138" spans="1:1" x14ac:dyDescent="0.2">
      <c r="A138" s="6"/>
    </row>
    <row r="139" spans="1:1" x14ac:dyDescent="0.2">
      <c r="A139" s="6"/>
    </row>
    <row r="140" spans="1:1" x14ac:dyDescent="0.2">
      <c r="A140" s="6"/>
    </row>
    <row r="141" spans="1:1" x14ac:dyDescent="0.2">
      <c r="A141" s="6"/>
    </row>
    <row r="142" spans="1:1" x14ac:dyDescent="0.2">
      <c r="A142" s="6"/>
    </row>
    <row r="143" spans="1:1" x14ac:dyDescent="0.2">
      <c r="A143" s="6"/>
    </row>
    <row r="144" spans="1:1" x14ac:dyDescent="0.2">
      <c r="A144" s="6"/>
    </row>
    <row r="145" spans="1:1" x14ac:dyDescent="0.2">
      <c r="A145" s="6"/>
    </row>
    <row r="146" spans="1:1" x14ac:dyDescent="0.2">
      <c r="A146" s="6"/>
    </row>
    <row r="147" spans="1:1" x14ac:dyDescent="0.2">
      <c r="A147" s="6"/>
    </row>
    <row r="148" spans="1:1" x14ac:dyDescent="0.2">
      <c r="A148" s="6"/>
    </row>
    <row r="149" spans="1:1" x14ac:dyDescent="0.2">
      <c r="A149" s="6"/>
    </row>
    <row r="150" spans="1:1" x14ac:dyDescent="0.2">
      <c r="A150" s="6"/>
    </row>
    <row r="151" spans="1:1" x14ac:dyDescent="0.2">
      <c r="A151" s="6"/>
    </row>
    <row r="152" spans="1:1" x14ac:dyDescent="0.2">
      <c r="A152" s="6"/>
    </row>
    <row r="153" spans="1:1" x14ac:dyDescent="0.2">
      <c r="A153" s="6"/>
    </row>
    <row r="154" spans="1:1" x14ac:dyDescent="0.2">
      <c r="A154" s="6"/>
    </row>
    <row r="155" spans="1:1" x14ac:dyDescent="0.2">
      <c r="A155" s="6"/>
    </row>
    <row r="156" spans="1:1" x14ac:dyDescent="0.2">
      <c r="A156" s="6"/>
    </row>
    <row r="157" spans="1:1" x14ac:dyDescent="0.2">
      <c r="A157" s="6"/>
    </row>
    <row r="158" spans="1:1" x14ac:dyDescent="0.2">
      <c r="A158" s="6"/>
    </row>
    <row r="159" spans="1:1" x14ac:dyDescent="0.2">
      <c r="A159" s="6"/>
    </row>
    <row r="160" spans="1:1" x14ac:dyDescent="0.2">
      <c r="A160" s="6"/>
    </row>
    <row r="161" spans="1:1" x14ac:dyDescent="0.2">
      <c r="A161" s="6"/>
    </row>
    <row r="162" spans="1:1" x14ac:dyDescent="0.2">
      <c r="A162" s="6"/>
    </row>
    <row r="163" spans="1:1" x14ac:dyDescent="0.2">
      <c r="A163" s="6"/>
    </row>
    <row r="164" spans="1:1" x14ac:dyDescent="0.2">
      <c r="A164" s="6"/>
    </row>
    <row r="165" spans="1:1" x14ac:dyDescent="0.2">
      <c r="A165" s="6"/>
    </row>
    <row r="166" spans="1:1" x14ac:dyDescent="0.2">
      <c r="A166" s="6"/>
    </row>
    <row r="167" spans="1:1" x14ac:dyDescent="0.2">
      <c r="A167" s="6"/>
    </row>
    <row r="168" spans="1:1" x14ac:dyDescent="0.2">
      <c r="A168" s="6"/>
    </row>
    <row r="169" spans="1:1" x14ac:dyDescent="0.2">
      <c r="A169" s="6"/>
    </row>
    <row r="170" spans="1:1" x14ac:dyDescent="0.2">
      <c r="A170" s="6"/>
    </row>
    <row r="171" spans="1:1" x14ac:dyDescent="0.2">
      <c r="A171" s="6"/>
    </row>
    <row r="172" spans="1:1" x14ac:dyDescent="0.2">
      <c r="A172" s="6"/>
    </row>
    <row r="173" spans="1:1" x14ac:dyDescent="0.2">
      <c r="A173" s="6"/>
    </row>
    <row r="174" spans="1:1" x14ac:dyDescent="0.2">
      <c r="A174" s="6"/>
    </row>
    <row r="175" spans="1:1" x14ac:dyDescent="0.2">
      <c r="A175" s="6"/>
    </row>
    <row r="176" spans="1:1" x14ac:dyDescent="0.2">
      <c r="A176" s="6"/>
    </row>
    <row r="177" spans="1:1" x14ac:dyDescent="0.2">
      <c r="A177" s="6"/>
    </row>
    <row r="178" spans="1:1" x14ac:dyDescent="0.2">
      <c r="A178" s="6"/>
    </row>
    <row r="179" spans="1:1" x14ac:dyDescent="0.2">
      <c r="A179" s="6"/>
    </row>
    <row r="180" spans="1:1" x14ac:dyDescent="0.2">
      <c r="A180" s="6"/>
    </row>
    <row r="181" spans="1:1" x14ac:dyDescent="0.2">
      <c r="A181" s="6"/>
    </row>
    <row r="182" spans="1:1" x14ac:dyDescent="0.2">
      <c r="A182" s="6"/>
    </row>
    <row r="183" spans="1:1" x14ac:dyDescent="0.2">
      <c r="A183" s="6"/>
    </row>
    <row r="184" spans="1:1" x14ac:dyDescent="0.2">
      <c r="A184" s="6"/>
    </row>
    <row r="185" spans="1:1" x14ac:dyDescent="0.2">
      <c r="A185" s="6"/>
    </row>
    <row r="186" spans="1:1" x14ac:dyDescent="0.2">
      <c r="A186" s="6"/>
    </row>
    <row r="187" spans="1:1" x14ac:dyDescent="0.2">
      <c r="A187" s="6"/>
    </row>
    <row r="188" spans="1:1" x14ac:dyDescent="0.2">
      <c r="A188" s="6"/>
    </row>
    <row r="189" spans="1:1" x14ac:dyDescent="0.2">
      <c r="A189" s="6"/>
    </row>
    <row r="190" spans="1:1" x14ac:dyDescent="0.2">
      <c r="A190" s="6"/>
    </row>
    <row r="191" spans="1:1" x14ac:dyDescent="0.2">
      <c r="A191" s="6"/>
    </row>
    <row r="192" spans="1:1" x14ac:dyDescent="0.2">
      <c r="A192" s="6"/>
    </row>
    <row r="193" spans="1:1" x14ac:dyDescent="0.2">
      <c r="A193" s="6"/>
    </row>
    <row r="194" spans="1:1" x14ac:dyDescent="0.2">
      <c r="A194" s="6"/>
    </row>
    <row r="195" spans="1:1" x14ac:dyDescent="0.2">
      <c r="A195" s="6"/>
    </row>
    <row r="196" spans="1:1" x14ac:dyDescent="0.2">
      <c r="A196" s="6"/>
    </row>
    <row r="197" spans="1:1" x14ac:dyDescent="0.2">
      <c r="A197" s="6"/>
    </row>
    <row r="198" spans="1:1" x14ac:dyDescent="0.2">
      <c r="A198" s="6"/>
    </row>
    <row r="199" spans="1:1" x14ac:dyDescent="0.2">
      <c r="A199" s="6"/>
    </row>
    <row r="200" spans="1:1" x14ac:dyDescent="0.2">
      <c r="A200" s="6"/>
    </row>
    <row r="201" spans="1:1" x14ac:dyDescent="0.2">
      <c r="A201" s="6"/>
    </row>
    <row r="202" spans="1:1" x14ac:dyDescent="0.2">
      <c r="A202" s="6"/>
    </row>
    <row r="203" spans="1:1" x14ac:dyDescent="0.2">
      <c r="A203" s="6"/>
    </row>
    <row r="204" spans="1:1" x14ac:dyDescent="0.2">
      <c r="A204" s="6"/>
    </row>
    <row r="205" spans="1:1" x14ac:dyDescent="0.2">
      <c r="A205" s="6"/>
    </row>
    <row r="206" spans="1:1" x14ac:dyDescent="0.2">
      <c r="A206" s="6"/>
    </row>
    <row r="207" spans="1:1" x14ac:dyDescent="0.2">
      <c r="A207" s="6"/>
    </row>
    <row r="208" spans="1:1" x14ac:dyDescent="0.2">
      <c r="A208" s="6"/>
    </row>
    <row r="209" spans="1:1" x14ac:dyDescent="0.2">
      <c r="A209" s="6"/>
    </row>
    <row r="210" spans="1:1" x14ac:dyDescent="0.2">
      <c r="A210" s="6"/>
    </row>
    <row r="211" spans="1:1" x14ac:dyDescent="0.2">
      <c r="A211" s="6"/>
    </row>
    <row r="212" spans="1:1" x14ac:dyDescent="0.2">
      <c r="A212" s="6"/>
    </row>
    <row r="213" spans="1:1" x14ac:dyDescent="0.2">
      <c r="A213" s="6"/>
    </row>
    <row r="214" spans="1:1" x14ac:dyDescent="0.2">
      <c r="A214" s="6"/>
    </row>
    <row r="215" spans="1:1" x14ac:dyDescent="0.2">
      <c r="A215" s="6"/>
    </row>
    <row r="216" spans="1:1" x14ac:dyDescent="0.2">
      <c r="A216" s="6"/>
    </row>
    <row r="217" spans="1:1" x14ac:dyDescent="0.2">
      <c r="A217" s="6"/>
    </row>
    <row r="218" spans="1:1" x14ac:dyDescent="0.2">
      <c r="A218" s="6"/>
    </row>
    <row r="219" spans="1:1" x14ac:dyDescent="0.2">
      <c r="A219" s="6"/>
    </row>
    <row r="220" spans="1:1" x14ac:dyDescent="0.2">
      <c r="A220" s="6"/>
    </row>
    <row r="221" spans="1:1" x14ac:dyDescent="0.2">
      <c r="A221" s="6"/>
    </row>
    <row r="222" spans="1:1" x14ac:dyDescent="0.2">
      <c r="A222" s="6"/>
    </row>
    <row r="223" spans="1:1" x14ac:dyDescent="0.2">
      <c r="A223" s="6"/>
    </row>
    <row r="224" spans="1:1" x14ac:dyDescent="0.2">
      <c r="A224" s="6"/>
    </row>
    <row r="225" spans="1:1" x14ac:dyDescent="0.2">
      <c r="A225" s="6"/>
    </row>
    <row r="226" spans="1:1" x14ac:dyDescent="0.2">
      <c r="A226" s="6"/>
    </row>
    <row r="227" spans="1:1" x14ac:dyDescent="0.2">
      <c r="A227" s="6"/>
    </row>
    <row r="228" spans="1:1" x14ac:dyDescent="0.2">
      <c r="A228" s="6"/>
    </row>
    <row r="229" spans="1:1" x14ac:dyDescent="0.2">
      <c r="A229" s="6"/>
    </row>
    <row r="230" spans="1:1" x14ac:dyDescent="0.2">
      <c r="A230" s="6"/>
    </row>
    <row r="231" spans="1:1" x14ac:dyDescent="0.2">
      <c r="A231" s="6"/>
    </row>
    <row r="232" spans="1:1" x14ac:dyDescent="0.2">
      <c r="A232" s="6"/>
    </row>
    <row r="233" spans="1:1" x14ac:dyDescent="0.2">
      <c r="A233" s="6"/>
    </row>
    <row r="234" spans="1:1" x14ac:dyDescent="0.2">
      <c r="A234" s="6"/>
    </row>
    <row r="235" spans="1:1" x14ac:dyDescent="0.2">
      <c r="A235" s="6"/>
    </row>
    <row r="236" spans="1:1" x14ac:dyDescent="0.2">
      <c r="A236" s="6"/>
    </row>
    <row r="237" spans="1:1" x14ac:dyDescent="0.2">
      <c r="A237" s="6"/>
    </row>
    <row r="238" spans="1:1" x14ac:dyDescent="0.2">
      <c r="A238" s="6"/>
    </row>
    <row r="239" spans="1:1" x14ac:dyDescent="0.2">
      <c r="A239" s="6"/>
    </row>
    <row r="240" spans="1:1" x14ac:dyDescent="0.2">
      <c r="A240" s="6"/>
    </row>
    <row r="241" spans="1:1" x14ac:dyDescent="0.2">
      <c r="A241" s="6"/>
    </row>
    <row r="242" spans="1:1" x14ac:dyDescent="0.2">
      <c r="A242" s="6"/>
    </row>
    <row r="243" spans="1:1" x14ac:dyDescent="0.2">
      <c r="A243" s="6"/>
    </row>
    <row r="244" spans="1:1" x14ac:dyDescent="0.2">
      <c r="A244" s="6"/>
    </row>
    <row r="245" spans="1:1" x14ac:dyDescent="0.2">
      <c r="A245" s="6"/>
    </row>
    <row r="246" spans="1:1" x14ac:dyDescent="0.2">
      <c r="A246" s="6"/>
    </row>
    <row r="247" spans="1:1" x14ac:dyDescent="0.2">
      <c r="A247" s="6"/>
    </row>
    <row r="248" spans="1:1" x14ac:dyDescent="0.2">
      <c r="A248" s="6"/>
    </row>
    <row r="249" spans="1:1" x14ac:dyDescent="0.2">
      <c r="A249" s="6"/>
    </row>
    <row r="250" spans="1:1" x14ac:dyDescent="0.2">
      <c r="A250" s="6"/>
    </row>
    <row r="251" spans="1:1" x14ac:dyDescent="0.2">
      <c r="A251" s="6"/>
    </row>
    <row r="252" spans="1:1" x14ac:dyDescent="0.2">
      <c r="A252" s="6"/>
    </row>
    <row r="253" spans="1:1" x14ac:dyDescent="0.2">
      <c r="A253" s="6"/>
    </row>
    <row r="254" spans="1:1" x14ac:dyDescent="0.2">
      <c r="A254" s="6"/>
    </row>
    <row r="255" spans="1:1" x14ac:dyDescent="0.2">
      <c r="A255" s="6"/>
    </row>
    <row r="256" spans="1:1" x14ac:dyDescent="0.2">
      <c r="A256" s="6"/>
    </row>
    <row r="257" spans="1:1" x14ac:dyDescent="0.2">
      <c r="A257" s="6"/>
    </row>
    <row r="258" spans="1:1" x14ac:dyDescent="0.2">
      <c r="A258" s="6"/>
    </row>
    <row r="259" spans="1:1" x14ac:dyDescent="0.2">
      <c r="A259" s="6"/>
    </row>
    <row r="260" spans="1:1" x14ac:dyDescent="0.2">
      <c r="A260" s="6"/>
    </row>
    <row r="261" spans="1:1" x14ac:dyDescent="0.2">
      <c r="A261" s="6"/>
    </row>
    <row r="262" spans="1:1" x14ac:dyDescent="0.2">
      <c r="A262" s="6"/>
    </row>
    <row r="263" spans="1:1" x14ac:dyDescent="0.2">
      <c r="A263" s="6"/>
    </row>
    <row r="264" spans="1:1" x14ac:dyDescent="0.2">
      <c r="A264" s="6"/>
    </row>
    <row r="265" spans="1:1" x14ac:dyDescent="0.2">
      <c r="A265" s="6"/>
    </row>
    <row r="266" spans="1:1" x14ac:dyDescent="0.2">
      <c r="A266" s="6"/>
    </row>
    <row r="267" spans="1:1" x14ac:dyDescent="0.2">
      <c r="A267" s="6"/>
    </row>
    <row r="268" spans="1:1" x14ac:dyDescent="0.2">
      <c r="A268" s="6"/>
    </row>
    <row r="269" spans="1:1" x14ac:dyDescent="0.2">
      <c r="A269" s="6"/>
    </row>
    <row r="270" spans="1:1" x14ac:dyDescent="0.2">
      <c r="A270" s="6"/>
    </row>
    <row r="271" spans="1:1" x14ac:dyDescent="0.2">
      <c r="A271" s="6"/>
    </row>
    <row r="272" spans="1:1" x14ac:dyDescent="0.2">
      <c r="A272" s="6"/>
    </row>
    <row r="273" spans="1:1" x14ac:dyDescent="0.2">
      <c r="A273" s="6"/>
    </row>
    <row r="274" spans="1:1" x14ac:dyDescent="0.2">
      <c r="A274" s="6"/>
    </row>
    <row r="275" spans="1:1" x14ac:dyDescent="0.2">
      <c r="A275" s="6"/>
    </row>
    <row r="276" spans="1:1" x14ac:dyDescent="0.2">
      <c r="A276" s="6"/>
    </row>
    <row r="277" spans="1:1" x14ac:dyDescent="0.2">
      <c r="A277" s="6"/>
    </row>
    <row r="278" spans="1:1" x14ac:dyDescent="0.2">
      <c r="A278" s="6"/>
    </row>
    <row r="279" spans="1:1" x14ac:dyDescent="0.2">
      <c r="A279" s="6"/>
    </row>
    <row r="280" spans="1:1" x14ac:dyDescent="0.2">
      <c r="A280" s="6"/>
    </row>
    <row r="281" spans="1:1" x14ac:dyDescent="0.2">
      <c r="A281" s="6"/>
    </row>
    <row r="282" spans="1:1" x14ac:dyDescent="0.2">
      <c r="A282" s="6"/>
    </row>
    <row r="283" spans="1:1" x14ac:dyDescent="0.2">
      <c r="A283" s="6"/>
    </row>
    <row r="284" spans="1:1" x14ac:dyDescent="0.2">
      <c r="A284" s="6"/>
    </row>
    <row r="285" spans="1:1" x14ac:dyDescent="0.2">
      <c r="A285" s="6"/>
    </row>
    <row r="286" spans="1:1" x14ac:dyDescent="0.2">
      <c r="A286" s="6"/>
    </row>
    <row r="287" spans="1:1" x14ac:dyDescent="0.2">
      <c r="A287" s="6"/>
    </row>
    <row r="288" spans="1:1" x14ac:dyDescent="0.2">
      <c r="A288" s="6"/>
    </row>
    <row r="289" spans="1:1" x14ac:dyDescent="0.2">
      <c r="A289" s="6"/>
    </row>
    <row r="290" spans="1:1" x14ac:dyDescent="0.2">
      <c r="A290" s="6"/>
    </row>
    <row r="291" spans="1:1" x14ac:dyDescent="0.2">
      <c r="A291" s="6"/>
    </row>
    <row r="292" spans="1:1" x14ac:dyDescent="0.2">
      <c r="A292" s="6"/>
    </row>
    <row r="293" spans="1:1" x14ac:dyDescent="0.2">
      <c r="A293" s="6"/>
    </row>
    <row r="294" spans="1:1" x14ac:dyDescent="0.2">
      <c r="A294" s="6"/>
    </row>
    <row r="295" spans="1:1" x14ac:dyDescent="0.2">
      <c r="A295" s="6"/>
    </row>
    <row r="296" spans="1:1" x14ac:dyDescent="0.2">
      <c r="A296" s="6"/>
    </row>
    <row r="297" spans="1:1" x14ac:dyDescent="0.2">
      <c r="A297" s="6"/>
    </row>
    <row r="298" spans="1:1" x14ac:dyDescent="0.2">
      <c r="A298" s="6"/>
    </row>
    <row r="299" spans="1:1" x14ac:dyDescent="0.2">
      <c r="A299" s="6"/>
    </row>
    <row r="300" spans="1:1" x14ac:dyDescent="0.2">
      <c r="A300" s="6"/>
    </row>
    <row r="301" spans="1:1" x14ac:dyDescent="0.2">
      <c r="A301" s="6"/>
    </row>
    <row r="302" spans="1:1" x14ac:dyDescent="0.2">
      <c r="A302" s="6"/>
    </row>
    <row r="303" spans="1:1" x14ac:dyDescent="0.2">
      <c r="A303" s="6"/>
    </row>
    <row r="304" spans="1:1" x14ac:dyDescent="0.2">
      <c r="A304" s="6"/>
    </row>
    <row r="305" spans="1:1" x14ac:dyDescent="0.2">
      <c r="A305" s="6"/>
    </row>
    <row r="306" spans="1:1" x14ac:dyDescent="0.2">
      <c r="A306" s="6"/>
    </row>
    <row r="307" spans="1:1" x14ac:dyDescent="0.2">
      <c r="A307" s="6"/>
    </row>
    <row r="308" spans="1:1" x14ac:dyDescent="0.2">
      <c r="A308" s="6"/>
    </row>
    <row r="309" spans="1:1" x14ac:dyDescent="0.2">
      <c r="A309" s="6"/>
    </row>
    <row r="310" spans="1:1" x14ac:dyDescent="0.2">
      <c r="A310" s="6"/>
    </row>
    <row r="311" spans="1:1" x14ac:dyDescent="0.2">
      <c r="A311" s="6"/>
    </row>
    <row r="312" spans="1:1" x14ac:dyDescent="0.2">
      <c r="A312" s="6"/>
    </row>
    <row r="313" spans="1:1" x14ac:dyDescent="0.2">
      <c r="A313" s="6"/>
    </row>
    <row r="314" spans="1:1" x14ac:dyDescent="0.2">
      <c r="A314" s="6"/>
    </row>
    <row r="315" spans="1:1" x14ac:dyDescent="0.2">
      <c r="A315" s="6"/>
    </row>
    <row r="316" spans="1:1" x14ac:dyDescent="0.2">
      <c r="A316" s="6"/>
    </row>
    <row r="317" spans="1:1" x14ac:dyDescent="0.2">
      <c r="A317" s="6"/>
    </row>
    <row r="318" spans="1:1" x14ac:dyDescent="0.2">
      <c r="A318" s="6"/>
    </row>
    <row r="319" spans="1:1" x14ac:dyDescent="0.2">
      <c r="A319" s="6"/>
    </row>
    <row r="320" spans="1:1" x14ac:dyDescent="0.2">
      <c r="A320" s="6"/>
    </row>
    <row r="321" spans="1:1" x14ac:dyDescent="0.2">
      <c r="A321" s="6"/>
    </row>
    <row r="322" spans="1:1" x14ac:dyDescent="0.2">
      <c r="A322" s="6"/>
    </row>
    <row r="323" spans="1:1" x14ac:dyDescent="0.2">
      <c r="A323" s="6"/>
    </row>
    <row r="324" spans="1:1" x14ac:dyDescent="0.2">
      <c r="A324" s="6"/>
    </row>
    <row r="325" spans="1:1" x14ac:dyDescent="0.2">
      <c r="A325" s="6"/>
    </row>
    <row r="326" spans="1:1" x14ac:dyDescent="0.2">
      <c r="A326" s="6"/>
    </row>
    <row r="327" spans="1:1" x14ac:dyDescent="0.2">
      <c r="A327" s="6"/>
    </row>
    <row r="328" spans="1:1" x14ac:dyDescent="0.2">
      <c r="A328" s="6"/>
    </row>
    <row r="329" spans="1:1" x14ac:dyDescent="0.2">
      <c r="A329" s="6"/>
    </row>
    <row r="330" spans="1:1" x14ac:dyDescent="0.2">
      <c r="A330" s="6"/>
    </row>
    <row r="331" spans="1:1" x14ac:dyDescent="0.2">
      <c r="A331" s="6"/>
    </row>
    <row r="332" spans="1:1" x14ac:dyDescent="0.2">
      <c r="A332" s="6"/>
    </row>
    <row r="333" spans="1:1" x14ac:dyDescent="0.2">
      <c r="A333" s="6"/>
    </row>
    <row r="334" spans="1:1" x14ac:dyDescent="0.2">
      <c r="A334" s="6"/>
    </row>
    <row r="335" spans="1:1" x14ac:dyDescent="0.2">
      <c r="A335" s="6"/>
    </row>
    <row r="336" spans="1:1" x14ac:dyDescent="0.2">
      <c r="A336" s="6"/>
    </row>
    <row r="337" spans="1:1" x14ac:dyDescent="0.2">
      <c r="A337" s="6"/>
    </row>
    <row r="338" spans="1:1" x14ac:dyDescent="0.2">
      <c r="A338" s="6"/>
    </row>
    <row r="339" spans="1:1" x14ac:dyDescent="0.2">
      <c r="A339" s="6"/>
    </row>
    <row r="340" spans="1:1" x14ac:dyDescent="0.2">
      <c r="A340" s="6"/>
    </row>
    <row r="341" spans="1:1" x14ac:dyDescent="0.2">
      <c r="A341" s="6"/>
    </row>
    <row r="342" spans="1:1" x14ac:dyDescent="0.2">
      <c r="A342" s="6"/>
    </row>
    <row r="343" spans="1:1" x14ac:dyDescent="0.2">
      <c r="A343" s="6"/>
    </row>
    <row r="344" spans="1:1" x14ac:dyDescent="0.2">
      <c r="A344" s="6"/>
    </row>
    <row r="345" spans="1:1" x14ac:dyDescent="0.2">
      <c r="A345" s="6"/>
    </row>
    <row r="346" spans="1:1" x14ac:dyDescent="0.2">
      <c r="A346" s="6"/>
    </row>
    <row r="347" spans="1:1" x14ac:dyDescent="0.2">
      <c r="A347" s="6"/>
    </row>
    <row r="348" spans="1:1" x14ac:dyDescent="0.2">
      <c r="A348" s="6"/>
    </row>
    <row r="349" spans="1:1" x14ac:dyDescent="0.2">
      <c r="A349" s="6"/>
    </row>
    <row r="350" spans="1:1" x14ac:dyDescent="0.2">
      <c r="A350" s="6"/>
    </row>
    <row r="351" spans="1:1" x14ac:dyDescent="0.2">
      <c r="A351" s="6"/>
    </row>
    <row r="352" spans="1:1" x14ac:dyDescent="0.2">
      <c r="A352" s="6"/>
    </row>
    <row r="353" spans="1:1" x14ac:dyDescent="0.2">
      <c r="A353" s="6"/>
    </row>
    <row r="354" spans="1:1" x14ac:dyDescent="0.2">
      <c r="A354" s="6"/>
    </row>
    <row r="355" spans="1:1" x14ac:dyDescent="0.2">
      <c r="A355" s="6"/>
    </row>
    <row r="356" spans="1:1" x14ac:dyDescent="0.2">
      <c r="A356" s="6"/>
    </row>
    <row r="357" spans="1:1" x14ac:dyDescent="0.2">
      <c r="A357" s="6"/>
    </row>
    <row r="358" spans="1:1" x14ac:dyDescent="0.2">
      <c r="A358" s="6"/>
    </row>
    <row r="359" spans="1:1" x14ac:dyDescent="0.2">
      <c r="A359" s="6"/>
    </row>
    <row r="360" spans="1:1" x14ac:dyDescent="0.2">
      <c r="A360" s="6"/>
    </row>
    <row r="361" spans="1:1" x14ac:dyDescent="0.2">
      <c r="A361" s="6"/>
    </row>
    <row r="362" spans="1:1" x14ac:dyDescent="0.2">
      <c r="A362" s="6"/>
    </row>
    <row r="363" spans="1:1" x14ac:dyDescent="0.2">
      <c r="A363" s="6"/>
    </row>
    <row r="364" spans="1:1" x14ac:dyDescent="0.2">
      <c r="A364" s="6"/>
    </row>
    <row r="365" spans="1:1" x14ac:dyDescent="0.2">
      <c r="A365" s="6"/>
    </row>
    <row r="366" spans="1:1" x14ac:dyDescent="0.2">
      <c r="A366" s="6"/>
    </row>
    <row r="367" spans="1:1" x14ac:dyDescent="0.2">
      <c r="A367" s="6"/>
    </row>
    <row r="368" spans="1:1" x14ac:dyDescent="0.2">
      <c r="A368" s="6"/>
    </row>
    <row r="369" spans="1:1" x14ac:dyDescent="0.2">
      <c r="A369" s="6"/>
    </row>
    <row r="370" spans="1:1" x14ac:dyDescent="0.2">
      <c r="A370" s="6"/>
    </row>
    <row r="371" spans="1:1" x14ac:dyDescent="0.2">
      <c r="A371" s="6"/>
    </row>
    <row r="372" spans="1:1" x14ac:dyDescent="0.2">
      <c r="A372" s="6"/>
    </row>
    <row r="373" spans="1:1" x14ac:dyDescent="0.2">
      <c r="A373" s="6"/>
    </row>
    <row r="374" spans="1:1" x14ac:dyDescent="0.2">
      <c r="A374" s="6"/>
    </row>
    <row r="375" spans="1:1" x14ac:dyDescent="0.2">
      <c r="A375" s="6"/>
    </row>
    <row r="376" spans="1:1" x14ac:dyDescent="0.2">
      <c r="A376" s="6"/>
    </row>
    <row r="377" spans="1:1" x14ac:dyDescent="0.2">
      <c r="A377" s="6"/>
    </row>
    <row r="378" spans="1:1" x14ac:dyDescent="0.2">
      <c r="A378" s="6"/>
    </row>
    <row r="379" spans="1:1" x14ac:dyDescent="0.2">
      <c r="A379" s="6"/>
    </row>
    <row r="380" spans="1:1" x14ac:dyDescent="0.2">
      <c r="A380" s="6"/>
    </row>
    <row r="381" spans="1:1" x14ac:dyDescent="0.2">
      <c r="A381" s="6"/>
    </row>
    <row r="382" spans="1:1" x14ac:dyDescent="0.2">
      <c r="A382" s="6"/>
    </row>
    <row r="383" spans="1:1" x14ac:dyDescent="0.2">
      <c r="A383" s="6"/>
    </row>
    <row r="384" spans="1:1" x14ac:dyDescent="0.2">
      <c r="A384" s="6"/>
    </row>
    <row r="385" spans="1:1" x14ac:dyDescent="0.2">
      <c r="A385" s="6"/>
    </row>
    <row r="386" spans="1:1" x14ac:dyDescent="0.2">
      <c r="A386" s="6"/>
    </row>
    <row r="387" spans="1:1" x14ac:dyDescent="0.2">
      <c r="A387" s="6"/>
    </row>
    <row r="388" spans="1:1" x14ac:dyDescent="0.2">
      <c r="A388" s="6"/>
    </row>
    <row r="389" spans="1:1" x14ac:dyDescent="0.2">
      <c r="A389" s="6"/>
    </row>
    <row r="390" spans="1:1" x14ac:dyDescent="0.2">
      <c r="A390" s="6"/>
    </row>
    <row r="391" spans="1:1" x14ac:dyDescent="0.2">
      <c r="A391" s="6"/>
    </row>
    <row r="392" spans="1:1" x14ac:dyDescent="0.2">
      <c r="A392" s="6"/>
    </row>
    <row r="393" spans="1:1" x14ac:dyDescent="0.2">
      <c r="A393" s="6"/>
    </row>
    <row r="394" spans="1:1" x14ac:dyDescent="0.2">
      <c r="A394" s="6"/>
    </row>
    <row r="395" spans="1:1" x14ac:dyDescent="0.2">
      <c r="A395" s="6"/>
    </row>
    <row r="396" spans="1:1" x14ac:dyDescent="0.2">
      <c r="A396" s="6"/>
    </row>
    <row r="397" spans="1:1" x14ac:dyDescent="0.2">
      <c r="A397" s="6"/>
    </row>
    <row r="398" spans="1:1" x14ac:dyDescent="0.2">
      <c r="A398" s="6"/>
    </row>
    <row r="399" spans="1:1" x14ac:dyDescent="0.2">
      <c r="A399" s="6"/>
    </row>
    <row r="400" spans="1:1" x14ac:dyDescent="0.2">
      <c r="A400" s="6"/>
    </row>
    <row r="401" spans="1:1" x14ac:dyDescent="0.2">
      <c r="A401" s="6"/>
    </row>
    <row r="402" spans="1:1" x14ac:dyDescent="0.2">
      <c r="A402" s="6"/>
    </row>
    <row r="403" spans="1:1" x14ac:dyDescent="0.2">
      <c r="A403" s="6"/>
    </row>
    <row r="404" spans="1:1" x14ac:dyDescent="0.2">
      <c r="A404" s="6"/>
    </row>
    <row r="405" spans="1:1" x14ac:dyDescent="0.2">
      <c r="A405" s="6"/>
    </row>
    <row r="406" spans="1:1" x14ac:dyDescent="0.2">
      <c r="A406" s="6"/>
    </row>
    <row r="407" spans="1:1" x14ac:dyDescent="0.2">
      <c r="A407" s="6"/>
    </row>
    <row r="408" spans="1:1" x14ac:dyDescent="0.2">
      <c r="A408" s="6"/>
    </row>
    <row r="409" spans="1:1" x14ac:dyDescent="0.2">
      <c r="A409" s="6"/>
    </row>
    <row r="410" spans="1:1" x14ac:dyDescent="0.2">
      <c r="A410" s="6"/>
    </row>
    <row r="411" spans="1:1" x14ac:dyDescent="0.2">
      <c r="A411" s="6"/>
    </row>
    <row r="412" spans="1:1" x14ac:dyDescent="0.2">
      <c r="A412" s="6"/>
    </row>
    <row r="413" spans="1:1" x14ac:dyDescent="0.2">
      <c r="A413" s="6"/>
    </row>
    <row r="414" spans="1:1" x14ac:dyDescent="0.2">
      <c r="A414" s="6"/>
    </row>
    <row r="415" spans="1:1" x14ac:dyDescent="0.2">
      <c r="A415" s="6"/>
    </row>
    <row r="416" spans="1:1" x14ac:dyDescent="0.2">
      <c r="A416" s="6"/>
    </row>
    <row r="417" spans="1:1" x14ac:dyDescent="0.2">
      <c r="A417" s="6"/>
    </row>
    <row r="418" spans="1:1" x14ac:dyDescent="0.2">
      <c r="A418" s="6"/>
    </row>
    <row r="419" spans="1:1" x14ac:dyDescent="0.2">
      <c r="A419" s="6"/>
    </row>
    <row r="420" spans="1:1" x14ac:dyDescent="0.2">
      <c r="A420" s="6"/>
    </row>
    <row r="421" spans="1:1" x14ac:dyDescent="0.2">
      <c r="A421" s="6"/>
    </row>
    <row r="422" spans="1:1" x14ac:dyDescent="0.2">
      <c r="A422" s="6"/>
    </row>
    <row r="423" spans="1:1" x14ac:dyDescent="0.2">
      <c r="A423" s="6"/>
    </row>
    <row r="424" spans="1:1" x14ac:dyDescent="0.2">
      <c r="A424" s="6"/>
    </row>
    <row r="425" spans="1:1" x14ac:dyDescent="0.2">
      <c r="A425" s="6"/>
    </row>
    <row r="426" spans="1:1" x14ac:dyDescent="0.2">
      <c r="A426" s="6"/>
    </row>
    <row r="427" spans="1:1" x14ac:dyDescent="0.2">
      <c r="A427" s="6"/>
    </row>
    <row r="428" spans="1:1" x14ac:dyDescent="0.2">
      <c r="A428" s="6"/>
    </row>
    <row r="429" spans="1:1" x14ac:dyDescent="0.2">
      <c r="A429" s="6"/>
    </row>
    <row r="430" spans="1:1" x14ac:dyDescent="0.2">
      <c r="A430" s="6"/>
    </row>
    <row r="431" spans="1:1" x14ac:dyDescent="0.2">
      <c r="A431" s="6"/>
    </row>
    <row r="432" spans="1:1" x14ac:dyDescent="0.2">
      <c r="A432" s="6"/>
    </row>
    <row r="433" spans="1:1" x14ac:dyDescent="0.2">
      <c r="A433" s="6"/>
    </row>
    <row r="434" spans="1:1" x14ac:dyDescent="0.2">
      <c r="A434" s="6"/>
    </row>
    <row r="435" spans="1:1" x14ac:dyDescent="0.2">
      <c r="A435" s="6"/>
    </row>
    <row r="436" spans="1:1" x14ac:dyDescent="0.2">
      <c r="A436" s="6"/>
    </row>
    <row r="437" spans="1:1" x14ac:dyDescent="0.2">
      <c r="A437" s="6"/>
    </row>
    <row r="438" spans="1:1" x14ac:dyDescent="0.2">
      <c r="A438" s="6"/>
    </row>
    <row r="439" spans="1:1" x14ac:dyDescent="0.2">
      <c r="A439" s="6"/>
    </row>
    <row r="440" spans="1:1" x14ac:dyDescent="0.2">
      <c r="A440" s="6"/>
    </row>
    <row r="441" spans="1:1" x14ac:dyDescent="0.2">
      <c r="A441" s="6"/>
    </row>
    <row r="442" spans="1:1" x14ac:dyDescent="0.2">
      <c r="A442" s="6"/>
    </row>
    <row r="443" spans="1:1" x14ac:dyDescent="0.2">
      <c r="A443" s="6"/>
    </row>
    <row r="444" spans="1:1" x14ac:dyDescent="0.2">
      <c r="A444" s="6"/>
    </row>
    <row r="445" spans="1:1" x14ac:dyDescent="0.2">
      <c r="A445" s="6"/>
    </row>
    <row r="446" spans="1:1" x14ac:dyDescent="0.2">
      <c r="A446" s="6"/>
    </row>
    <row r="447" spans="1:1" x14ac:dyDescent="0.2">
      <c r="A447" s="6"/>
    </row>
    <row r="448" spans="1:1" x14ac:dyDescent="0.2">
      <c r="A448" s="6"/>
    </row>
    <row r="449" spans="1:1" x14ac:dyDescent="0.2">
      <c r="A449" s="6"/>
    </row>
    <row r="450" spans="1:1" x14ac:dyDescent="0.2">
      <c r="A450" s="6"/>
    </row>
    <row r="451" spans="1:1" x14ac:dyDescent="0.2">
      <c r="A451" s="6"/>
    </row>
    <row r="452" spans="1:1" x14ac:dyDescent="0.2">
      <c r="A452" s="6"/>
    </row>
    <row r="453" spans="1:1" x14ac:dyDescent="0.2">
      <c r="A453" s="6"/>
    </row>
    <row r="454" spans="1:1" x14ac:dyDescent="0.2">
      <c r="A454" s="6"/>
    </row>
    <row r="455" spans="1:1" x14ac:dyDescent="0.2">
      <c r="A455" s="6"/>
    </row>
    <row r="456" spans="1:1" x14ac:dyDescent="0.2">
      <c r="A456" s="6"/>
    </row>
    <row r="457" spans="1:1" x14ac:dyDescent="0.2">
      <c r="A457" s="6"/>
    </row>
    <row r="458" spans="1:1" x14ac:dyDescent="0.2">
      <c r="A458" s="6"/>
    </row>
    <row r="459" spans="1:1" x14ac:dyDescent="0.2">
      <c r="A459" s="6"/>
    </row>
    <row r="460" spans="1:1" x14ac:dyDescent="0.2">
      <c r="A460" s="6"/>
    </row>
    <row r="461" spans="1:1" x14ac:dyDescent="0.2">
      <c r="A461" s="6"/>
    </row>
    <row r="462" spans="1:1" x14ac:dyDescent="0.2">
      <c r="A462" s="6"/>
    </row>
    <row r="463" spans="1:1" x14ac:dyDescent="0.2">
      <c r="A463" s="6"/>
    </row>
    <row r="464" spans="1:1" x14ac:dyDescent="0.2">
      <c r="A464" s="6"/>
    </row>
    <row r="465" spans="1:1" x14ac:dyDescent="0.2">
      <c r="A465" s="6"/>
    </row>
    <row r="466" spans="1:1" x14ac:dyDescent="0.2">
      <c r="A466" s="6"/>
    </row>
    <row r="467" spans="1:1" x14ac:dyDescent="0.2">
      <c r="A467" s="6"/>
    </row>
    <row r="468" spans="1:1" x14ac:dyDescent="0.2">
      <c r="A468" s="6"/>
    </row>
    <row r="469" spans="1:1" x14ac:dyDescent="0.2">
      <c r="A469" s="6"/>
    </row>
    <row r="470" spans="1:1" x14ac:dyDescent="0.2">
      <c r="A470" s="6"/>
    </row>
    <row r="471" spans="1:1" x14ac:dyDescent="0.2">
      <c r="A471" s="6"/>
    </row>
    <row r="472" spans="1:1" x14ac:dyDescent="0.2">
      <c r="A472" s="6"/>
    </row>
    <row r="473" spans="1:1" x14ac:dyDescent="0.2">
      <c r="A473" s="6"/>
    </row>
    <row r="474" spans="1:1" x14ac:dyDescent="0.2">
      <c r="A474" s="6"/>
    </row>
    <row r="475" spans="1:1" x14ac:dyDescent="0.2">
      <c r="A475" s="6"/>
    </row>
    <row r="476" spans="1:1" x14ac:dyDescent="0.2">
      <c r="A476" s="6"/>
    </row>
    <row r="477" spans="1:1" x14ac:dyDescent="0.2">
      <c r="A477" s="6"/>
    </row>
    <row r="478" spans="1:1" x14ac:dyDescent="0.2">
      <c r="A478" s="6"/>
    </row>
    <row r="479" spans="1:1" x14ac:dyDescent="0.2">
      <c r="A479" s="6"/>
    </row>
    <row r="480" spans="1:1" x14ac:dyDescent="0.2">
      <c r="A480" s="6"/>
    </row>
    <row r="481" spans="1:1" x14ac:dyDescent="0.2">
      <c r="A481" s="6"/>
    </row>
    <row r="482" spans="1:1" x14ac:dyDescent="0.2">
      <c r="A482" s="6"/>
    </row>
    <row r="483" spans="1:1" x14ac:dyDescent="0.2">
      <c r="A483" s="6"/>
    </row>
    <row r="484" spans="1:1" x14ac:dyDescent="0.2">
      <c r="A484" s="6"/>
    </row>
    <row r="485" spans="1:1" x14ac:dyDescent="0.2">
      <c r="A485" s="6"/>
    </row>
    <row r="486" spans="1:1" x14ac:dyDescent="0.2">
      <c r="A486" s="6"/>
    </row>
    <row r="487" spans="1:1" x14ac:dyDescent="0.2">
      <c r="A487" s="6"/>
    </row>
    <row r="488" spans="1:1" x14ac:dyDescent="0.2">
      <c r="A488" s="6"/>
    </row>
    <row r="489" spans="1:1" x14ac:dyDescent="0.2">
      <c r="A489" s="6"/>
    </row>
    <row r="490" spans="1:1" x14ac:dyDescent="0.2">
      <c r="A490" s="6"/>
    </row>
    <row r="491" spans="1:1" x14ac:dyDescent="0.2">
      <c r="A491" s="6"/>
    </row>
    <row r="492" spans="1:1" x14ac:dyDescent="0.2">
      <c r="A492" s="6"/>
    </row>
    <row r="493" spans="1:1" x14ac:dyDescent="0.2">
      <c r="A493" s="6"/>
    </row>
    <row r="494" spans="1:1" x14ac:dyDescent="0.2">
      <c r="A494" s="6"/>
    </row>
    <row r="495" spans="1:1" x14ac:dyDescent="0.2">
      <c r="A495" s="6"/>
    </row>
    <row r="496" spans="1:1" x14ac:dyDescent="0.2">
      <c r="A496" s="6"/>
    </row>
    <row r="497" spans="1:1" x14ac:dyDescent="0.2">
      <c r="A497" s="6"/>
    </row>
    <row r="498" spans="1:1" x14ac:dyDescent="0.2">
      <c r="A498" s="6"/>
    </row>
    <row r="499" spans="1:1" x14ac:dyDescent="0.2">
      <c r="A499" s="6"/>
    </row>
    <row r="500" spans="1:1" x14ac:dyDescent="0.2">
      <c r="A500" s="6"/>
    </row>
    <row r="501" spans="1:1" x14ac:dyDescent="0.2">
      <c r="A501" s="6"/>
    </row>
    <row r="502" spans="1:1" x14ac:dyDescent="0.2">
      <c r="A502" s="6"/>
    </row>
    <row r="503" spans="1:1" x14ac:dyDescent="0.2">
      <c r="A503" s="6"/>
    </row>
    <row r="504" spans="1:1" x14ac:dyDescent="0.2">
      <c r="A504" s="6"/>
    </row>
    <row r="505" spans="1:1" x14ac:dyDescent="0.2">
      <c r="A505" s="6"/>
    </row>
    <row r="506" spans="1:1" x14ac:dyDescent="0.2">
      <c r="A506" s="6"/>
    </row>
    <row r="507" spans="1:1" x14ac:dyDescent="0.2">
      <c r="A507" s="6"/>
    </row>
    <row r="508" spans="1:1" x14ac:dyDescent="0.2">
      <c r="A508" s="6"/>
    </row>
    <row r="509" spans="1:1" x14ac:dyDescent="0.2">
      <c r="A509" s="6"/>
    </row>
    <row r="510" spans="1:1" x14ac:dyDescent="0.2">
      <c r="A510" s="6"/>
    </row>
    <row r="511" spans="1:1" x14ac:dyDescent="0.2">
      <c r="A511" s="6"/>
    </row>
    <row r="512" spans="1:1" x14ac:dyDescent="0.2">
      <c r="A512" s="6"/>
    </row>
    <row r="513" spans="1:1" x14ac:dyDescent="0.2">
      <c r="A513" s="6"/>
    </row>
    <row r="514" spans="1:1" x14ac:dyDescent="0.2">
      <c r="A514" s="6"/>
    </row>
    <row r="515" spans="1:1" x14ac:dyDescent="0.2">
      <c r="A515" s="6"/>
    </row>
    <row r="516" spans="1:1" x14ac:dyDescent="0.2">
      <c r="A516" s="6"/>
    </row>
    <row r="517" spans="1:1" x14ac:dyDescent="0.2">
      <c r="A517" s="6"/>
    </row>
    <row r="518" spans="1:1" x14ac:dyDescent="0.2">
      <c r="A518" s="6"/>
    </row>
    <row r="519" spans="1:1" x14ac:dyDescent="0.2">
      <c r="A519" s="6"/>
    </row>
    <row r="520" spans="1:1" x14ac:dyDescent="0.2">
      <c r="A520" s="6"/>
    </row>
    <row r="521" spans="1:1" x14ac:dyDescent="0.2">
      <c r="A521" s="6"/>
    </row>
    <row r="522" spans="1:1" x14ac:dyDescent="0.2">
      <c r="A522" s="6"/>
    </row>
    <row r="523" spans="1:1" x14ac:dyDescent="0.2">
      <c r="A523" s="6"/>
    </row>
    <row r="524" spans="1:1" x14ac:dyDescent="0.2">
      <c r="A524" s="6"/>
    </row>
    <row r="525" spans="1:1" x14ac:dyDescent="0.2">
      <c r="A525" s="6"/>
    </row>
    <row r="526" spans="1:1" x14ac:dyDescent="0.2">
      <c r="A526" s="6"/>
    </row>
    <row r="527" spans="1:1" x14ac:dyDescent="0.2">
      <c r="A527" s="6"/>
    </row>
    <row r="528" spans="1:1" x14ac:dyDescent="0.2">
      <c r="A528" s="6"/>
    </row>
    <row r="529" spans="1:1" x14ac:dyDescent="0.2">
      <c r="A529" s="6"/>
    </row>
    <row r="530" spans="1:1" x14ac:dyDescent="0.2">
      <c r="A530" s="6"/>
    </row>
    <row r="531" spans="1:1" x14ac:dyDescent="0.2">
      <c r="A531" s="6"/>
    </row>
    <row r="532" spans="1:1" x14ac:dyDescent="0.2">
      <c r="A532" s="6"/>
    </row>
    <row r="533" spans="1:1" x14ac:dyDescent="0.2">
      <c r="A533" s="6"/>
    </row>
    <row r="534" spans="1:1" x14ac:dyDescent="0.2">
      <c r="A534" s="6"/>
    </row>
    <row r="535" spans="1:1" x14ac:dyDescent="0.2">
      <c r="A535" s="6"/>
    </row>
    <row r="536" spans="1:1" x14ac:dyDescent="0.2">
      <c r="A536" s="6"/>
    </row>
    <row r="537" spans="1:1" x14ac:dyDescent="0.2">
      <c r="A537" s="6"/>
    </row>
    <row r="538" spans="1:1" x14ac:dyDescent="0.2">
      <c r="A538" s="6"/>
    </row>
    <row r="539" spans="1:1" x14ac:dyDescent="0.2">
      <c r="A539" s="6"/>
    </row>
    <row r="540" spans="1:1" x14ac:dyDescent="0.2">
      <c r="A540" s="6"/>
    </row>
    <row r="541" spans="1:1" x14ac:dyDescent="0.2">
      <c r="A541" s="6"/>
    </row>
    <row r="542" spans="1:1" x14ac:dyDescent="0.2">
      <c r="A542" s="6"/>
    </row>
    <row r="543" spans="1:1" x14ac:dyDescent="0.2">
      <c r="A543" s="6"/>
    </row>
    <row r="544" spans="1:1" x14ac:dyDescent="0.2">
      <c r="A544" s="6"/>
    </row>
    <row r="545" spans="1:1" x14ac:dyDescent="0.2">
      <c r="A545" s="6"/>
    </row>
    <row r="546" spans="1:1" x14ac:dyDescent="0.2">
      <c r="A546" s="6"/>
    </row>
    <row r="547" spans="1:1" x14ac:dyDescent="0.2">
      <c r="A547" s="6"/>
    </row>
    <row r="548" spans="1:1" x14ac:dyDescent="0.2">
      <c r="A548" s="6"/>
    </row>
    <row r="549" spans="1:1" x14ac:dyDescent="0.2">
      <c r="A549" s="6"/>
    </row>
    <row r="550" spans="1:1" x14ac:dyDescent="0.2">
      <c r="A550" s="6"/>
    </row>
    <row r="551" spans="1:1" x14ac:dyDescent="0.2">
      <c r="A551" s="6"/>
    </row>
    <row r="552" spans="1:1" x14ac:dyDescent="0.2">
      <c r="A552" s="6"/>
    </row>
    <row r="553" spans="1:1" x14ac:dyDescent="0.2">
      <c r="A553" s="6"/>
    </row>
    <row r="554" spans="1:1" x14ac:dyDescent="0.2">
      <c r="A554" s="6"/>
    </row>
    <row r="555" spans="1:1" x14ac:dyDescent="0.2">
      <c r="A555" s="6"/>
    </row>
    <row r="556" spans="1:1" x14ac:dyDescent="0.2">
      <c r="A556" s="6"/>
    </row>
    <row r="557" spans="1:1" x14ac:dyDescent="0.2">
      <c r="A557" s="6"/>
    </row>
    <row r="558" spans="1:1" x14ac:dyDescent="0.2">
      <c r="A558" s="6"/>
    </row>
    <row r="559" spans="1:1" x14ac:dyDescent="0.2">
      <c r="A559" s="6"/>
    </row>
    <row r="560" spans="1:1" x14ac:dyDescent="0.2">
      <c r="A560" s="6"/>
    </row>
    <row r="561" spans="1:1" x14ac:dyDescent="0.2">
      <c r="A561" s="6"/>
    </row>
    <row r="562" spans="1:1" x14ac:dyDescent="0.2">
      <c r="A562" s="6"/>
    </row>
    <row r="563" spans="1:1" x14ac:dyDescent="0.2">
      <c r="A563" s="6"/>
    </row>
    <row r="564" spans="1:1" x14ac:dyDescent="0.2">
      <c r="A564" s="6"/>
    </row>
    <row r="565" spans="1:1" x14ac:dyDescent="0.2">
      <c r="A565" s="6"/>
    </row>
    <row r="566" spans="1:1" x14ac:dyDescent="0.2">
      <c r="A566" s="6"/>
    </row>
    <row r="567" spans="1:1" x14ac:dyDescent="0.2">
      <c r="A567" s="6"/>
    </row>
    <row r="568" spans="1:1" x14ac:dyDescent="0.2">
      <c r="A568" s="6"/>
    </row>
    <row r="569" spans="1:1" x14ac:dyDescent="0.2">
      <c r="A569" s="6"/>
    </row>
    <row r="570" spans="1:1" x14ac:dyDescent="0.2">
      <c r="A570" s="6"/>
    </row>
    <row r="571" spans="1:1" x14ac:dyDescent="0.2">
      <c r="A571" s="6"/>
    </row>
    <row r="572" spans="1:1" x14ac:dyDescent="0.2">
      <c r="A572" s="6"/>
    </row>
    <row r="573" spans="1:1" x14ac:dyDescent="0.2">
      <c r="A573" s="6"/>
    </row>
    <row r="574" spans="1:1" x14ac:dyDescent="0.2">
      <c r="A574" s="6"/>
    </row>
    <row r="575" spans="1:1" x14ac:dyDescent="0.2">
      <c r="A575" s="6"/>
    </row>
    <row r="576" spans="1:1" x14ac:dyDescent="0.2">
      <c r="A576" s="6"/>
    </row>
    <row r="577" spans="1:1" x14ac:dyDescent="0.2">
      <c r="A577" s="6"/>
    </row>
    <row r="578" spans="1:1" x14ac:dyDescent="0.2">
      <c r="A578" s="6"/>
    </row>
    <row r="579" spans="1:1" x14ac:dyDescent="0.2">
      <c r="A579" s="6"/>
    </row>
    <row r="580" spans="1:1" x14ac:dyDescent="0.2">
      <c r="A580" s="6"/>
    </row>
    <row r="581" spans="1:1" x14ac:dyDescent="0.2">
      <c r="A581" s="6"/>
    </row>
    <row r="582" spans="1:1" x14ac:dyDescent="0.2">
      <c r="A582" s="6"/>
    </row>
    <row r="583" spans="1:1" x14ac:dyDescent="0.2">
      <c r="A583" s="6"/>
    </row>
    <row r="584" spans="1:1" x14ac:dyDescent="0.2">
      <c r="A584" s="6"/>
    </row>
    <row r="585" spans="1:1" x14ac:dyDescent="0.2">
      <c r="A585" s="6"/>
    </row>
    <row r="586" spans="1:1" x14ac:dyDescent="0.2">
      <c r="A586" s="6"/>
    </row>
    <row r="587" spans="1:1" x14ac:dyDescent="0.2">
      <c r="A587" s="6"/>
    </row>
    <row r="588" spans="1:1" x14ac:dyDescent="0.2">
      <c r="A588" s="6"/>
    </row>
    <row r="589" spans="1:1" x14ac:dyDescent="0.2">
      <c r="A589" s="6"/>
    </row>
    <row r="590" spans="1:1" x14ac:dyDescent="0.2">
      <c r="A590" s="6"/>
    </row>
    <row r="591" spans="1:1" x14ac:dyDescent="0.2">
      <c r="A591" s="6"/>
    </row>
    <row r="592" spans="1:1" x14ac:dyDescent="0.2">
      <c r="A592" s="6"/>
    </row>
    <row r="593" spans="1:1" x14ac:dyDescent="0.2">
      <c r="A593" s="6"/>
    </row>
    <row r="594" spans="1:1" x14ac:dyDescent="0.2">
      <c r="A594" s="6"/>
    </row>
    <row r="595" spans="1:1" x14ac:dyDescent="0.2">
      <c r="A595" s="6"/>
    </row>
    <row r="596" spans="1:1" x14ac:dyDescent="0.2">
      <c r="A596" s="6"/>
    </row>
    <row r="597" spans="1:1" x14ac:dyDescent="0.2">
      <c r="A597" s="6"/>
    </row>
    <row r="598" spans="1:1" x14ac:dyDescent="0.2">
      <c r="A598" s="6"/>
    </row>
    <row r="599" spans="1:1" x14ac:dyDescent="0.2">
      <c r="A599" s="6"/>
    </row>
    <row r="600" spans="1:1" x14ac:dyDescent="0.2">
      <c r="A600" s="6"/>
    </row>
    <row r="601" spans="1:1" x14ac:dyDescent="0.2">
      <c r="A601" s="6"/>
    </row>
    <row r="602" spans="1:1" x14ac:dyDescent="0.2">
      <c r="A602" s="6"/>
    </row>
    <row r="603" spans="1:1" x14ac:dyDescent="0.2">
      <c r="A603" s="6"/>
    </row>
    <row r="604" spans="1:1" x14ac:dyDescent="0.2">
      <c r="A604" s="6"/>
    </row>
    <row r="605" spans="1:1" x14ac:dyDescent="0.2">
      <c r="A605" s="6"/>
    </row>
    <row r="606" spans="1:1" x14ac:dyDescent="0.2">
      <c r="A606" s="6"/>
    </row>
    <row r="607" spans="1:1" x14ac:dyDescent="0.2">
      <c r="A607" s="6"/>
    </row>
    <row r="608" spans="1:1" x14ac:dyDescent="0.2">
      <c r="A608" s="6"/>
    </row>
    <row r="609" spans="1:1" x14ac:dyDescent="0.2">
      <c r="A609" s="6"/>
    </row>
    <row r="610" spans="1:1" x14ac:dyDescent="0.2">
      <c r="A610" s="6"/>
    </row>
    <row r="611" spans="1:1" x14ac:dyDescent="0.2">
      <c r="A611" s="6"/>
    </row>
    <row r="612" spans="1:1" x14ac:dyDescent="0.2">
      <c r="A612" s="6"/>
    </row>
    <row r="613" spans="1:1" x14ac:dyDescent="0.2">
      <c r="A613" s="6"/>
    </row>
    <row r="614" spans="1:1" x14ac:dyDescent="0.2">
      <c r="A614" s="6"/>
    </row>
    <row r="615" spans="1:1" x14ac:dyDescent="0.2">
      <c r="A615" s="6"/>
    </row>
    <row r="616" spans="1:1" x14ac:dyDescent="0.2">
      <c r="A616" s="6"/>
    </row>
    <row r="617" spans="1:1" x14ac:dyDescent="0.2">
      <c r="A617" s="6"/>
    </row>
    <row r="618" spans="1:1" x14ac:dyDescent="0.2">
      <c r="A618" s="6"/>
    </row>
    <row r="619" spans="1:1" x14ac:dyDescent="0.2">
      <c r="A619" s="6"/>
    </row>
    <row r="620" spans="1:1" x14ac:dyDescent="0.2">
      <c r="A620" s="6"/>
    </row>
    <row r="621" spans="1:1" x14ac:dyDescent="0.2">
      <c r="A621" s="6"/>
    </row>
    <row r="622" spans="1:1" x14ac:dyDescent="0.2">
      <c r="A622" s="6"/>
    </row>
    <row r="623" spans="1:1" x14ac:dyDescent="0.2">
      <c r="A623" s="6"/>
    </row>
    <row r="624" spans="1:1" x14ac:dyDescent="0.2">
      <c r="A624" s="6"/>
    </row>
    <row r="625" spans="1:1" x14ac:dyDescent="0.2">
      <c r="A625" s="6"/>
    </row>
    <row r="626" spans="1:1" x14ac:dyDescent="0.2">
      <c r="A626" s="6"/>
    </row>
    <row r="627" spans="1:1" x14ac:dyDescent="0.2">
      <c r="A627" s="6"/>
    </row>
    <row r="628" spans="1:1" x14ac:dyDescent="0.2">
      <c r="A628" s="6"/>
    </row>
    <row r="629" spans="1:1" x14ac:dyDescent="0.2">
      <c r="A629" s="6"/>
    </row>
    <row r="630" spans="1:1" x14ac:dyDescent="0.2">
      <c r="A630" s="6"/>
    </row>
    <row r="631" spans="1:1" x14ac:dyDescent="0.2">
      <c r="A631" s="6"/>
    </row>
    <row r="632" spans="1:1" x14ac:dyDescent="0.2">
      <c r="A632" s="6"/>
    </row>
    <row r="633" spans="1:1" x14ac:dyDescent="0.2">
      <c r="A633" s="6"/>
    </row>
    <row r="634" spans="1:1" x14ac:dyDescent="0.2">
      <c r="A634" s="6"/>
    </row>
    <row r="635" spans="1:1" x14ac:dyDescent="0.2">
      <c r="A635" s="6"/>
    </row>
    <row r="636" spans="1:1" x14ac:dyDescent="0.2">
      <c r="A636" s="6"/>
    </row>
    <row r="637" spans="1:1" x14ac:dyDescent="0.2">
      <c r="A637" s="6"/>
    </row>
    <row r="638" spans="1:1" x14ac:dyDescent="0.2">
      <c r="A638" s="6"/>
    </row>
    <row r="639" spans="1:1" x14ac:dyDescent="0.2">
      <c r="A639" s="6"/>
    </row>
    <row r="640" spans="1:1" x14ac:dyDescent="0.2">
      <c r="A640" s="6"/>
    </row>
    <row r="641" spans="1:1" x14ac:dyDescent="0.2">
      <c r="A641" s="6"/>
    </row>
    <row r="642" spans="1:1" x14ac:dyDescent="0.2">
      <c r="A642" s="6"/>
    </row>
    <row r="643" spans="1:1" x14ac:dyDescent="0.2">
      <c r="A643" s="6"/>
    </row>
    <row r="644" spans="1:1" x14ac:dyDescent="0.2">
      <c r="A644" s="6"/>
    </row>
    <row r="645" spans="1:1" x14ac:dyDescent="0.2">
      <c r="A645" s="6"/>
    </row>
    <row r="646" spans="1:1" x14ac:dyDescent="0.2">
      <c r="A646" s="6"/>
    </row>
    <row r="647" spans="1:1" x14ac:dyDescent="0.2">
      <c r="A647" s="6"/>
    </row>
    <row r="648" spans="1:1" x14ac:dyDescent="0.2">
      <c r="A648" s="6"/>
    </row>
    <row r="649" spans="1:1" x14ac:dyDescent="0.2">
      <c r="A649" s="6"/>
    </row>
    <row r="650" spans="1:1" x14ac:dyDescent="0.2">
      <c r="A650" s="6"/>
    </row>
    <row r="651" spans="1:1" x14ac:dyDescent="0.2">
      <c r="A651" s="6"/>
    </row>
    <row r="652" spans="1:1" x14ac:dyDescent="0.2">
      <c r="A652" s="6"/>
    </row>
    <row r="653" spans="1:1" x14ac:dyDescent="0.2">
      <c r="A653" s="6"/>
    </row>
    <row r="654" spans="1:1" x14ac:dyDescent="0.2">
      <c r="A654" s="6"/>
    </row>
    <row r="655" spans="1:1" x14ac:dyDescent="0.2">
      <c r="A655" s="6"/>
    </row>
    <row r="656" spans="1:1" x14ac:dyDescent="0.2">
      <c r="A656" s="6"/>
    </row>
    <row r="657" spans="1:1" x14ac:dyDescent="0.2">
      <c r="A657" s="6"/>
    </row>
    <row r="658" spans="1:1" x14ac:dyDescent="0.2">
      <c r="A658" s="6"/>
    </row>
    <row r="659" spans="1:1" x14ac:dyDescent="0.2">
      <c r="A659" s="6"/>
    </row>
    <row r="660" spans="1:1" x14ac:dyDescent="0.2">
      <c r="A660" s="6"/>
    </row>
    <row r="661" spans="1:1" x14ac:dyDescent="0.2">
      <c r="A661" s="6"/>
    </row>
    <row r="662" spans="1:1" x14ac:dyDescent="0.2">
      <c r="A662" s="6"/>
    </row>
    <row r="663" spans="1:1" x14ac:dyDescent="0.2">
      <c r="A663" s="6"/>
    </row>
    <row r="664" spans="1:1" x14ac:dyDescent="0.2">
      <c r="A664" s="6"/>
    </row>
    <row r="665" spans="1:1" x14ac:dyDescent="0.2">
      <c r="A665" s="6"/>
    </row>
    <row r="666" spans="1:1" x14ac:dyDescent="0.2">
      <c r="A666" s="6"/>
    </row>
    <row r="667" spans="1:1" x14ac:dyDescent="0.2">
      <c r="A667" s="6"/>
    </row>
    <row r="668" spans="1:1" x14ac:dyDescent="0.2">
      <c r="A668" s="6"/>
    </row>
    <row r="669" spans="1:1" x14ac:dyDescent="0.2">
      <c r="A669" s="6"/>
    </row>
    <row r="670" spans="1:1" x14ac:dyDescent="0.2">
      <c r="A670" s="6"/>
    </row>
    <row r="671" spans="1:1" x14ac:dyDescent="0.2">
      <c r="A671" s="6"/>
    </row>
    <row r="672" spans="1:1" x14ac:dyDescent="0.2">
      <c r="A672" s="6"/>
    </row>
    <row r="673" spans="1:1" x14ac:dyDescent="0.2">
      <c r="A673" s="6"/>
    </row>
    <row r="674" spans="1:1" x14ac:dyDescent="0.2">
      <c r="A674" s="6"/>
    </row>
    <row r="675" spans="1:1" x14ac:dyDescent="0.2">
      <c r="A675" s="6"/>
    </row>
    <row r="676" spans="1:1" x14ac:dyDescent="0.2">
      <c r="A676" s="6"/>
    </row>
    <row r="677" spans="1:1" x14ac:dyDescent="0.2">
      <c r="A677" s="6"/>
    </row>
    <row r="678" spans="1:1" x14ac:dyDescent="0.2">
      <c r="A678" s="6"/>
    </row>
  </sheetData>
  <sheetProtection formatCells="0" formatColumns="0" formatRows="0" insertColumns="0" insertRows="0" insertHyperlinks="0" deleteColumns="0" deleteRows="0" sort="0" autoFilter="0" pivotTables="0"/>
  <sortState ref="B1:G94">
    <sortCondition ref="B1"/>
  </sortState>
  <mergeCells count="17">
    <mergeCell ref="H6:H7"/>
    <mergeCell ref="A2:M2"/>
    <mergeCell ref="A3:M3"/>
    <mergeCell ref="A4:M4"/>
    <mergeCell ref="K5:K7"/>
    <mergeCell ref="A5:A7"/>
    <mergeCell ref="B5:B7"/>
    <mergeCell ref="C5:C7"/>
    <mergeCell ref="D5:D7"/>
    <mergeCell ref="L5:L7"/>
    <mergeCell ref="M5:M7"/>
    <mergeCell ref="E5:E7"/>
    <mergeCell ref="F5:I5"/>
    <mergeCell ref="F6:F7"/>
    <mergeCell ref="G6:G7"/>
    <mergeCell ref="I6:I7"/>
    <mergeCell ref="J5:J7"/>
  </mergeCells>
  <pageMargins left="0.7" right="0.7" top="0.75" bottom="0.75" header="0.3" footer="0.3"/>
  <pageSetup paperSize="9" scale="8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МЦ</vt:lpstr>
      <vt:lpstr>МЦ!Область_печати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Рыклина Александра Олеговна</cp:lastModifiedBy>
  <cp:lastPrinted>2020-10-26T12:52:26Z</cp:lastPrinted>
  <dcterms:created xsi:type="dcterms:W3CDTF">2014-07-28T08:40:21Z</dcterms:created>
  <dcterms:modified xsi:type="dcterms:W3CDTF">2026-06-30T08:41:56Z</dcterms:modified>
</cp:coreProperties>
</file>