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бреговЗА\Desktop\ФГУ\1. Договора\ТТ в работе\13. Иглофильтры\"/>
    </mc:Choice>
  </mc:AlternateContent>
  <xr:revisionPtr revIDLastSave="0" documentId="13_ncr:1_{8DA80530-AEDF-4B81-98FA-CA56D17EED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С №1 - Ведомость объемов работ" sheetId="1" r:id="rId1"/>
  </sheets>
  <definedNames>
    <definedName name="_xlnm.Print_Titles" localSheetId="0">'ЛС №1 - Ведомость объемов работ'!$5:$5</definedName>
    <definedName name="_xlnm.Print_Area" localSheetId="0">'ЛС №1 - Ведомость объемов работ'!$A$1:$G$19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<sst xmlns="http://schemas.openxmlformats.org/spreadsheetml/2006/main" count="75" uniqueCount="44">
  <si>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</si>
  <si>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</si>
  <si>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</si>
  <si>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</si>
  <si>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</si>
  <si>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</si>
  <si>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1</t>
  </si>
  <si>
    <t xml:space="preserve">1 </t>
  </si>
  <si>
    <t>2</t>
  </si>
  <si>
    <t>Ссылки на чертежи</t>
  </si>
  <si>
    <t>Формула расчёта, расчёт объёмов работ и расхода материалов</t>
  </si>
  <si>
    <t>Раздел 1. Иглофильтры</t>
  </si>
  <si>
    <t>Гидравлическое погружение и установка легких иглофильтров в грунтах: 2 группы с устройством обсыпки, длина иглофильтров до 7 м</t>
  </si>
  <si>
    <t>100 шт</t>
  </si>
  <si>
    <t xml:space="preserve"> </t>
  </si>
  <si>
    <t>Извлечение легких иглофильтров длиной: до 7 м</t>
  </si>
  <si>
    <t>шт</t>
  </si>
  <si>
    <t>3</t>
  </si>
  <si>
    <t>Укладка стальных водопроводных труб с гидравлическим испытанием диаметром: 150 мм</t>
  </si>
  <si>
    <t>км</t>
  </si>
  <si>
    <t>4</t>
  </si>
  <si>
    <t>Укладка стальных водопроводных труб с гидравлическим испытанием диаметром: 150 мм
(демонтаж)</t>
  </si>
  <si>
    <t>5</t>
  </si>
  <si>
    <t>Укладка стальных водопроводных труб с гидравлическим испытанием диаметром: 100 мм (сбросной трубопровод)</t>
  </si>
  <si>
    <t>6</t>
  </si>
  <si>
    <t>Укладка стальных водопроводных труб с гидравлическим испытанием диаметром: 100 мм
(демонтаж)</t>
  </si>
  <si>
    <t>7</t>
  </si>
  <si>
    <t>Установка задвижек или клапанов обратных чугунных диаметром: 100 мм
(демонтаж)</t>
  </si>
  <si>
    <t>8</t>
  </si>
  <si>
    <t>Задвижка параллельная с выдвижным шпинделем 30ч6бр, номинальное давление 1,0 МПа (10 кгс/см2), присоединение к трубопроводу фланцевое, номинальный диаметр 100 мм</t>
  </si>
  <si>
    <t>9</t>
  </si>
  <si>
    <t>Установка фланцевых соединений на стальных трубопроводах диаметром: 100 мм</t>
  </si>
  <si>
    <t>соединение</t>
  </si>
  <si>
    <t>10</t>
  </si>
  <si>
    <t>Фланцы приварные встык, марка стали 20, номинальное давление 1,6 МПа, номинальный диаметр 100 мм</t>
  </si>
  <si>
    <t>компл</t>
  </si>
  <si>
    <t>11</t>
  </si>
  <si>
    <t>Насосы для водопонижения и водоотлива мощностью 8-60 м3/ч, напор 21,7-4,3 м
УВВ-3А-6КМ</t>
  </si>
  <si>
    <t>маш.-ч</t>
  </si>
  <si>
    <t>12</t>
  </si>
  <si>
    <t>Насосы, мощность 2,8 кВт</t>
  </si>
  <si>
    <t>13</t>
  </si>
  <si>
    <t>Изоляция трубопроводов: матами минераловатными, плитами минераловатными на синтетическом связующем</t>
  </si>
  <si>
    <t>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</si>
</sst>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rgb="FF000000"/>
      <name val="Calibri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49" fontId="3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0" xfId="0" applyFont="1"/>
    <xf numFmtId="0" fontId="5" fillId="0" borderId="0" xfId="0" applyFont="1"/>
    <xf numFmtId="49" fontId="3" fillId="0" borderId="0" xfId="0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26"/>
  <sheetViews>
    <sheetView tabSelected="1" view="pageBreakPreview" zoomScale="145" zoomScaleNormal="100" zoomScaleSheetLayoutView="145" workbookViewId="0">
      <selection activeCell="E11" sqref="E11"/>
    </sheetView>
  </sheetViews>
  <sheetFormatPr defaultColWidth="9.140625" defaultRowHeight="11.25" customHeight="1" x14ac:dyDescent="0.2"/>
  <cols>
    <col min="1" max="1" width="5.5703125" style="16" customWidth="1"/>
    <col min="2" max="2" width="5.5703125" style="14" customWidth="1"/>
    <col min="3" max="3" width="44.42578125" style="14" customWidth="1"/>
    <col min="4" max="4" width="10.7109375" style="14" customWidth="1"/>
    <col min="5" max="5" width="12.28515625" style="30" customWidth="1"/>
    <col min="6" max="6" width="12.5703125" style="14" hidden="1" customWidth="1"/>
    <col min="7" max="7" width="22.140625" style="14" hidden="1" customWidth="1"/>
    <col min="8" max="8" width="22" style="14" hidden="1" customWidth="1"/>
    <col min="9" max="9" width="9.140625" style="14"/>
    <col min="10" max="10" width="4.7109375" style="14" hidden="1" customWidth="1"/>
    <col min="11" max="16" width="9.140625" style="14"/>
    <col min="17" max="17" width="135.28515625" style="17" hidden="1" customWidth="1"/>
    <col min="18" max="19" width="55.140625" style="18" hidden="1" customWidth="1"/>
    <col min="20" max="23" width="69" style="19" hidden="1" customWidth="1"/>
    <col min="24" max="25" width="55.140625" style="18" hidden="1" customWidth="1"/>
    <col min="26" max="29" width="69" style="19" hidden="1" customWidth="1"/>
    <col min="30" max="16384" width="9.140625" style="14"/>
  </cols>
  <sheetData>
    <row r="2" spans="1:17" s="1" customFormat="1" ht="18.75" x14ac:dyDescent="0.3">
      <c r="A2" s="20" t="s">
        <v>0</v>
      </c>
      <c r="B2" s="20"/>
      <c r="C2" s="20"/>
      <c r="D2" s="20"/>
      <c r="E2" s="20"/>
      <c r="F2" s="20"/>
      <c r="G2" s="20"/>
      <c r="H2" s="20"/>
    </row>
    <row r="3" spans="1:17" s="1" customFormat="1" ht="9.75" customHeight="1" x14ac:dyDescent="0.25">
      <c r="A3" s="2"/>
      <c r="E3" s="25"/>
    </row>
    <row r="4" spans="1:17" s="1" customFormat="1" ht="36" customHeight="1" x14ac:dyDescent="0.25">
      <c r="A4" s="3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9</v>
      </c>
      <c r="G4" s="21" t="s">
        <v>10</v>
      </c>
      <c r="H4" s="21"/>
    </row>
    <row r="5" spans="1:17" s="1" customFormat="1" ht="15" x14ac:dyDescent="0.25">
      <c r="A5" s="6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22">
        <v>7</v>
      </c>
      <c r="H5" s="23"/>
    </row>
    <row r="6" spans="1:17" s="1" customFormat="1" ht="15" x14ac:dyDescent="0.25">
      <c r="A6" s="24" t="s">
        <v>11</v>
      </c>
      <c r="B6" s="24"/>
      <c r="C6" s="24"/>
      <c r="D6" s="24"/>
      <c r="E6" s="24"/>
      <c r="F6" s="24"/>
      <c r="G6" s="24"/>
      <c r="H6" s="24"/>
      <c r="Q6" s="8" t="s">
        <v>11</v>
      </c>
    </row>
    <row r="7" spans="1:17" s="1" customFormat="1" ht="33.75" x14ac:dyDescent="0.25">
      <c r="A7" s="9">
        <f>IF(J7&lt;&gt;"",COUNTA(J$1:J7),"")</f>
        <v>1</v>
      </c>
      <c r="B7" s="10" t="s">
        <v>6</v>
      </c>
      <c r="C7" s="11" t="s">
        <v>12</v>
      </c>
      <c r="D7" s="12" t="s">
        <v>13</v>
      </c>
      <c r="E7" s="26">
        <v>0.47</v>
      </c>
      <c r="F7" s="11"/>
      <c r="G7" s="13"/>
      <c r="H7" s="11" t="s">
        <v>14</v>
      </c>
      <c r="J7" s="14" t="s">
        <v>7</v>
      </c>
      <c r="Q7" s="8"/>
    </row>
    <row r="8" spans="1:17" s="1" customFormat="1" ht="15" x14ac:dyDescent="0.25">
      <c r="A8" s="9">
        <f>IF(J8&lt;&gt;"",COUNTA(J$1:J8),"")</f>
        <v>2</v>
      </c>
      <c r="B8" s="10" t="s">
        <v>8</v>
      </c>
      <c r="C8" s="11" t="s">
        <v>15</v>
      </c>
      <c r="D8" s="12" t="s">
        <v>16</v>
      </c>
      <c r="E8" s="27">
        <v>47</v>
      </c>
      <c r="F8" s="11"/>
      <c r="G8" s="13"/>
      <c r="H8" s="11" t="s">
        <v>14</v>
      </c>
      <c r="J8" s="14" t="s">
        <v>7</v>
      </c>
      <c r="Q8" s="8"/>
    </row>
    <row r="9" spans="1:17" s="1" customFormat="1" ht="11.25" customHeight="1" x14ac:dyDescent="0.25">
      <c r="A9" s="9">
        <f>IF(J9&lt;&gt;"",COUNTA(J$1:J9),"")</f>
        <v>3</v>
      </c>
      <c r="B9" s="10" t="s">
        <v>17</v>
      </c>
      <c r="C9" s="11" t="s">
        <v>18</v>
      </c>
      <c r="D9" s="12" t="s">
        <v>19</v>
      </c>
      <c r="E9" s="28">
        <v>6.6000000000000003E-2</v>
      </c>
      <c r="F9" s="11"/>
      <c r="G9" s="13"/>
      <c r="H9" s="11" t="s">
        <v>14</v>
      </c>
      <c r="J9" s="14" t="s">
        <v>7</v>
      </c>
      <c r="Q9" s="8"/>
    </row>
    <row r="10" spans="1:17" s="1" customFormat="1" ht="11.25" customHeight="1" x14ac:dyDescent="0.25">
      <c r="A10" s="9">
        <f>IF(J10&lt;&gt;"",COUNTA(J$1:J10),"")</f>
        <v>4</v>
      </c>
      <c r="B10" s="10" t="s">
        <v>20</v>
      </c>
      <c r="C10" s="11" t="s">
        <v>21</v>
      </c>
      <c r="D10" s="12" t="s">
        <v>19</v>
      </c>
      <c r="E10" s="28">
        <v>6.6000000000000003E-2</v>
      </c>
      <c r="F10" s="11"/>
      <c r="G10" s="13"/>
      <c r="H10" s="11" t="s">
        <v>14</v>
      </c>
      <c r="J10" s="14" t="s">
        <v>7</v>
      </c>
      <c r="Q10" s="8"/>
    </row>
    <row r="11" spans="1:17" s="1" customFormat="1" ht="22.5" x14ac:dyDescent="0.25">
      <c r="A11" s="9">
        <f>IF(J11&lt;&gt;"",COUNTA(J$1:J11),"")</f>
        <v>5</v>
      </c>
      <c r="B11" s="10" t="s">
        <v>22</v>
      </c>
      <c r="C11" s="11" t="s">
        <v>23</v>
      </c>
      <c r="D11" s="12" t="s">
        <v>19</v>
      </c>
      <c r="E11" s="28">
        <v>7.4999999999999997E-2</v>
      </c>
      <c r="F11" s="11"/>
      <c r="G11" s="13"/>
      <c r="H11" s="11" t="s">
        <v>14</v>
      </c>
      <c r="J11" s="14" t="s">
        <v>7</v>
      </c>
      <c r="Q11" s="8"/>
    </row>
    <row r="12" spans="1:17" s="1" customFormat="1" ht="33.75" x14ac:dyDescent="0.25">
      <c r="A12" s="9">
        <f>IF(J12&lt;&gt;"",COUNTA(J$1:J12),"")</f>
        <v>6</v>
      </c>
      <c r="B12" s="10" t="s">
        <v>24</v>
      </c>
      <c r="C12" s="11" t="s">
        <v>25</v>
      </c>
      <c r="D12" s="12" t="s">
        <v>19</v>
      </c>
      <c r="E12" s="28">
        <v>7.4999999999999997E-2</v>
      </c>
      <c r="F12" s="11"/>
      <c r="G12" s="13"/>
      <c r="H12" s="11" t="s">
        <v>14</v>
      </c>
      <c r="J12" s="14" t="s">
        <v>7</v>
      </c>
      <c r="Q12" s="8"/>
    </row>
    <row r="13" spans="1:17" s="1" customFormat="1" ht="33.75" x14ac:dyDescent="0.25">
      <c r="A13" s="9">
        <f>IF(J13&lt;&gt;"",COUNTA(J$1:J13),"")</f>
        <v>7</v>
      </c>
      <c r="B13" s="10" t="s">
        <v>26</v>
      </c>
      <c r="C13" s="11" t="s">
        <v>27</v>
      </c>
      <c r="D13" s="12" t="s">
        <v>16</v>
      </c>
      <c r="E13" s="27">
        <v>1</v>
      </c>
      <c r="F13" s="11"/>
      <c r="G13" s="13"/>
      <c r="H13" s="11" t="s">
        <v>14</v>
      </c>
      <c r="J13" s="14" t="s">
        <v>7</v>
      </c>
      <c r="Q13" s="8"/>
    </row>
    <row r="14" spans="1:17" s="1" customFormat="1" ht="11.25" customHeight="1" x14ac:dyDescent="0.25">
      <c r="A14" s="9">
        <f>IF(J14&lt;&gt;"",COUNTA(J$1:J14),"")</f>
        <v>8</v>
      </c>
      <c r="B14" s="10" t="s">
        <v>28</v>
      </c>
      <c r="C14" s="11" t="s">
        <v>29</v>
      </c>
      <c r="D14" s="12" t="s">
        <v>16</v>
      </c>
      <c r="E14" s="27">
        <v>1</v>
      </c>
      <c r="F14" s="11"/>
      <c r="G14" s="13"/>
      <c r="H14" s="11" t="s">
        <v>14</v>
      </c>
      <c r="J14" s="14" t="s">
        <v>7</v>
      </c>
      <c r="Q14" s="8"/>
    </row>
    <row r="15" spans="1:17" s="1" customFormat="1" ht="11.25" customHeight="1" x14ac:dyDescent="0.25">
      <c r="A15" s="9">
        <f>IF(J15&lt;&gt;"",COUNTA(J$1:J15),"")</f>
        <v>9</v>
      </c>
      <c r="B15" s="10" t="s">
        <v>30</v>
      </c>
      <c r="C15" s="11" t="s">
        <v>31</v>
      </c>
      <c r="D15" s="12" t="s">
        <v>32</v>
      </c>
      <c r="E15" s="27">
        <v>1</v>
      </c>
      <c r="F15" s="11"/>
      <c r="G15" s="13"/>
      <c r="H15" s="11" t="s">
        <v>14</v>
      </c>
      <c r="J15" s="14" t="s">
        <v>7</v>
      </c>
      <c r="Q15" s="8"/>
    </row>
    <row r="16" spans="1:17" s="1" customFormat="1" ht="11.25" customHeight="1" x14ac:dyDescent="0.25">
      <c r="A16" s="9">
        <f>IF(J16&lt;&gt;"",COUNTA(J$1:J16),"")</f>
        <v>10</v>
      </c>
      <c r="B16" s="10" t="s">
        <v>33</v>
      </c>
      <c r="C16" s="11" t="s">
        <v>34</v>
      </c>
      <c r="D16" s="12" t="s">
        <v>35</v>
      </c>
      <c r="E16" s="27">
        <v>2</v>
      </c>
      <c r="F16" s="11"/>
      <c r="G16" s="13"/>
      <c r="H16" s="11" t="s">
        <v>14</v>
      </c>
      <c r="J16" s="14" t="s">
        <v>7</v>
      </c>
      <c r="Q16" s="8"/>
    </row>
    <row r="17" spans="1:17" s="1" customFormat="1" ht="11.25" customHeight="1" x14ac:dyDescent="0.25">
      <c r="A17" s="9">
        <f>IF(J17&lt;&gt;"",COUNTA(J$1:J17),"")</f>
        <v>11</v>
      </c>
      <c r="B17" s="10" t="s">
        <v>36</v>
      </c>
      <c r="C17" s="11" t="s">
        <v>37</v>
      </c>
      <c r="D17" s="12" t="s">
        <v>38</v>
      </c>
      <c r="E17" s="27">
        <v>12240</v>
      </c>
      <c r="F17" s="11"/>
      <c r="G17" s="13"/>
      <c r="H17" s="11" t="s">
        <v>14</v>
      </c>
      <c r="J17" s="14" t="s">
        <v>7</v>
      </c>
      <c r="Q17" s="8"/>
    </row>
    <row r="18" spans="1:17" s="1" customFormat="1" ht="11.25" customHeight="1" x14ac:dyDescent="0.25">
      <c r="A18" s="9">
        <f>IF(J18&lt;&gt;"",COUNTA(J$1:J18),"")</f>
        <v>12</v>
      </c>
      <c r="B18" s="10" t="s">
        <v>39</v>
      </c>
      <c r="C18" s="11" t="s">
        <v>40</v>
      </c>
      <c r="D18" s="12" t="s">
        <v>38</v>
      </c>
      <c r="E18" s="27">
        <v>12240</v>
      </c>
      <c r="F18" s="11"/>
      <c r="G18" s="13"/>
      <c r="H18" s="11" t="s">
        <v>14</v>
      </c>
      <c r="J18" s="14" t="s">
        <v>7</v>
      </c>
      <c r="Q18" s="8"/>
    </row>
    <row r="19" spans="1:17" s="1" customFormat="1" ht="11.25" customHeight="1" x14ac:dyDescent="0.25">
      <c r="A19" s="9">
        <f>IF(J19&lt;&gt;"",COUNTA(J$1:J19),"")</f>
        <v>13</v>
      </c>
      <c r="B19" s="10" t="s">
        <v>41</v>
      </c>
      <c r="C19" s="11" t="s">
        <v>42</v>
      </c>
      <c r="D19" s="12" t="s">
        <v>43</v>
      </c>
      <c r="E19" s="29">
        <v>5.8</v>
      </c>
      <c r="F19" s="11"/>
      <c r="G19" s="13"/>
      <c r="H19" s="11" t="s">
        <v>14</v>
      </c>
      <c r="J19" s="14" t="s">
        <v>7</v>
      </c>
      <c r="Q19" s="8"/>
    </row>
    <row r="24" spans="1:17" s="1" customFormat="1" ht="11.25" customHeight="1" x14ac:dyDescent="0.25">
      <c r="C24" s="15"/>
      <c r="E24" s="25"/>
    </row>
    <row r="25" spans="1:17" s="1" customFormat="1" ht="11.25" customHeight="1" x14ac:dyDescent="0.25">
      <c r="C25" s="15"/>
      <c r="E25" s="25"/>
    </row>
    <row r="26" spans="1:17" s="1" customFormat="1" ht="11.25" customHeight="1" x14ac:dyDescent="0.25">
      <c r="C26" s="15"/>
      <c r="E26" s="25"/>
    </row>
  </sheetData>
  <mergeCells count="4">
    <mergeCell ref="A2:H2"/>
    <mergeCell ref="G4:H4"/>
    <mergeCell ref="G5:H5"/>
    <mergeCell ref="A6:H6"/>
  </mergeCells>
  <printOptions horizontalCentered="1"/>
  <pageMargins left="0.31496062992125984" right="0.31496062992125984" top="0.78740157480314965" bottom="0.31496062992125984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ЛС №1 - Ведомость объемов работ</vt:lpstr>
      <vt:lpstr>'ЛС №1 - Ведомость объемов работ'!Заголовки_для_печати</vt:lpstr>
      <vt:lpstr>'ЛС №1 - Ведомость объемов работ'!Область_печати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АбреговЗА</cp:lastModifiedBy>
  <cp:lastPrinted>2026-07-02T08:57:38Z</cp:lastPrinted>
  <dcterms:created xsi:type="dcterms:W3CDTF">2020-09-30T08:50:27Z</dcterms:created>
  <dcterms:modified xsi:type="dcterms:W3CDTF">2026-07-07T10:49:36Z</dcterms:modified>
</cp:coreProperties>
</file>