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7099BEE-8F4D-433E-9631-0F97BE82DAD2}" xr6:coauthVersionLast="47" xr6:coauthVersionMax="47" xr10:uidLastSave="{00000000-0000-0000-0000-000000000000}"/>
  <bookViews>
    <workbookView xWindow="750" yWindow="1905" windowWidth="22950" windowHeight="13695" firstSheet="1" activeTab="1" xr2:uid="{00000000-000D-0000-FFFF-FFFF00000000}"/>
  </bookViews>
  <sheets>
    <sheet name="Расчет НМЦ 4 КП" sheetId="16" r:id="rId1"/>
    <sheet name="Расчет НМЦ 3КП" sheetId="21" r:id="rId2"/>
    <sheet name="Форма расчета стоимости" sheetId="17" state="hidden" r:id="rId3"/>
    <sheet name="Лист1" sheetId="18" state="hidden" r:id="rId4"/>
    <sheet name="Лист2" sheetId="19" state="hidden" r:id="rId5"/>
    <sheet name="Лист3" sheetId="20" state="hidden" r:id="rId6"/>
  </sheets>
  <definedNames>
    <definedName name="_xlnm.Print_Area" localSheetId="1">'Расчет НМЦ 3КП'!$B$1:$M$18</definedName>
    <definedName name="_xlnm.Print_Area" localSheetId="0">'Расчет НМЦ 4 КП'!$B$1:$N$26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1" l="1"/>
  <c r="J10" i="21"/>
  <c r="K9" i="21"/>
  <c r="J9" i="21"/>
  <c r="L9" i="21" s="1"/>
  <c r="K8" i="21"/>
  <c r="J8" i="21"/>
  <c r="K7" i="21"/>
  <c r="J7" i="21"/>
  <c r="L7" i="21" s="1"/>
  <c r="M7" i="21" l="1"/>
  <c r="M9" i="21"/>
  <c r="L8" i="21"/>
  <c r="M8" i="21"/>
  <c r="L10" i="21"/>
  <c r="M10" i="21"/>
  <c r="K9" i="16"/>
  <c r="N9" i="16" s="1"/>
  <c r="K10" i="16"/>
  <c r="N10" i="16" s="1"/>
  <c r="K11" i="16"/>
  <c r="N11" i="16" s="1"/>
  <c r="K12" i="16"/>
  <c r="N12" i="16" s="1"/>
  <c r="M11" i="21" l="1"/>
  <c r="L12" i="16"/>
  <c r="M12" i="16" s="1"/>
  <c r="L11" i="16"/>
  <c r="M11" i="16" s="1"/>
  <c r="L10" i="16"/>
  <c r="M10" i="16" s="1"/>
  <c r="L9" i="16"/>
  <c r="M9" i="16" s="1"/>
  <c r="F128" i="20" l="1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128" i="19"/>
  <c r="F129" i="19"/>
  <c r="F130" i="19"/>
  <c r="F131" i="19"/>
  <c r="F132" i="19"/>
  <c r="F133" i="19"/>
  <c r="F134" i="19"/>
  <c r="F135" i="19"/>
  <c r="F136" i="19"/>
  <c r="F137" i="19"/>
  <c r="F138" i="19"/>
  <c r="F139" i="19"/>
  <c r="F140" i="19"/>
  <c r="F141" i="19"/>
  <c r="F142" i="19"/>
  <c r="F143" i="19"/>
  <c r="F144" i="19"/>
  <c r="F145" i="19"/>
  <c r="F146" i="19"/>
  <c r="F147" i="19"/>
  <c r="F148" i="19"/>
  <c r="F149" i="19"/>
  <c r="F150" i="19"/>
  <c r="F151" i="19"/>
  <c r="F152" i="19"/>
  <c r="F153" i="19"/>
  <c r="F154" i="19"/>
  <c r="F155" i="19"/>
  <c r="F156" i="19"/>
  <c r="F157" i="19"/>
  <c r="F158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F174" i="19"/>
  <c r="F175" i="19"/>
  <c r="F176" i="19"/>
  <c r="F177" i="19"/>
  <c r="F178" i="19"/>
  <c r="F179" i="19"/>
  <c r="F180" i="19"/>
  <c r="F181" i="19"/>
  <c r="F182" i="19"/>
  <c r="F183" i="19"/>
  <c r="F184" i="19"/>
  <c r="F185" i="19"/>
  <c r="F186" i="19"/>
  <c r="F187" i="19"/>
  <c r="F188" i="19"/>
  <c r="F189" i="19"/>
  <c r="F190" i="19"/>
  <c r="F191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205" i="19"/>
  <c r="F206" i="19"/>
  <c r="F207" i="19"/>
  <c r="F208" i="19"/>
  <c r="F209" i="19"/>
  <c r="F210" i="19"/>
  <c r="F211" i="19"/>
  <c r="F212" i="19"/>
  <c r="F213" i="19"/>
  <c r="F214" i="19"/>
  <c r="F215" i="19"/>
  <c r="F216" i="19"/>
  <c r="F217" i="19"/>
  <c r="F218" i="19"/>
  <c r="F219" i="19"/>
  <c r="F220" i="19"/>
  <c r="F221" i="19"/>
  <c r="F222" i="19"/>
  <c r="F223" i="19"/>
  <c r="F128" i="18" l="1"/>
  <c r="F129" i="18"/>
  <c r="G129" i="18" s="1"/>
  <c r="F130" i="18"/>
  <c r="G130" i="18" s="1"/>
  <c r="F131" i="18"/>
  <c r="G131" i="18" s="1"/>
  <c r="F132" i="18"/>
  <c r="G132" i="18" s="1"/>
  <c r="F133" i="18"/>
  <c r="G133" i="18" s="1"/>
  <c r="F134" i="18"/>
  <c r="G134" i="18" s="1"/>
  <c r="F135" i="18"/>
  <c r="G135" i="18" s="1"/>
  <c r="F136" i="18"/>
  <c r="F137" i="18"/>
  <c r="G137" i="18" s="1"/>
  <c r="F138" i="18"/>
  <c r="G138" i="18" s="1"/>
  <c r="F139" i="18"/>
  <c r="G139" i="18" s="1"/>
  <c r="F140" i="18"/>
  <c r="G140" i="18" s="1"/>
  <c r="F141" i="18"/>
  <c r="G141" i="18" s="1"/>
  <c r="F142" i="18"/>
  <c r="G142" i="18" s="1"/>
  <c r="F143" i="18"/>
  <c r="G143" i="18" s="1"/>
  <c r="F144" i="18"/>
  <c r="F145" i="18"/>
  <c r="G145" i="18" s="1"/>
  <c r="F146" i="18"/>
  <c r="G146" i="18" s="1"/>
  <c r="F147" i="18"/>
  <c r="G147" i="18" s="1"/>
  <c r="F148" i="18"/>
  <c r="F149" i="18"/>
  <c r="G149" i="18" s="1"/>
  <c r="F150" i="18"/>
  <c r="G150" i="18" s="1"/>
  <c r="F151" i="18"/>
  <c r="G151" i="18" s="1"/>
  <c r="F152" i="18"/>
  <c r="F153" i="18"/>
  <c r="G153" i="18" s="1"/>
  <c r="F154" i="18"/>
  <c r="G154" i="18" s="1"/>
  <c r="F155" i="18"/>
  <c r="G155" i="18" s="1"/>
  <c r="F156" i="18"/>
  <c r="F157" i="18"/>
  <c r="G157" i="18" s="1"/>
  <c r="F158" i="18"/>
  <c r="G158" i="18" s="1"/>
  <c r="F159" i="18"/>
  <c r="G159" i="18" s="1"/>
  <c r="F160" i="18"/>
  <c r="F161" i="18"/>
  <c r="G161" i="18" s="1"/>
  <c r="F162" i="18"/>
  <c r="G162" i="18" s="1"/>
  <c r="F163" i="18"/>
  <c r="G163" i="18" s="1"/>
  <c r="F164" i="18"/>
  <c r="F165" i="18"/>
  <c r="G165" i="18" s="1"/>
  <c r="F166" i="18"/>
  <c r="G166" i="18" s="1"/>
  <c r="F167" i="18"/>
  <c r="G167" i="18" s="1"/>
  <c r="F168" i="18"/>
  <c r="F169" i="18"/>
  <c r="G169" i="18" s="1"/>
  <c r="F170" i="18"/>
  <c r="G170" i="18" s="1"/>
  <c r="F171" i="18"/>
  <c r="G171" i="18" s="1"/>
  <c r="F172" i="18"/>
  <c r="F173" i="18"/>
  <c r="G173" i="18" s="1"/>
  <c r="F174" i="18"/>
  <c r="G174" i="18" s="1"/>
  <c r="F175" i="18"/>
  <c r="G175" i="18" s="1"/>
  <c r="F176" i="18"/>
  <c r="F177" i="18"/>
  <c r="G177" i="18" s="1"/>
  <c r="F178" i="18"/>
  <c r="G178" i="18" s="1"/>
  <c r="F179" i="18"/>
  <c r="G179" i="18" s="1"/>
  <c r="F180" i="18"/>
  <c r="F181" i="18"/>
  <c r="G181" i="18" s="1"/>
  <c r="F182" i="18"/>
  <c r="G182" i="18" s="1"/>
  <c r="F183" i="18"/>
  <c r="G183" i="18" s="1"/>
  <c r="F184" i="18"/>
  <c r="F185" i="18"/>
  <c r="G185" i="18" s="1"/>
  <c r="F186" i="18"/>
  <c r="G186" i="18" s="1"/>
  <c r="F187" i="18"/>
  <c r="G187" i="18" s="1"/>
  <c r="F188" i="18"/>
  <c r="F189" i="18"/>
  <c r="G189" i="18" s="1"/>
  <c r="F190" i="18"/>
  <c r="G190" i="18" s="1"/>
  <c r="F191" i="18"/>
  <c r="G191" i="18" s="1"/>
  <c r="F192" i="18"/>
  <c r="F193" i="18"/>
  <c r="G193" i="18" s="1"/>
  <c r="F194" i="18"/>
  <c r="G194" i="18" s="1"/>
  <c r="F195" i="18"/>
  <c r="G195" i="18" s="1"/>
  <c r="F196" i="18"/>
  <c r="F197" i="18"/>
  <c r="G197" i="18" s="1"/>
  <c r="F198" i="18"/>
  <c r="G198" i="18" s="1"/>
  <c r="F199" i="18"/>
  <c r="G199" i="18" s="1"/>
  <c r="F200" i="18"/>
  <c r="F201" i="18"/>
  <c r="G201" i="18" s="1"/>
  <c r="F202" i="18"/>
  <c r="G202" i="18" s="1"/>
  <c r="F203" i="18"/>
  <c r="G203" i="18" s="1"/>
  <c r="F204" i="18"/>
  <c r="F205" i="18"/>
  <c r="G205" i="18" s="1"/>
  <c r="F206" i="18"/>
  <c r="G206" i="18" s="1"/>
  <c r="F207" i="18"/>
  <c r="G207" i="18" s="1"/>
  <c r="F208" i="18"/>
  <c r="F209" i="18"/>
  <c r="G209" i="18" s="1"/>
  <c r="F210" i="18"/>
  <c r="G210" i="18" s="1"/>
  <c r="F211" i="18"/>
  <c r="G211" i="18" s="1"/>
  <c r="F212" i="18"/>
  <c r="F213" i="18"/>
  <c r="G213" i="18" s="1"/>
  <c r="F214" i="18"/>
  <c r="G214" i="18" s="1"/>
  <c r="F215" i="18"/>
  <c r="G215" i="18" s="1"/>
  <c r="F216" i="18"/>
  <c r="F217" i="18"/>
  <c r="G217" i="18" s="1"/>
  <c r="F218" i="18"/>
  <c r="G218" i="18" s="1"/>
  <c r="F219" i="18"/>
  <c r="G219" i="18" s="1"/>
  <c r="F220" i="18"/>
  <c r="F221" i="18"/>
  <c r="G221" i="18" s="1"/>
  <c r="F222" i="18"/>
  <c r="G222" i="18" s="1"/>
  <c r="F223" i="18"/>
  <c r="G223" i="18" s="1"/>
  <c r="F69" i="18"/>
  <c r="G69" i="18" s="1"/>
  <c r="F70" i="18"/>
  <c r="G70" i="18" s="1"/>
  <c r="F71" i="18"/>
  <c r="G71" i="18" s="1"/>
  <c r="F72" i="18"/>
  <c r="G72" i="18" s="1"/>
  <c r="F73" i="18"/>
  <c r="G73" i="18" s="1"/>
  <c r="F74" i="18"/>
  <c r="G74" i="18" s="1"/>
  <c r="F75" i="18"/>
  <c r="G75" i="18" s="1"/>
  <c r="F76" i="18"/>
  <c r="G76" i="18" s="1"/>
  <c r="F77" i="18"/>
  <c r="F78" i="18"/>
  <c r="G78" i="18" s="1"/>
  <c r="F79" i="18"/>
  <c r="G79" i="18" s="1"/>
  <c r="F80" i="18"/>
  <c r="G80" i="18" s="1"/>
  <c r="F81" i="18"/>
  <c r="F82" i="18"/>
  <c r="G82" i="18" s="1"/>
  <c r="F83" i="18"/>
  <c r="G83" i="18" s="1"/>
  <c r="F84" i="18"/>
  <c r="G84" i="18" s="1"/>
  <c r="F85" i="18"/>
  <c r="F86" i="18"/>
  <c r="G86" i="18" s="1"/>
  <c r="F87" i="18"/>
  <c r="G87" i="18" s="1"/>
  <c r="F88" i="18"/>
  <c r="G88" i="18" s="1"/>
  <c r="F89" i="18"/>
  <c r="F90" i="18"/>
  <c r="G90" i="18" s="1"/>
  <c r="F91" i="18"/>
  <c r="G91" i="18" s="1"/>
  <c r="F92" i="18"/>
  <c r="G92" i="18" s="1"/>
  <c r="F93" i="18"/>
  <c r="F94" i="18"/>
  <c r="G94" i="18" s="1"/>
  <c r="F95" i="18"/>
  <c r="G95" i="18" s="1"/>
  <c r="F96" i="18"/>
  <c r="G96" i="18" s="1"/>
  <c r="F97" i="18"/>
  <c r="F98" i="18"/>
  <c r="G98" i="18" s="1"/>
  <c r="F99" i="18"/>
  <c r="G99" i="18" s="1"/>
  <c r="F100" i="18"/>
  <c r="G100" i="18" s="1"/>
  <c r="F101" i="18"/>
  <c r="F102" i="18"/>
  <c r="G102" i="18" s="1"/>
  <c r="F103" i="18"/>
  <c r="G103" i="18" s="1"/>
  <c r="F104" i="18"/>
  <c r="G104" i="18" s="1"/>
  <c r="F105" i="18"/>
  <c r="F106" i="18"/>
  <c r="G106" i="18" s="1"/>
  <c r="F107" i="18"/>
  <c r="G107" i="18" s="1"/>
  <c r="F108" i="18"/>
  <c r="G108" i="18" s="1"/>
  <c r="F109" i="18"/>
  <c r="F110" i="18"/>
  <c r="G110" i="18" s="1"/>
  <c r="F111" i="18"/>
  <c r="G111" i="18" s="1"/>
  <c r="F112" i="18"/>
  <c r="G112" i="18" s="1"/>
  <c r="F113" i="18"/>
  <c r="F114" i="18"/>
  <c r="G114" i="18" s="1"/>
  <c r="F115" i="18"/>
  <c r="G115" i="18" s="1"/>
  <c r="F116" i="18"/>
  <c r="G116" i="18" s="1"/>
  <c r="F117" i="18"/>
  <c r="F118" i="18"/>
  <c r="G118" i="18" s="1"/>
  <c r="F119" i="18"/>
  <c r="G119" i="18" s="1"/>
  <c r="F120" i="18"/>
  <c r="G120" i="18" s="1"/>
  <c r="F121" i="18"/>
  <c r="F122" i="18"/>
  <c r="G122" i="18" s="1"/>
  <c r="F123" i="18"/>
  <c r="G123" i="18" s="1"/>
  <c r="F124" i="18"/>
  <c r="G124" i="18" s="1"/>
  <c r="F125" i="18"/>
  <c r="F10" i="18"/>
  <c r="G10" i="18" s="1"/>
  <c r="F11" i="18"/>
  <c r="G11" i="18" s="1"/>
  <c r="F12" i="18"/>
  <c r="G12" i="18" s="1"/>
  <c r="F13" i="18"/>
  <c r="G13" i="18" s="1"/>
  <c r="F14" i="18"/>
  <c r="G14" i="18" s="1"/>
  <c r="F15" i="18"/>
  <c r="G15" i="18" s="1"/>
  <c r="F16" i="18"/>
  <c r="G16" i="18" s="1"/>
  <c r="F17" i="18"/>
  <c r="F18" i="18"/>
  <c r="G18" i="18" s="1"/>
  <c r="F19" i="18"/>
  <c r="G19" i="18" s="1"/>
  <c r="F20" i="18"/>
  <c r="G20" i="18" s="1"/>
  <c r="F21" i="18"/>
  <c r="F22" i="18"/>
  <c r="G22" i="18" s="1"/>
  <c r="F23" i="18"/>
  <c r="G23" i="18" s="1"/>
  <c r="F24" i="18"/>
  <c r="G24" i="18" s="1"/>
  <c r="F25" i="18"/>
  <c r="F26" i="18"/>
  <c r="G26" i="18" s="1"/>
  <c r="F27" i="18"/>
  <c r="G27" i="18" s="1"/>
  <c r="F28" i="18"/>
  <c r="G28" i="18" s="1"/>
  <c r="F29" i="18"/>
  <c r="F30" i="18"/>
  <c r="G30" i="18" s="1"/>
  <c r="F31" i="18"/>
  <c r="G31" i="18" s="1"/>
  <c r="F32" i="18"/>
  <c r="G32" i="18" s="1"/>
  <c r="F33" i="18"/>
  <c r="F34" i="18"/>
  <c r="G34" i="18" s="1"/>
  <c r="F35" i="18"/>
  <c r="G35" i="18" s="1"/>
  <c r="F36" i="18"/>
  <c r="G36" i="18" s="1"/>
  <c r="F37" i="18"/>
  <c r="F38" i="18"/>
  <c r="G38" i="18" s="1"/>
  <c r="F39" i="18"/>
  <c r="G39" i="18" s="1"/>
  <c r="F40" i="18"/>
  <c r="G40" i="18" s="1"/>
  <c r="F41" i="18"/>
  <c r="F42" i="18"/>
  <c r="G42" i="18" s="1"/>
  <c r="F43" i="18"/>
  <c r="G43" i="18" s="1"/>
  <c r="F44" i="18"/>
  <c r="G44" i="18" s="1"/>
  <c r="F45" i="18"/>
  <c r="F46" i="18"/>
  <c r="G46" i="18" s="1"/>
  <c r="F47" i="18"/>
  <c r="G47" i="18" s="1"/>
  <c r="F48" i="18"/>
  <c r="G48" i="18" s="1"/>
  <c r="F49" i="18"/>
  <c r="F50" i="18"/>
  <c r="G50" i="18" s="1"/>
  <c r="F51" i="18"/>
  <c r="G51" i="18" s="1"/>
  <c r="F52" i="18"/>
  <c r="G52" i="18" s="1"/>
  <c r="F53" i="18"/>
  <c r="F54" i="18"/>
  <c r="G54" i="18" s="1"/>
  <c r="F55" i="18"/>
  <c r="G55" i="18" s="1"/>
  <c r="F56" i="18"/>
  <c r="G56" i="18" s="1"/>
  <c r="F57" i="18"/>
  <c r="F58" i="18"/>
  <c r="G58" i="18" s="1"/>
  <c r="F59" i="18"/>
  <c r="G59" i="18" s="1"/>
  <c r="F60" i="18"/>
  <c r="G60" i="18" s="1"/>
  <c r="F61" i="18"/>
  <c r="F62" i="18"/>
  <c r="G62" i="18" s="1"/>
  <c r="F63" i="18"/>
  <c r="G63" i="18" s="1"/>
  <c r="F64" i="18"/>
  <c r="G64" i="18" s="1"/>
  <c r="F65" i="18"/>
  <c r="F66" i="18"/>
  <c r="G66" i="18" s="1"/>
  <c r="G128" i="19"/>
  <c r="G129" i="19"/>
  <c r="G131" i="19"/>
  <c r="G132" i="19"/>
  <c r="G133" i="19"/>
  <c r="G135" i="19"/>
  <c r="G136" i="19"/>
  <c r="G137" i="19"/>
  <c r="G139" i="19"/>
  <c r="G140" i="19"/>
  <c r="G141" i="19"/>
  <c r="G143" i="19"/>
  <c r="G144" i="19"/>
  <c r="G145" i="19"/>
  <c r="G147" i="19"/>
  <c r="G148" i="19"/>
  <c r="G149" i="19"/>
  <c r="G151" i="19"/>
  <c r="G152" i="19"/>
  <c r="G153" i="19"/>
  <c r="G155" i="19"/>
  <c r="G156" i="19"/>
  <c r="G157" i="19"/>
  <c r="G159" i="19"/>
  <c r="G160" i="19"/>
  <c r="G161" i="19"/>
  <c r="G163" i="19"/>
  <c r="G164" i="19"/>
  <c r="G165" i="19"/>
  <c r="G167" i="19"/>
  <c r="G168" i="19"/>
  <c r="G169" i="19"/>
  <c r="G171" i="19"/>
  <c r="G172" i="19"/>
  <c r="G173" i="19"/>
  <c r="G175" i="19"/>
  <c r="G176" i="19"/>
  <c r="G177" i="19"/>
  <c r="G179" i="19"/>
  <c r="G180" i="19"/>
  <c r="G181" i="19"/>
  <c r="G183" i="19"/>
  <c r="G184" i="19"/>
  <c r="G185" i="19"/>
  <c r="G187" i="19"/>
  <c r="G188" i="19"/>
  <c r="G189" i="19"/>
  <c r="G191" i="19"/>
  <c r="G192" i="19"/>
  <c r="G193" i="19"/>
  <c r="G195" i="19"/>
  <c r="G196" i="19"/>
  <c r="G197" i="19"/>
  <c r="G199" i="19"/>
  <c r="G200" i="19"/>
  <c r="G201" i="19"/>
  <c r="G203" i="19"/>
  <c r="G204" i="19"/>
  <c r="G205" i="19"/>
  <c r="G207" i="19"/>
  <c r="G208" i="19"/>
  <c r="G209" i="19"/>
  <c r="G211" i="19"/>
  <c r="G212" i="19"/>
  <c r="G213" i="19"/>
  <c r="G215" i="19"/>
  <c r="G216" i="19"/>
  <c r="G217" i="19"/>
  <c r="G219" i="19"/>
  <c r="G220" i="19"/>
  <c r="G221" i="19"/>
  <c r="G223" i="19"/>
  <c r="F69" i="19"/>
  <c r="G69" i="19" s="1"/>
  <c r="F70" i="19"/>
  <c r="G70" i="19" s="1"/>
  <c r="F71" i="19"/>
  <c r="G71" i="19" s="1"/>
  <c r="F72" i="19"/>
  <c r="G72" i="19" s="1"/>
  <c r="F73" i="19"/>
  <c r="G73" i="19" s="1"/>
  <c r="F74" i="19"/>
  <c r="G74" i="19" s="1"/>
  <c r="F75" i="19"/>
  <c r="F76" i="19"/>
  <c r="G76" i="19" s="1"/>
  <c r="F77" i="19"/>
  <c r="G77" i="19" s="1"/>
  <c r="F78" i="19"/>
  <c r="G78" i="19" s="1"/>
  <c r="F79" i="19"/>
  <c r="F80" i="19"/>
  <c r="G80" i="19" s="1"/>
  <c r="F81" i="19"/>
  <c r="G81" i="19" s="1"/>
  <c r="F82" i="19"/>
  <c r="G82" i="19" s="1"/>
  <c r="F83" i="19"/>
  <c r="F84" i="19"/>
  <c r="G84" i="19" s="1"/>
  <c r="F85" i="19"/>
  <c r="G85" i="19" s="1"/>
  <c r="F86" i="19"/>
  <c r="G86" i="19" s="1"/>
  <c r="F87" i="19"/>
  <c r="F88" i="19"/>
  <c r="G88" i="19" s="1"/>
  <c r="F89" i="19"/>
  <c r="G89" i="19" s="1"/>
  <c r="F90" i="19"/>
  <c r="G90" i="19" s="1"/>
  <c r="F91" i="19"/>
  <c r="F92" i="19"/>
  <c r="G92" i="19" s="1"/>
  <c r="F93" i="19"/>
  <c r="G93" i="19" s="1"/>
  <c r="F94" i="19"/>
  <c r="G94" i="19" s="1"/>
  <c r="F95" i="19"/>
  <c r="G95" i="19" s="1"/>
  <c r="F96" i="19"/>
  <c r="G96" i="19" s="1"/>
  <c r="F97" i="19"/>
  <c r="G97" i="19" s="1"/>
  <c r="F98" i="19"/>
  <c r="G98" i="19" s="1"/>
  <c r="F99" i="19"/>
  <c r="F100" i="19"/>
  <c r="G100" i="19" s="1"/>
  <c r="F101" i="19"/>
  <c r="G101" i="19" s="1"/>
  <c r="F102" i="19"/>
  <c r="G102" i="19" s="1"/>
  <c r="F103" i="19"/>
  <c r="G103" i="19" s="1"/>
  <c r="F104" i="19"/>
  <c r="G104" i="19" s="1"/>
  <c r="F105" i="19"/>
  <c r="G105" i="19" s="1"/>
  <c r="F106" i="19"/>
  <c r="G106" i="19" s="1"/>
  <c r="F107" i="19"/>
  <c r="F108" i="19"/>
  <c r="G108" i="19" s="1"/>
  <c r="F109" i="19"/>
  <c r="G109" i="19" s="1"/>
  <c r="F110" i="19"/>
  <c r="G110" i="19" s="1"/>
  <c r="F111" i="19"/>
  <c r="G111" i="19" s="1"/>
  <c r="F112" i="19"/>
  <c r="G112" i="19" s="1"/>
  <c r="F113" i="19"/>
  <c r="G113" i="19" s="1"/>
  <c r="F114" i="19"/>
  <c r="G114" i="19" s="1"/>
  <c r="F115" i="19"/>
  <c r="F116" i="19"/>
  <c r="G116" i="19" s="1"/>
  <c r="F117" i="19"/>
  <c r="G117" i="19" s="1"/>
  <c r="F118" i="19"/>
  <c r="G118" i="19" s="1"/>
  <c r="F119" i="19"/>
  <c r="G119" i="19" s="1"/>
  <c r="F120" i="19"/>
  <c r="G120" i="19" s="1"/>
  <c r="F121" i="19"/>
  <c r="G121" i="19" s="1"/>
  <c r="F122" i="19"/>
  <c r="G122" i="19" s="1"/>
  <c r="F123" i="19"/>
  <c r="F124" i="19"/>
  <c r="G124" i="19" s="1"/>
  <c r="F125" i="19"/>
  <c r="G125" i="19" s="1"/>
  <c r="F10" i="19"/>
  <c r="G10" i="19" s="1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G16" i="19" s="1"/>
  <c r="F17" i="19"/>
  <c r="G17" i="19" s="1"/>
  <c r="F18" i="19"/>
  <c r="G18" i="19" s="1"/>
  <c r="F19" i="19"/>
  <c r="G19" i="19" s="1"/>
  <c r="F20" i="19"/>
  <c r="G20" i="19" s="1"/>
  <c r="F21" i="19"/>
  <c r="G21" i="19" s="1"/>
  <c r="F22" i="19"/>
  <c r="G22" i="19" s="1"/>
  <c r="F23" i="19"/>
  <c r="G23" i="19" s="1"/>
  <c r="F24" i="19"/>
  <c r="G24" i="19" s="1"/>
  <c r="F25" i="19"/>
  <c r="G25" i="19" s="1"/>
  <c r="F26" i="19"/>
  <c r="G26" i="19" s="1"/>
  <c r="F27" i="19"/>
  <c r="G27" i="19" s="1"/>
  <c r="F28" i="19"/>
  <c r="G28" i="19" s="1"/>
  <c r="F29" i="19"/>
  <c r="G29" i="19" s="1"/>
  <c r="F30" i="19"/>
  <c r="G30" i="19" s="1"/>
  <c r="F31" i="19"/>
  <c r="F32" i="19"/>
  <c r="G32" i="19" s="1"/>
  <c r="F33" i="19"/>
  <c r="G33" i="19" s="1"/>
  <c r="F34" i="19"/>
  <c r="G34" i="19" s="1"/>
  <c r="F35" i="19"/>
  <c r="G35" i="19" s="1"/>
  <c r="F36" i="19"/>
  <c r="G36" i="19" s="1"/>
  <c r="F37" i="19"/>
  <c r="G37" i="19" s="1"/>
  <c r="F38" i="19"/>
  <c r="G38" i="19" s="1"/>
  <c r="F39" i="19"/>
  <c r="G39" i="19" s="1"/>
  <c r="F40" i="19"/>
  <c r="G40" i="19" s="1"/>
  <c r="F41" i="19"/>
  <c r="G41" i="19" s="1"/>
  <c r="F42" i="19"/>
  <c r="G42" i="19" s="1"/>
  <c r="F43" i="19"/>
  <c r="G43" i="19" s="1"/>
  <c r="F44" i="19"/>
  <c r="G44" i="19" s="1"/>
  <c r="F45" i="19"/>
  <c r="G45" i="19" s="1"/>
  <c r="F46" i="19"/>
  <c r="G46" i="19" s="1"/>
  <c r="F47" i="19"/>
  <c r="F48" i="19"/>
  <c r="G48" i="19" s="1"/>
  <c r="F49" i="19"/>
  <c r="G49" i="19" s="1"/>
  <c r="F50" i="19"/>
  <c r="G50" i="19" s="1"/>
  <c r="F51" i="19"/>
  <c r="G51" i="19" s="1"/>
  <c r="F52" i="19"/>
  <c r="G52" i="19" s="1"/>
  <c r="F53" i="19"/>
  <c r="G53" i="19" s="1"/>
  <c r="F54" i="19"/>
  <c r="G54" i="19" s="1"/>
  <c r="F55" i="19"/>
  <c r="G55" i="19" s="1"/>
  <c r="F56" i="19"/>
  <c r="G56" i="19" s="1"/>
  <c r="F57" i="19"/>
  <c r="G57" i="19" s="1"/>
  <c r="F58" i="19"/>
  <c r="G58" i="19" s="1"/>
  <c r="F59" i="19"/>
  <c r="G59" i="19" s="1"/>
  <c r="F60" i="19"/>
  <c r="G60" i="19" s="1"/>
  <c r="F61" i="19"/>
  <c r="G61" i="19" s="1"/>
  <c r="F62" i="19"/>
  <c r="G62" i="19" s="1"/>
  <c r="F63" i="19"/>
  <c r="F64" i="19"/>
  <c r="G64" i="19" s="1"/>
  <c r="F65" i="19"/>
  <c r="G65" i="19" s="1"/>
  <c r="F66" i="19"/>
  <c r="G66" i="19" s="1"/>
  <c r="G130" i="20"/>
  <c r="G131" i="20"/>
  <c r="G133" i="20"/>
  <c r="G134" i="20"/>
  <c r="G135" i="20"/>
  <c r="G136" i="20"/>
  <c r="G138" i="20"/>
  <c r="G139" i="20"/>
  <c r="G141" i="20"/>
  <c r="G142" i="20"/>
  <c r="G143" i="20"/>
  <c r="G146" i="20"/>
  <c r="G147" i="20"/>
  <c r="G150" i="20"/>
  <c r="G151" i="20"/>
  <c r="G154" i="20"/>
  <c r="G155" i="20"/>
  <c r="G157" i="20"/>
  <c r="G158" i="20"/>
  <c r="G159" i="20"/>
  <c r="G162" i="20"/>
  <c r="G163" i="20"/>
  <c r="G164" i="20"/>
  <c r="G166" i="20"/>
  <c r="G167" i="20"/>
  <c r="G170" i="20"/>
  <c r="G171" i="20"/>
  <c r="G172" i="20"/>
  <c r="G173" i="20"/>
  <c r="G174" i="20"/>
  <c r="G175" i="20"/>
  <c r="G177" i="20"/>
  <c r="G178" i="20"/>
  <c r="G179" i="20"/>
  <c r="G182" i="20"/>
  <c r="G183" i="20"/>
  <c r="G184" i="20"/>
  <c r="G185" i="20"/>
  <c r="G186" i="20"/>
  <c r="G187" i="20"/>
  <c r="G189" i="20"/>
  <c r="G190" i="20"/>
  <c r="G191" i="20"/>
  <c r="G193" i="20"/>
  <c r="G194" i="20"/>
  <c r="G195" i="20"/>
  <c r="G198" i="20"/>
  <c r="G199" i="20"/>
  <c r="G201" i="20"/>
  <c r="G202" i="20"/>
  <c r="G203" i="20"/>
  <c r="G205" i="20"/>
  <c r="G206" i="20"/>
  <c r="G207" i="20"/>
  <c r="G210" i="20"/>
  <c r="G211" i="20"/>
  <c r="G214" i="20"/>
  <c r="G215" i="20"/>
  <c r="G218" i="20"/>
  <c r="G219" i="20"/>
  <c r="G221" i="20"/>
  <c r="G222" i="20"/>
  <c r="F69" i="20"/>
  <c r="G69" i="20" s="1"/>
  <c r="F70" i="20"/>
  <c r="G70" i="20" s="1"/>
  <c r="F71" i="20"/>
  <c r="G71" i="20" s="1"/>
  <c r="F72" i="20"/>
  <c r="G72" i="20" s="1"/>
  <c r="F73" i="20"/>
  <c r="G73" i="20" s="1"/>
  <c r="F74" i="20"/>
  <c r="G74" i="20" s="1"/>
  <c r="F75" i="20"/>
  <c r="G75" i="20" s="1"/>
  <c r="F76" i="20"/>
  <c r="G76" i="20" s="1"/>
  <c r="F77" i="20"/>
  <c r="G77" i="20" s="1"/>
  <c r="F78" i="20"/>
  <c r="G78" i="20" s="1"/>
  <c r="F79" i="20"/>
  <c r="G79" i="20" s="1"/>
  <c r="F80" i="20"/>
  <c r="G80" i="20" s="1"/>
  <c r="F81" i="20"/>
  <c r="G81" i="20" s="1"/>
  <c r="F82" i="20"/>
  <c r="G82" i="20" s="1"/>
  <c r="F83" i="20"/>
  <c r="G83" i="20" s="1"/>
  <c r="F84" i="20"/>
  <c r="G84" i="20" s="1"/>
  <c r="F85" i="20"/>
  <c r="G85" i="20" s="1"/>
  <c r="F86" i="20"/>
  <c r="G86" i="20" s="1"/>
  <c r="F87" i="20"/>
  <c r="G87" i="20" s="1"/>
  <c r="F88" i="20"/>
  <c r="G88" i="20" s="1"/>
  <c r="F89" i="20"/>
  <c r="G89" i="20" s="1"/>
  <c r="F90" i="20"/>
  <c r="G90" i="20" s="1"/>
  <c r="F91" i="20"/>
  <c r="G91" i="20" s="1"/>
  <c r="F92" i="20"/>
  <c r="G92" i="20" s="1"/>
  <c r="F93" i="20"/>
  <c r="G93" i="20" s="1"/>
  <c r="F94" i="20"/>
  <c r="G94" i="20" s="1"/>
  <c r="F95" i="20"/>
  <c r="G95" i="20" s="1"/>
  <c r="F96" i="20"/>
  <c r="G96" i="20" s="1"/>
  <c r="F97" i="20"/>
  <c r="G97" i="20" s="1"/>
  <c r="F98" i="20"/>
  <c r="G98" i="20" s="1"/>
  <c r="F99" i="20"/>
  <c r="G99" i="20" s="1"/>
  <c r="F100" i="20"/>
  <c r="G100" i="20" s="1"/>
  <c r="F101" i="20"/>
  <c r="G101" i="20" s="1"/>
  <c r="F102" i="20"/>
  <c r="G102" i="20" s="1"/>
  <c r="F103" i="20"/>
  <c r="G103" i="20" s="1"/>
  <c r="F104" i="20"/>
  <c r="G104" i="20" s="1"/>
  <c r="F105" i="20"/>
  <c r="G105" i="20" s="1"/>
  <c r="F106" i="20"/>
  <c r="G106" i="20" s="1"/>
  <c r="F107" i="20"/>
  <c r="G107" i="20" s="1"/>
  <c r="F108" i="20"/>
  <c r="G108" i="20" s="1"/>
  <c r="F109" i="20"/>
  <c r="G109" i="20" s="1"/>
  <c r="F110" i="20"/>
  <c r="G110" i="20" s="1"/>
  <c r="F111" i="20"/>
  <c r="G111" i="20" s="1"/>
  <c r="F112" i="20"/>
  <c r="G112" i="20" s="1"/>
  <c r="F113" i="20"/>
  <c r="G113" i="20" s="1"/>
  <c r="F114" i="20"/>
  <c r="G114" i="20" s="1"/>
  <c r="F115" i="20"/>
  <c r="G115" i="20" s="1"/>
  <c r="F116" i="20"/>
  <c r="G116" i="20" s="1"/>
  <c r="F117" i="20"/>
  <c r="G117" i="20" s="1"/>
  <c r="F118" i="20"/>
  <c r="G118" i="20" s="1"/>
  <c r="F119" i="20"/>
  <c r="G119" i="20" s="1"/>
  <c r="F120" i="20"/>
  <c r="G120" i="20" s="1"/>
  <c r="F121" i="20"/>
  <c r="G121" i="20" s="1"/>
  <c r="F122" i="20"/>
  <c r="F123" i="20"/>
  <c r="G123" i="20" s="1"/>
  <c r="F124" i="20"/>
  <c r="G124" i="20" s="1"/>
  <c r="F125" i="20"/>
  <c r="G125" i="20" s="1"/>
  <c r="F10" i="20"/>
  <c r="G10" i="20" s="1"/>
  <c r="F11" i="20"/>
  <c r="G11" i="20" s="1"/>
  <c r="F12" i="20"/>
  <c r="G12" i="20" s="1"/>
  <c r="F13" i="20"/>
  <c r="G13" i="20" s="1"/>
  <c r="F14" i="20"/>
  <c r="G14" i="20" s="1"/>
  <c r="F15" i="20"/>
  <c r="G15" i="20" s="1"/>
  <c r="F16" i="20"/>
  <c r="G16" i="20" s="1"/>
  <c r="F17" i="20"/>
  <c r="G17" i="20" s="1"/>
  <c r="F18" i="20"/>
  <c r="G18" i="20" s="1"/>
  <c r="F19" i="20"/>
  <c r="G19" i="20" s="1"/>
  <c r="F20" i="20"/>
  <c r="G20" i="20" s="1"/>
  <c r="F21" i="20"/>
  <c r="G21" i="20" s="1"/>
  <c r="F22" i="20"/>
  <c r="G22" i="20" s="1"/>
  <c r="F23" i="20"/>
  <c r="G23" i="20" s="1"/>
  <c r="F24" i="20"/>
  <c r="G24" i="20" s="1"/>
  <c r="F25" i="20"/>
  <c r="G25" i="20" s="1"/>
  <c r="F26" i="20"/>
  <c r="G26" i="20" s="1"/>
  <c r="F27" i="20"/>
  <c r="G27" i="20" s="1"/>
  <c r="F28" i="20"/>
  <c r="G28" i="20" s="1"/>
  <c r="F29" i="20"/>
  <c r="G29" i="20" s="1"/>
  <c r="F30" i="20"/>
  <c r="G30" i="20" s="1"/>
  <c r="F31" i="20"/>
  <c r="G31" i="20" s="1"/>
  <c r="F32" i="20"/>
  <c r="G32" i="20" s="1"/>
  <c r="F33" i="20"/>
  <c r="G33" i="20" s="1"/>
  <c r="F34" i="20"/>
  <c r="G34" i="20" s="1"/>
  <c r="F35" i="20"/>
  <c r="G35" i="20" s="1"/>
  <c r="F36" i="20"/>
  <c r="G36" i="20" s="1"/>
  <c r="F37" i="20"/>
  <c r="G37" i="20" s="1"/>
  <c r="F38" i="20"/>
  <c r="G38" i="20" s="1"/>
  <c r="F39" i="20"/>
  <c r="G39" i="20" s="1"/>
  <c r="F40" i="20"/>
  <c r="G40" i="20" s="1"/>
  <c r="F41" i="20"/>
  <c r="G41" i="20" s="1"/>
  <c r="F42" i="20"/>
  <c r="G42" i="20" s="1"/>
  <c r="F43" i="20"/>
  <c r="G43" i="20" s="1"/>
  <c r="F44" i="20"/>
  <c r="G44" i="20" s="1"/>
  <c r="F45" i="20"/>
  <c r="G45" i="20" s="1"/>
  <c r="F46" i="20"/>
  <c r="G46" i="20" s="1"/>
  <c r="F47" i="20"/>
  <c r="G47" i="20" s="1"/>
  <c r="F48" i="20"/>
  <c r="G48" i="20" s="1"/>
  <c r="F49" i="20"/>
  <c r="G49" i="20" s="1"/>
  <c r="F50" i="20"/>
  <c r="G50" i="20" s="1"/>
  <c r="F51" i="20"/>
  <c r="G51" i="20" s="1"/>
  <c r="F52" i="20"/>
  <c r="G52" i="20" s="1"/>
  <c r="F53" i="20"/>
  <c r="G53" i="20" s="1"/>
  <c r="F54" i="20"/>
  <c r="G54" i="20" s="1"/>
  <c r="F55" i="20"/>
  <c r="G55" i="20" s="1"/>
  <c r="F56" i="20"/>
  <c r="G56" i="20" s="1"/>
  <c r="F57" i="20"/>
  <c r="G57" i="20" s="1"/>
  <c r="F58" i="20"/>
  <c r="G58" i="20" s="1"/>
  <c r="F59" i="20"/>
  <c r="G59" i="20" s="1"/>
  <c r="F60" i="20"/>
  <c r="G60" i="20" s="1"/>
  <c r="F61" i="20"/>
  <c r="G61" i="20" s="1"/>
  <c r="F62" i="20"/>
  <c r="G62" i="20" s="1"/>
  <c r="F63" i="20"/>
  <c r="G63" i="20" s="1"/>
  <c r="F64" i="20"/>
  <c r="G64" i="20" s="1"/>
  <c r="F65" i="20"/>
  <c r="G65" i="20" s="1"/>
  <c r="F66" i="20"/>
  <c r="G66" i="20" s="1"/>
  <c r="F127" i="20"/>
  <c r="G127" i="20" s="1"/>
  <c r="F68" i="20"/>
  <c r="G68" i="20" s="1"/>
  <c r="F9" i="20"/>
  <c r="G9" i="20" s="1"/>
  <c r="F127" i="19"/>
  <c r="G127" i="19" s="1"/>
  <c r="F68" i="19"/>
  <c r="G68" i="19" s="1"/>
  <c r="F9" i="19"/>
  <c r="G9" i="19" s="1"/>
  <c r="F127" i="18"/>
  <c r="G127" i="18" s="1"/>
  <c r="F68" i="18"/>
  <c r="G68" i="18" s="1"/>
  <c r="F9" i="18"/>
  <c r="G9" i="18" s="1"/>
  <c r="G223" i="20"/>
  <c r="G220" i="20"/>
  <c r="G217" i="20"/>
  <c r="G216" i="20"/>
  <c r="G213" i="20"/>
  <c r="G212" i="20"/>
  <c r="G209" i="20"/>
  <c r="G208" i="20"/>
  <c r="G204" i="20"/>
  <c r="G200" i="20"/>
  <c r="G197" i="20"/>
  <c r="G196" i="20"/>
  <c r="G192" i="20"/>
  <c r="G188" i="20"/>
  <c r="G181" i="20"/>
  <c r="G180" i="20"/>
  <c r="G176" i="20"/>
  <c r="G169" i="20"/>
  <c r="G168" i="20"/>
  <c r="G165" i="20"/>
  <c r="G161" i="20"/>
  <c r="G160" i="20"/>
  <c r="G156" i="20"/>
  <c r="G153" i="20"/>
  <c r="G152" i="20"/>
  <c r="G149" i="20"/>
  <c r="G148" i="20"/>
  <c r="G145" i="20"/>
  <c r="G144" i="20"/>
  <c r="G140" i="20"/>
  <c r="G137" i="20"/>
  <c r="G132" i="20"/>
  <c r="G129" i="20"/>
  <c r="G128" i="20"/>
  <c r="G122" i="20"/>
  <c r="G222" i="19"/>
  <c r="G218" i="19"/>
  <c r="G214" i="19"/>
  <c r="G210" i="19"/>
  <c r="G206" i="19"/>
  <c r="G202" i="19"/>
  <c r="G198" i="19"/>
  <c r="G194" i="19"/>
  <c r="G190" i="19"/>
  <c r="G186" i="19"/>
  <c r="G182" i="19"/>
  <c r="G178" i="19"/>
  <c r="G174" i="19"/>
  <c r="G170" i="19"/>
  <c r="G166" i="19"/>
  <c r="G162" i="19"/>
  <c r="G158" i="19"/>
  <c r="G154" i="19"/>
  <c r="G150" i="19"/>
  <c r="G146" i="19"/>
  <c r="G142" i="19"/>
  <c r="G138" i="19"/>
  <c r="G134" i="19"/>
  <c r="G130" i="19"/>
  <c r="G123" i="19"/>
  <c r="G115" i="19"/>
  <c r="G107" i="19"/>
  <c r="G99" i="19"/>
  <c r="G91" i="19"/>
  <c r="G87" i="19"/>
  <c r="G83" i="19"/>
  <c r="G79" i="19"/>
  <c r="G75" i="19"/>
  <c r="G63" i="19"/>
  <c r="G47" i="19"/>
  <c r="G31" i="19"/>
  <c r="G220" i="18"/>
  <c r="G216" i="18"/>
  <c r="G212" i="18"/>
  <c r="G208" i="18"/>
  <c r="G204" i="18"/>
  <c r="G200" i="18"/>
  <c r="G196" i="18"/>
  <c r="G192" i="18"/>
  <c r="G188" i="18"/>
  <c r="G184" i="18"/>
  <c r="G180" i="18"/>
  <c r="G176" i="18"/>
  <c r="G172" i="18"/>
  <c r="G168" i="18"/>
  <c r="G164" i="18"/>
  <c r="G160" i="18"/>
  <c r="G156" i="18"/>
  <c r="G152" i="18"/>
  <c r="G148" i="18"/>
  <c r="G144" i="18"/>
  <c r="G136" i="18"/>
  <c r="G128" i="18"/>
  <c r="G125" i="18"/>
  <c r="G121" i="18"/>
  <c r="G117" i="18"/>
  <c r="G113" i="18"/>
  <c r="G109" i="18"/>
  <c r="G105" i="18"/>
  <c r="G101" i="18"/>
  <c r="G97" i="18"/>
  <c r="G93" i="18"/>
  <c r="G89" i="18"/>
  <c r="G85" i="18"/>
  <c r="G81" i="18"/>
  <c r="G77" i="18"/>
  <c r="G65" i="18"/>
  <c r="G61" i="18"/>
  <c r="G57" i="18"/>
  <c r="G53" i="18"/>
  <c r="G49" i="18"/>
  <c r="G45" i="18"/>
  <c r="G41" i="18"/>
  <c r="G37" i="18"/>
  <c r="G33" i="18"/>
  <c r="G29" i="18"/>
  <c r="G25" i="18"/>
  <c r="G21" i="18"/>
  <c r="G17" i="18"/>
  <c r="G224" i="18" l="1"/>
  <c r="G224" i="19"/>
  <c r="G224" i="20"/>
  <c r="G218" i="17" l="1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9" i="17"/>
  <c r="G224" i="17"/>
  <c r="G223" i="17"/>
  <c r="G222" i="17"/>
  <c r="G221" i="17"/>
  <c r="G220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N13" i="16" l="1"/>
  <c r="G225" i="17"/>
</calcChain>
</file>

<file path=xl/sharedStrings.xml><?xml version="1.0" encoding="utf-8"?>
<sst xmlns="http://schemas.openxmlformats.org/spreadsheetml/2006/main" count="2675" uniqueCount="427">
  <si>
    <t>Кол-во оборудования</t>
  </si>
  <si>
    <t>Ед. измерения</t>
  </si>
  <si>
    <t>№ п/п</t>
  </si>
  <si>
    <t>шт.</t>
  </si>
  <si>
    <t>м²</t>
  </si>
  <si>
    <t>Светильник с 2 люминесцентными лампами на 18 Вт CD218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</si>
  <si>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</si>
  <si>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</si>
  <si>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</si>
  <si>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</si>
  <si>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</si>
  <si>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</si>
  <si>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</si>
  <si>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</si>
  <si>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</si>
  <si>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</si>
  <si>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</si>
  <si>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</si>
  <si>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</si>
  <si>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</si>
  <si>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</si>
  <si>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</t>
  </si>
  <si>
    <t>Поддон душевой</t>
  </si>
  <si>
    <t>23</t>
  </si>
  <si>
    <t>5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</si>
  <si>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</si>
  <si>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</si>
  <si>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</si>
  <si>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</si>
  <si>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</si>
  <si>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</si>
  <si>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</si>
  <si>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</si>
  <si>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</si>
  <si>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</si>
  <si>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</si>
  <si>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</si>
  <si>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</si>
  <si>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</si>
  <si>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</si>
  <si>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</si>
  <si>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</si>
  <si>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</si>
  <si>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</si>
  <si>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</si>
  <si>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</si>
  <si>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</si>
  <si>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</si>
  <si>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</si>
  <si>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</si>
  <si>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</si>
  <si>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</si>
  <si>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</si>
  <si>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</si>
  <si>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</si>
  <si>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</si>
  <si>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</si>
  <si>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</si>
  <si>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</si>
  <si>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</si>
  <si>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</si>
  <si>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</si>
  <si>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</si>
  <si>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</si>
  <si>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</si>
  <si>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</si>
  <si>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</si>
  <si>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</si>
  <si>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</si>
  <si>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</si>
  <si>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</si>
  <si>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</si>
  <si>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</si>
  <si>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</si>
  <si>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</si>
  <si>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</si>
  <si>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</si>
  <si>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</si>
  <si>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</si>
  <si>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</si>
  <si>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</si>
  <si>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</si>
  <si>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</si>
  <si>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</si>
  <si>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</si>
  <si>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</si>
  <si>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</si>
  <si>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</si>
  <si>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</si>
  <si>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</si>
  <si>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</si>
  <si>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</si>
  <si>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</si>
  <si>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</si>
  <si>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</si>
  <si>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</si>
  <si>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</si>
  <si>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</si>
  <si>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</si>
  <si>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</si>
  <si>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</si>
  <si>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</si>
  <si>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</si>
  <si>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</si>
  <si>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</si>
  <si>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</si>
  <si>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</si>
  <si>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</si>
  <si>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</si>
  <si>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</si>
  <si>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</si>
  <si>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</si>
  <si>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</si>
  <si>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</si>
  <si>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</si>
  <si>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</si>
  <si>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</si>
  <si>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</si>
  <si>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</si>
  <si>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</si>
  <si>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</si>
  <si>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</si>
  <si>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</si>
  <si>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</si>
  <si>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</si>
  <si>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</si>
  <si>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</si>
  <si>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</si>
  <si>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</si>
  <si>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</si>
  <si>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</si>
  <si>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</si>
  <si>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</si>
  <si>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</si>
  <si>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</si>
  <si>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</si>
  <si>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</si>
  <si>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</si>
  <si>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</si>
  <si>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</si>
  <si>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</si>
  <si>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</si>
  <si>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</si>
  <si>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</si>
  <si>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</si>
  <si>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</si>
  <si>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</si>
  <si>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</si>
  <si>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</si>
  <si>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</si>
  <si>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</si>
  <si>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</si>
  <si>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</si>
  <si>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</si>
  <si>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</si>
  <si>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</si>
  <si>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</si>
  <si>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</si>
  <si>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</si>
  <si>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</si>
  <si>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</si>
  <si>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</si>
  <si>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</si>
  <si>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</si>
  <si>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</si>
  <si>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</si>
  <si>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</si>
  <si>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</si>
  <si>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</si>
  <si>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</si>
  <si>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</si>
  <si>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</si>
  <si>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</si>
  <si>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</si>
  <si>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</si>
  <si>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</si>
  <si>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</si>
  <si>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</si>
  <si>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</si>
  <si>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</si>
  <si>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</si>
  <si>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</si>
  <si>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</si>
  <si>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</si>
  <si>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</si>
  <si>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</si>
  <si>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</si>
  <si>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</si>
  <si>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</si>
  <si>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</si>
  <si>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</si>
  <si>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</si>
  <si>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</si>
  <si>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</si>
  <si>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</si>
  <si>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</si>
  <si>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</si>
  <si>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</si>
  <si>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</si>
  <si>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</si>
  <si>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</si>
  <si>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</si>
  <si>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</si>
  <si>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</si>
  <si>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</si>
  <si>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</si>
  <si>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</si>
  <si>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</si>
  <si>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</si>
  <si>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</si>
  <si>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</si>
  <si>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</si>
  <si>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</si>
  <si>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</si>
  <si>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</si>
  <si>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</si>
  <si>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</si>
  <si>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</si>
  <si>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</si>
  <si>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</si>
  <si>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м.п.</t>
  </si>
  <si>
    <t>кг.</t>
  </si>
  <si>
    <t xml:space="preserve"> Техническое обслуживание (ТО)</t>
  </si>
  <si>
    <t>Наименование оборудования, подлежащего ТО и ПТО, оборудования, комплектующих изделий и расходных материалов, подлежащих замене</t>
  </si>
  <si>
    <t xml:space="preserve"> Техническое обслуживание (ПТО)</t>
  </si>
  <si>
    <t xml:space="preserve">Перечень оборудования, комплектующих изделий и расходных материалов, подлежащих замене
</t>
  </si>
  <si>
    <t>шт</t>
  </si>
  <si>
    <t xml:space="preserve">Кабель ВВГнг 3х2,5 </t>
  </si>
  <si>
    <t>Д.В. Синельников</t>
  </si>
  <si>
    <t>Шкаф силовой - Вводное распределительное устройство (ВРУ)
- силовой рубильник 3 ф., 1 автоматический выключатель 3 ф., шинная сборка 3 ф.)</t>
  </si>
  <si>
    <t>Шкаф силовой - распределительное устройство (ЩР)
- 5 автоматических выключателей 3 ф., прибор учета ЭЭ, шинная сборка 3 ф.)</t>
  </si>
  <si>
    <t>Щит освещения (ЩО)
- 4 автоматических выключателя 3 ф., 2 автоматических выключателя 1 ф., прибор учета ЭЭ, 3 магнитных пускателя)</t>
  </si>
  <si>
    <t>Щит аварийного ввода резерва (ЩАВр) 
- 8 автоматических выключателей 3 ф., 5 автоматических выключателей 1 ф.</t>
  </si>
  <si>
    <t>Розетка штепсельная трехполюсная/ двухполюсная, с заземлением для открытой установки
- 250В, 16А</t>
  </si>
  <si>
    <t>Выключатель для открытой установки, однополюсный с клавишным приводом, герметичный 
- 250В, 10А с установочной коробкой</t>
  </si>
  <si>
    <t>Светильник с одной лампой накаливания (цоколь Е27) 220В
- 40Вт/60Вт/150Вт</t>
  </si>
  <si>
    <t>Сети осветительные, проложенные в стальных трубах 
- 2 х1,5-4 мм2  ВВГнг-LS 0,66 3х2,5 мм²</t>
  </si>
  <si>
    <t>Светильник люминесцентный, встраиваемый на 4 лампы, 
- 18Вт, ЭПРА, в потолок Армстронг</t>
  </si>
  <si>
    <t xml:space="preserve">Светильник наружного освещения 
- 220В  с лампами ДРЛ, ДРИ (18Вт) </t>
  </si>
  <si>
    <t>Светильник с 2 светодиодными лампами 
18 Вт CD218</t>
  </si>
  <si>
    <t>Система отопления зданий с бойлерным нагревом (вкл. в полном объеме оборудование и трубопроводы)
- расчетная тепловая нагрузка от 0,4 до 0,5 Гкал/час, 1000 л.</t>
  </si>
  <si>
    <t>Бойлер нагрева системы отопления зданий Аристон
- объем 80л)</t>
  </si>
  <si>
    <t xml:space="preserve">Кран шаровой систем ХВС, ГВС, ТС  
-  Ø от 15.и до 32мм </t>
  </si>
  <si>
    <t>Смеситель к душевым и умывальникам</t>
  </si>
  <si>
    <t xml:space="preserve">Фильтр сетчатый 1/2"    </t>
  </si>
  <si>
    <t>Водяной калорифер системы воздушного отопления и тепловых завес</t>
  </si>
  <si>
    <t xml:space="preserve">Трубопровод системы канализации
-  Ø от 50.и до 100 мм </t>
  </si>
  <si>
    <t xml:space="preserve">Трубопровод системы водоснабжения ХВС и ГВС 
-  Ø от 15.и до 100 мм </t>
  </si>
  <si>
    <t>Задвижки   ХВС, ГВС, ТС  
- Ø от 50.и до 125 мм</t>
  </si>
  <si>
    <t>Насос циркуляционный системы ТС  
ТР 80-170/4</t>
  </si>
  <si>
    <t>Унитаз (кран с подводкой)</t>
  </si>
  <si>
    <t>Писсуар (кран с подводкой)</t>
  </si>
  <si>
    <t>Умывальник (смеситель с подводкой)</t>
  </si>
  <si>
    <t xml:space="preserve">Электрическая воздушно-тепловая завеса, 
- производительность по воздуху до 20000 тыс. м3/ч </t>
  </si>
  <si>
    <t>Электрическая воздушно-тепловая завеса, с автоматикой, 
- производительность по воздуху 
до 5000 м3/ч</t>
  </si>
  <si>
    <t>Приточно-вытяжная установка системы вентиляции, производительностью до 30 тыс. м3/ч</t>
  </si>
  <si>
    <t>Моно-сплит система
- мощность охлаждения от 7 до 24 кВт</t>
  </si>
  <si>
    <r>
      <t xml:space="preserve">Вентилятор ВКК-125, 500  м3/ч, 
80 Па </t>
    </r>
    <r>
      <rPr>
        <sz val="12"/>
        <color rgb="FF000000"/>
        <rFont val="Times New Roman"/>
        <family val="1"/>
        <charset val="204"/>
      </rPr>
      <t xml:space="preserve"> </t>
    </r>
  </si>
  <si>
    <t xml:space="preserve">Вентилятор ВКК-355, 1670  м3/ч, 120 Па  </t>
  </si>
  <si>
    <t xml:space="preserve">Вентилятор ВКП50-30, 2700 м3/ч, 390 Па  </t>
  </si>
  <si>
    <t>Вентилятор Ц4-70№8, 1500 м3/ч, 2500Па</t>
  </si>
  <si>
    <t>Ворота раздвижные с электроприводом 
- 6500х2400 мм</t>
  </si>
  <si>
    <t xml:space="preserve">Ворота  секционные рулонные с  электроприводом «DORHAN» </t>
  </si>
  <si>
    <t>Шкаф распределительный настенный Krone</t>
  </si>
  <si>
    <t xml:space="preserve">Кросс телефонный  </t>
  </si>
  <si>
    <t xml:space="preserve">Розетка телефонная </t>
  </si>
  <si>
    <t>Телекоммуникационный шкаф-стойка  на 60 пар.</t>
  </si>
  <si>
    <t>Динамик громкой связи настенный</t>
  </si>
  <si>
    <t>Громкоговоритель громкой связи рупорный настенный</t>
  </si>
  <si>
    <t xml:space="preserve">Коробка телефонная соединительная </t>
  </si>
  <si>
    <t>Настенный громкоговоритель экстренного оповещения</t>
  </si>
  <si>
    <t>Блок бесперебойного питания телеф. cтанции  LG</t>
  </si>
  <si>
    <t>Кабель связи  КСПВ 2х0.4</t>
  </si>
  <si>
    <t>Кабель связи  КСПВ 14х0.4</t>
  </si>
  <si>
    <t>Полы административных и бытовых помещений 1-го и 3-го этажей
- керамическая плитка, линолеум</t>
  </si>
  <si>
    <t>Полы производственных цехов и МПО 1-го и 2-го этажей
- керамическая, бетонная плитка</t>
  </si>
  <si>
    <t>Полы производственных цехов 1-го и 2-го этажей
-  бетонная плитка</t>
  </si>
  <si>
    <t>Потолок подвесной 
типа «Армстронг»</t>
  </si>
  <si>
    <t>Стены, колонны производственных цехов, подвальных помещений, МПО</t>
  </si>
  <si>
    <t>Стены административной части здания и МПО</t>
  </si>
  <si>
    <t>Фасад здания из гофролиста</t>
  </si>
  <si>
    <t>Крыльцо, лестницы, рампы</t>
  </si>
  <si>
    <t>Двери административных, бытовых  и производственных помещений</t>
  </si>
  <si>
    <t>Замки дверные, петли, дверная арматура</t>
  </si>
  <si>
    <t>Окна пластиковые (2-х камерные стеклопакеты) вкл. фурнитуру
- 117  м2</t>
  </si>
  <si>
    <t xml:space="preserve">Лампа люминесцентная линейная 18 вт T13,G13          </t>
  </si>
  <si>
    <t xml:space="preserve">Лампа люминесцентная линейная 36 вт T13,G13 </t>
  </si>
  <si>
    <t>Лампа энергосберегающая цоколь Е 27 15 вт</t>
  </si>
  <si>
    <t>Лампа энергосберегающая цоколь Е 27 35 вт</t>
  </si>
  <si>
    <t xml:space="preserve">Лампа энергосберегающая цоколь Е 40 50 вт. </t>
  </si>
  <si>
    <t xml:space="preserve">Лампа ДРЛ 250 вт                                                        </t>
  </si>
  <si>
    <t xml:space="preserve">Лампа накаливания Е 27 60 вт                              </t>
  </si>
  <si>
    <t xml:space="preserve">Лампа накаливания Е 27 36 V 60 вт                      </t>
  </si>
  <si>
    <t xml:space="preserve">Кабель ВВГнг 3х1,5 </t>
  </si>
  <si>
    <t xml:space="preserve">Магнитный пускатель 1 величины     </t>
  </si>
  <si>
    <t xml:space="preserve">Магнитный пускатель 2 величины     </t>
  </si>
  <si>
    <t xml:space="preserve">Магнитный пускатель 3 величины     </t>
  </si>
  <si>
    <t xml:space="preserve">Магнитный пускатель 4 величины     </t>
  </si>
  <si>
    <t xml:space="preserve">Выключатель с заземляющим контактом для открытой проводки 1 клавишный     </t>
  </si>
  <si>
    <t xml:space="preserve">Выключатель с заземляющим контактом для открытой проводки 2 клавишный     </t>
  </si>
  <si>
    <t xml:space="preserve">Выключатель с заземляющим контактом для скрытой проводки 1 клавишный     </t>
  </si>
  <si>
    <t xml:space="preserve">Выключатель с заземляющим контактом для скрытой проводки 2 клавишный     </t>
  </si>
  <si>
    <t xml:space="preserve">Клеммник 2-х контактный     </t>
  </si>
  <si>
    <t xml:space="preserve">Клеммник 3-х контактный     </t>
  </si>
  <si>
    <t xml:space="preserve">Клеммник 5-и контактный      </t>
  </si>
  <si>
    <t xml:space="preserve">Розетка с заземляющим контактом для открытой проводки одинарная     </t>
  </si>
  <si>
    <t xml:space="preserve">Розетка с заземляющим контактом для открытой проводки двойная       </t>
  </si>
  <si>
    <t xml:space="preserve">Розетка с заземляющим контактом для открытой проводки тройная       </t>
  </si>
  <si>
    <t xml:space="preserve">Розетка с заземляющим контактом для скрытой проводки двойная         </t>
  </si>
  <si>
    <t xml:space="preserve">Розетка с заземляющим контактом для скрытой проводки тройная         </t>
  </si>
  <si>
    <t xml:space="preserve">Автоматический выключатель однополюсный 16 А    </t>
  </si>
  <si>
    <t xml:space="preserve">Автоматический выключатель однополюсный 25 А    </t>
  </si>
  <si>
    <t xml:space="preserve">Автоматический выключатель однополюсный 32 А      </t>
  </si>
  <si>
    <t xml:space="preserve">Автоматический выключатель однополюсный 50 А    </t>
  </si>
  <si>
    <t xml:space="preserve">Автоматический выключатель однополюсный 10 А    </t>
  </si>
  <si>
    <t>Стартер 220 B    светильника люминесцентного  С 10 и С2</t>
  </si>
  <si>
    <t xml:space="preserve">Патрон керамический цок. Е27    </t>
  </si>
  <si>
    <t xml:space="preserve">Кран шаровой полно проходной для воды STS Тмах150С Ф 15мм  </t>
  </si>
  <si>
    <t xml:space="preserve">Кран шаровой полно проходной для воды STS Тмах150С Ф 20 мм   </t>
  </si>
  <si>
    <t xml:space="preserve">Кран шаровой полно проходной для воды STS Тмах150С Ф 25 мм   </t>
  </si>
  <si>
    <t xml:space="preserve">Кран шаровой полно проходной для воды STS Тмах150С Ф 32 мм   </t>
  </si>
  <si>
    <t>Задвижка стальная Ф от 50 до 125 мм</t>
  </si>
  <si>
    <t xml:space="preserve">Кран шаровой с американкой полно проходной  для воды STST Max150C Ф 20 мм     </t>
  </si>
  <si>
    <t>Кран-букса    1/2"х20 керамическия, для отечественных смесителей</t>
  </si>
  <si>
    <t>Поддон душевой кабины    800х800</t>
  </si>
  <si>
    <t xml:space="preserve">Смеситель для умывальников и моек (одно рукояточный с коротким носиком)    </t>
  </si>
  <si>
    <t xml:space="preserve">Смеситель "Ёлочка" с гибкими шлангами   </t>
  </si>
  <si>
    <t xml:space="preserve">Смеситель для душевых (одно рукояточный)    </t>
  </si>
  <si>
    <t xml:space="preserve">Умывальник (белый)         </t>
  </si>
  <si>
    <t xml:space="preserve">Лейка душевая </t>
  </si>
  <si>
    <t xml:space="preserve">Унитаз-компакт (белый)   </t>
  </si>
  <si>
    <t xml:space="preserve">Бочок сливной к унитазу без полочки    </t>
  </si>
  <si>
    <t xml:space="preserve">Писсуар белый    </t>
  </si>
  <si>
    <t xml:space="preserve">Кран для писсуара    </t>
  </si>
  <si>
    <t xml:space="preserve">Сидение для унитаза </t>
  </si>
  <si>
    <t>Комплект креплений для унитаза</t>
  </si>
  <si>
    <t xml:space="preserve">Комплект креплений для смывных бачков    </t>
  </si>
  <si>
    <t xml:space="preserve">Сифон для умывальников и моек (гофра)    </t>
  </si>
  <si>
    <t xml:space="preserve">Арматура к керамическим смывным бачкам с верхним спуском боковым подводом воды    </t>
  </si>
  <si>
    <t xml:space="preserve">Арматура к керамическим смывным бачкам с верхним спуском, кнопочный боковым подводом воды    </t>
  </si>
  <si>
    <t xml:space="preserve">Соединитель металлопластик с наружной резьбой"5ТЗ" 20x3/4 </t>
  </si>
  <si>
    <t xml:space="preserve">Тройник металлопластик 20x1/2x20    </t>
  </si>
  <si>
    <t xml:space="preserve">Прокладки к сифонам умывальников и душевых поддонов </t>
  </si>
  <si>
    <t xml:space="preserve">Угольник настенный металлопластик 16x1/2    </t>
  </si>
  <si>
    <t xml:space="preserve">Угольник настенный металлопластик 20x3/4    </t>
  </si>
  <si>
    <t xml:space="preserve">Хомут одинарный для крепл. труб ПВХ Ф 110мм    </t>
  </si>
  <si>
    <t xml:space="preserve">Заглушки стальные с внутренней резьбой 020мм    </t>
  </si>
  <si>
    <t xml:space="preserve">Заглушки стальные с наружной резьбой 015мм       </t>
  </si>
  <si>
    <t xml:space="preserve">Заглушки стальные с наружной резьбой 020мм       </t>
  </si>
  <si>
    <t xml:space="preserve">Муфта комбинированная с внутренней резьбой полипропеленовая 20-3/4 </t>
  </si>
  <si>
    <t xml:space="preserve">Муфта, комбинированная с наружной резьбой полипропеленовая 20-3/4 </t>
  </si>
  <si>
    <t xml:space="preserve">Угольник полипропеленовый 20-3/4 </t>
  </si>
  <si>
    <t xml:space="preserve">Тройник полипропеленовый 20-3/4 </t>
  </si>
  <si>
    <t xml:space="preserve">Муфта комбинированная "американка" с внутренней резьбой 20-1/2       </t>
  </si>
  <si>
    <t>Краска эмаль по  металлу (черная, красная, желтая)</t>
  </si>
  <si>
    <t xml:space="preserve">Дренажный насос с поплавком  220В, 400-750Вт, напор 8-12 м., 11300-13200 л/час </t>
  </si>
  <si>
    <t xml:space="preserve">Уголок 20х20   (сталь) </t>
  </si>
  <si>
    <t>Уголок 30х30    (сталь)</t>
  </si>
  <si>
    <t xml:space="preserve">Батарейки ААА к пультам  кондиционера </t>
  </si>
  <si>
    <t>Герметик силиконовый сантехнический</t>
  </si>
  <si>
    <t>Петли для навесных замков</t>
  </si>
  <si>
    <t>Динамик    громкой связи</t>
  </si>
  <si>
    <t xml:space="preserve">Соединительная телефонная  коробка    </t>
  </si>
  <si>
    <t>Кабель связи КСПВ 14х0.4</t>
  </si>
  <si>
    <t xml:space="preserve">Аппарат телефонный проводной </t>
  </si>
  <si>
    <t>Плитка керамическая для стен 250х350</t>
  </si>
  <si>
    <t>Плитка тротуарная для крыльца 400х400</t>
  </si>
  <si>
    <t xml:space="preserve">Клей плиточный, мешки (по 25 кг.)    </t>
  </si>
  <si>
    <t>Плитка керамическая для пола        300х300</t>
  </si>
  <si>
    <t>Краска для стен   водоэмульсионная серая</t>
  </si>
  <si>
    <t>Линолеум       толщиной 2.1мм, класс 22</t>
  </si>
  <si>
    <t xml:space="preserve">Клей для линолеума      </t>
  </si>
  <si>
    <t>Замки для дверей    врезные</t>
  </si>
  <si>
    <t xml:space="preserve">Петли для дверей    </t>
  </si>
  <si>
    <t xml:space="preserve">Ручки дверные разного формата  </t>
  </si>
  <si>
    <t xml:space="preserve">Защелки дверные    </t>
  </si>
  <si>
    <t xml:space="preserve">Доводчик дверной    </t>
  </si>
  <si>
    <t xml:space="preserve">Рубероид рулонный    </t>
  </si>
  <si>
    <t>Плиты подвесного потолка  типа «Армстронг»  500х500</t>
  </si>
  <si>
    <t>Гофролист металлический, крашенный  1130х6000мм</t>
  </si>
  <si>
    <t>м2</t>
  </si>
  <si>
    <t>Телефонная разетка настенная</t>
  </si>
  <si>
    <t>Щит освещения (ЩО)
- 4 автоматических выключателя 3 ф., 2 автоматических выключателя 1 ф., прибор 
учета ЭЭ, 3 магнитных пускателя)</t>
  </si>
  <si>
    <t>ФОРМА</t>
  </si>
  <si>
    <t>Расчет стоимости оказания услуг</t>
  </si>
  <si>
    <t>Цена за единицу ТО, ПТО, замен, руб.</t>
  </si>
  <si>
    <t>Стоимость услуг за все оборудование ТО, ПТО, замен, руб.</t>
  </si>
  <si>
    <t>Итого общая стоимость, руб.</t>
  </si>
  <si>
    <t>по техническому обслуживанию, ремонту (замене) комплектующих изделий инженерно-технических систем, 
энергетического оборудования и конструктивных элементов зданий АОПП «Домодедово» для нужд УФПС Московской области</t>
  </si>
  <si>
    <t>по техническому обслуживанию, ремонту (замене) комплектующих изделий инженерных систем, 
энергетического оборудования и конструктивных элементов зданий АОПП «Домодедово» для нужд УФПС Московской области</t>
  </si>
  <si>
    <t>Руководитель СДГ</t>
  </si>
  <si>
    <t>СОГЛАСОВАНО:</t>
  </si>
  <si>
    <t>Ю.Д. Яфаров</t>
  </si>
  <si>
    <t>Расчет цены договора</t>
  </si>
  <si>
    <t>Наименование ТРУ</t>
  </si>
  <si>
    <t>Количество</t>
  </si>
  <si>
    <t>Техническое обслуживание оборудования котельных, согласно Приложения 1 Технического задания</t>
  </si>
  <si>
    <t>Круглосуточная эксплуатация парка хранения СУГ с предоставлением аттестованного оперативно-дежурного персонала</t>
  </si>
  <si>
    <t>Техническое обслуживание парка хранения СУГ, согласно Приложения 1 Технического задания</t>
  </si>
  <si>
    <t>месяц</t>
  </si>
  <si>
    <t>Круглосуточная эксплуатация котельных с предоставлением аттестованного оперативно-дежурного персонала</t>
  </si>
  <si>
    <t>Количество источников цены</t>
  </si>
  <si>
    <t>Цены поставщиков (исполнителей, подрядчиков) за единицу товара (работы, услуги), рублей</t>
  </si>
  <si>
    <t>Источник № 1</t>
  </si>
  <si>
    <t>Источник № 2</t>
  </si>
  <si>
    <t>Источник № 3</t>
  </si>
  <si>
    <t>Коэффициент вариации</t>
  </si>
  <si>
    <t xml:space="preserve">Начальная (максимальная) цена, руб. </t>
  </si>
  <si>
    <t>Номер источника ЦИ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</si>
  <si>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</si>
  <si>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</si>
  <si>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>№ 1</t>
  </si>
  <si>
    <t>№ 2</t>
  </si>
  <si>
    <t>№ 3</t>
  </si>
  <si>
    <t>Средняя НМЦ  за ед. ТРУ, руб.</t>
  </si>
  <si>
    <t>Минимальное НМЦ  за ед. ТРУ, руб.</t>
  </si>
  <si>
    <t xml:space="preserve">Руководитель СИТО                                                                   </t>
  </si>
  <si>
    <t>Инициатор:</t>
  </si>
  <si>
    <t>Составил: Главный специалист СДГ</t>
  </si>
  <si>
    <t>О.Ю. Андроникова</t>
  </si>
  <si>
    <t xml:space="preserve">Итого НМЦ руб., с НДС  </t>
  </si>
  <si>
    <t>на Оказание услуг по техническому обслуживанию оборудования и эксплуатации котельных и парка СУГ МР ЛЦ «Внуково» для нужд УФПС г. Москвы</t>
  </si>
  <si>
    <t>Источник № 4</t>
  </si>
  <si>
    <t>КП вх.№ 1/RTS454-26043531702169</t>
  </si>
  <si>
    <t>КП вх.№ 1818/SBR035-260007735000552</t>
  </si>
  <si>
    <t>Приложение № 1 к Обоснованию НМЦД</t>
  </si>
  <si>
    <t>КП вх.№МР77-01/9558 от 07.07.2026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</si>
</sst>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2" fillId="0" borderId="0" xfId="0" applyNumberFormat="1" applyFont="1" applyFill="1" applyAlignment="1">
      <alignment wrapText="1" shrinkToFit="1"/>
    </xf>
    <xf numFmtId="0" fontId="2" fillId="0" borderId="0" xfId="0" applyNumberFormat="1" applyFont="1" applyFill="1" applyAlignment="1">
      <alignment wrapText="1"/>
    </xf>
    <xf numFmtId="0" fontId="12" fillId="0" borderId="0" xfId="0" applyFont="1" applyFill="1"/>
    <xf numFmtId="0" fontId="13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top" shrinkToFit="1"/>
    </xf>
    <xf numFmtId="0" fontId="11" fillId="0" borderId="1" xfId="0" applyFont="1" applyFill="1" applyBorder="1" applyAlignment="1">
      <alignment horizontal="left" vertical="center" wrapText="1" shrinkToFi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shrinkToFit="1"/>
    </xf>
    <xf numFmtId="4" fontId="11" fillId="0" borderId="1" xfId="0" applyNumberFormat="1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top"/>
    </xf>
    <xf numFmtId="4" fontId="11" fillId="0" borderId="5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4" fontId="2" fillId="0" borderId="0" xfId="0" applyNumberFormat="1" applyFont="1" applyFill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wrapText="1"/>
    </xf>
    <xf numFmtId="0" fontId="11" fillId="0" borderId="0" xfId="0" applyNumberFormat="1" applyFont="1" applyFill="1" applyAlignment="1">
      <alignment wrapText="1" shrinkToFi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1" fillId="0" borderId="0" xfId="0" applyFont="1"/>
    <xf numFmtId="0" fontId="13" fillId="0" borderId="0" xfId="0" applyFont="1" applyFill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FE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view="pageBreakPreview" topLeftCell="A3" zoomScaleNormal="80" zoomScaleSheetLayoutView="100" workbookViewId="0">
      <selection activeCell="I17" sqref="I17"/>
    </sheetView>
  </sheetViews>
  <sheetFormatPr defaultColWidth="9.140625" defaultRowHeight="16.5" x14ac:dyDescent="0.25"/>
  <cols>
    <col min="1" max="1" width="9.140625" style="1"/>
    <col min="2" max="2" width="14.5703125" style="5" customWidth="1"/>
    <col min="3" max="3" width="46.28515625" style="5" customWidth="1"/>
    <col min="4" max="4" width="14.28515625" style="2" customWidth="1"/>
    <col min="5" max="7" width="15.140625" style="3" customWidth="1"/>
    <col min="8" max="9" width="16.28515625" style="3" customWidth="1"/>
    <col min="10" max="13" width="15.140625" style="3" customWidth="1"/>
    <col min="14" max="14" width="20.85546875" style="2" customWidth="1"/>
    <col min="15" max="15" width="11.42578125" style="1" customWidth="1"/>
    <col min="16" max="16" width="15" style="1" customWidth="1"/>
    <col min="17" max="16384" width="9.140625" style="1"/>
  </cols>
  <sheetData>
    <row r="1" spans="1:16" ht="50.25" customHeight="1" x14ac:dyDescent="0.25">
      <c r="A1" s="37"/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61"/>
    </row>
    <row r="2" spans="1:16" ht="12" customHeight="1" x14ac:dyDescent="0.25">
      <c r="A2" s="37"/>
      <c r="B2" s="43"/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24" customHeight="1" x14ac:dyDescent="0.25">
      <c r="A3" s="37"/>
      <c r="B3" s="81" t="s">
        <v>393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6" ht="29.25" customHeight="1" x14ac:dyDescent="0.25">
      <c r="A4" s="37"/>
      <c r="B4" s="81" t="s">
        <v>421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6" ht="21.75" customHeight="1" x14ac:dyDescent="0.25">
      <c r="A5" s="3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6" ht="60.75" customHeight="1" x14ac:dyDescent="0.25">
      <c r="A6" s="37"/>
      <c r="B6" s="82" t="s">
        <v>2</v>
      </c>
      <c r="C6" s="83" t="s">
        <v>394</v>
      </c>
      <c r="D6" s="83" t="s">
        <v>1</v>
      </c>
      <c r="E6" s="83" t="s">
        <v>395</v>
      </c>
      <c r="F6" s="85" t="s">
        <v>401</v>
      </c>
      <c r="G6" s="87" t="s">
        <v>402</v>
      </c>
      <c r="H6" s="88"/>
      <c r="I6" s="88"/>
      <c r="J6" s="78"/>
      <c r="K6" s="89" t="s">
        <v>415</v>
      </c>
      <c r="L6" s="89" t="s">
        <v>414</v>
      </c>
      <c r="M6" s="89" t="s">
        <v>406</v>
      </c>
      <c r="N6" s="84" t="s">
        <v>407</v>
      </c>
    </row>
    <row r="7" spans="1:16" ht="21.75" customHeight="1" x14ac:dyDescent="0.25">
      <c r="A7" s="37"/>
      <c r="B7" s="82"/>
      <c r="C7" s="83"/>
      <c r="D7" s="83"/>
      <c r="E7" s="83"/>
      <c r="F7" s="86"/>
      <c r="G7" s="45" t="s">
        <v>403</v>
      </c>
      <c r="H7" s="45" t="s">
        <v>404</v>
      </c>
      <c r="I7" s="63" t="s">
        <v>405</v>
      </c>
      <c r="J7" s="45" t="s">
        <v>422</v>
      </c>
      <c r="K7" s="86"/>
      <c r="L7" s="86"/>
      <c r="M7" s="86"/>
      <c r="N7" s="84"/>
    </row>
    <row r="8" spans="1:16" ht="23.25" customHeight="1" x14ac:dyDescent="0.25">
      <c r="A8" s="37"/>
      <c r="B8" s="42">
        <v>1</v>
      </c>
      <c r="C8" s="42">
        <v>2</v>
      </c>
      <c r="D8" s="42">
        <v>3</v>
      </c>
      <c r="E8" s="42">
        <v>4</v>
      </c>
      <c r="F8" s="42">
        <v>5</v>
      </c>
      <c r="G8" s="42">
        <v>6</v>
      </c>
      <c r="H8" s="42">
        <v>7</v>
      </c>
      <c r="I8" s="65">
        <v>8</v>
      </c>
      <c r="J8" s="42">
        <v>9</v>
      </c>
      <c r="K8" s="42">
        <v>10</v>
      </c>
      <c r="L8" s="42">
        <v>11</v>
      </c>
      <c r="M8" s="42">
        <v>12</v>
      </c>
      <c r="N8" s="53">
        <v>13</v>
      </c>
    </row>
    <row r="9" spans="1:16" s="19" customFormat="1" ht="47.25" x14ac:dyDescent="0.25">
      <c r="A9" s="54"/>
      <c r="B9" s="46">
        <v>1</v>
      </c>
      <c r="C9" s="66" t="s">
        <v>400</v>
      </c>
      <c r="D9" s="39" t="s">
        <v>399</v>
      </c>
      <c r="E9" s="41">
        <v>12</v>
      </c>
      <c r="F9" s="41">
        <v>3</v>
      </c>
      <c r="G9" s="67">
        <v>310300</v>
      </c>
      <c r="H9" s="49">
        <v>427000</v>
      </c>
      <c r="I9" s="62">
        <v>427000</v>
      </c>
      <c r="J9" s="49">
        <v>624643.49</v>
      </c>
      <c r="K9" s="49">
        <f>MIN(G9:J9)</f>
        <v>310300</v>
      </c>
      <c r="L9" s="49">
        <f>ROUND(AVERAGE(G9:J9),2)</f>
        <v>447235.87</v>
      </c>
      <c r="M9" s="49">
        <f xml:space="preserve"> ROUND(_xlfn.STDEV.S(J9:L9)/ROUND(AVERAGE(J9:L9),2)*100, 2)</f>
        <v>34.21</v>
      </c>
      <c r="N9" s="28">
        <f>K9*E9</f>
        <v>3723600</v>
      </c>
      <c r="O9" s="38"/>
      <c r="P9" s="38"/>
    </row>
    <row r="10" spans="1:16" s="19" customFormat="1" ht="47.25" x14ac:dyDescent="0.25">
      <c r="A10" s="54"/>
      <c r="B10" s="46">
        <v>2</v>
      </c>
      <c r="C10" s="66" t="s">
        <v>396</v>
      </c>
      <c r="D10" s="39" t="s">
        <v>399</v>
      </c>
      <c r="E10" s="41">
        <v>12</v>
      </c>
      <c r="F10" s="41">
        <v>3</v>
      </c>
      <c r="G10" s="67">
        <v>96300</v>
      </c>
      <c r="H10" s="49">
        <v>183000</v>
      </c>
      <c r="I10" s="62">
        <v>183000</v>
      </c>
      <c r="J10" s="49">
        <v>355322.56</v>
      </c>
      <c r="K10" s="49">
        <f>MIN(G10:J10)</f>
        <v>96300</v>
      </c>
      <c r="L10" s="49">
        <f>ROUND(AVERAGE(G10:J10),2)</f>
        <v>204405.64</v>
      </c>
      <c r="M10" s="49">
        <f xml:space="preserve"> ROUND(_xlfn.STDEV.S(J10:L10)/ROUND(AVERAGE(J10:L10),2)*100, 2)</f>
        <v>59.49</v>
      </c>
      <c r="N10" s="28">
        <f>K10*E10</f>
        <v>1155600</v>
      </c>
      <c r="O10" s="38"/>
    </row>
    <row r="11" spans="1:16" s="19" customFormat="1" ht="63" x14ac:dyDescent="0.25">
      <c r="A11" s="54"/>
      <c r="B11" s="46">
        <v>3</v>
      </c>
      <c r="C11" s="66" t="s">
        <v>397</v>
      </c>
      <c r="D11" s="39" t="s">
        <v>399</v>
      </c>
      <c r="E11" s="41">
        <v>12</v>
      </c>
      <c r="F11" s="41">
        <v>3</v>
      </c>
      <c r="G11" s="49">
        <v>165850</v>
      </c>
      <c r="H11" s="62">
        <v>158600</v>
      </c>
      <c r="I11" s="67">
        <v>101390.75</v>
      </c>
      <c r="J11" s="49">
        <v>443587.4</v>
      </c>
      <c r="K11" s="49">
        <f>MIN(G11:J11)</f>
        <v>101390.75</v>
      </c>
      <c r="L11" s="49">
        <f>ROUND(AVERAGE(G11:J11),2)</f>
        <v>217357.04</v>
      </c>
      <c r="M11" s="49">
        <f xml:space="preserve"> ROUND(_xlfn.STDEV.S(J11:L11)/ROUND(AVERAGE(J11:L11),2)*100, 2)</f>
        <v>68.489999999999995</v>
      </c>
      <c r="N11" s="28">
        <f>K11*E11</f>
        <v>1216689</v>
      </c>
      <c r="O11" s="38"/>
    </row>
    <row r="12" spans="1:16" s="18" customFormat="1" ht="47.25" x14ac:dyDescent="0.25">
      <c r="A12" s="55"/>
      <c r="B12" s="46">
        <v>4</v>
      </c>
      <c r="C12" s="66" t="s">
        <v>398</v>
      </c>
      <c r="D12" s="39" t="s">
        <v>399</v>
      </c>
      <c r="E12" s="41">
        <v>12</v>
      </c>
      <c r="F12" s="41">
        <v>3</v>
      </c>
      <c r="G12" s="62">
        <v>96300</v>
      </c>
      <c r="H12" s="49">
        <v>122000</v>
      </c>
      <c r="I12" s="67">
        <v>83753</v>
      </c>
      <c r="J12" s="49">
        <v>183319.28</v>
      </c>
      <c r="K12" s="49">
        <f>MIN(G12:J12)</f>
        <v>83753</v>
      </c>
      <c r="L12" s="49">
        <f>ROUND(AVERAGE(G12:J12),2)</f>
        <v>121343.07</v>
      </c>
      <c r="M12" s="49">
        <f xml:space="preserve"> ROUND(_xlfn.STDEV.S(J12:L12)/ROUND(AVERAGE(J12:L12),2)*100, 2)</f>
        <v>38.83</v>
      </c>
      <c r="N12" s="28">
        <f>K12*E12</f>
        <v>1005036</v>
      </c>
      <c r="O12" s="38"/>
    </row>
    <row r="13" spans="1:16" ht="21.75" customHeight="1" x14ac:dyDescent="0.25">
      <c r="A13" s="56"/>
      <c r="B13" s="80" t="s">
        <v>420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47">
        <f>SUM(N9:N12)</f>
        <v>7100925</v>
      </c>
    </row>
    <row r="14" spans="1:16" x14ac:dyDescent="0.25">
      <c r="A14" s="37"/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1:16" ht="63" x14ac:dyDescent="0.25">
      <c r="A15" s="37"/>
      <c r="B15" s="50" t="s">
        <v>408</v>
      </c>
      <c r="C15" s="46" t="s">
        <v>409</v>
      </c>
      <c r="D15" s="77" t="s">
        <v>410</v>
      </c>
      <c r="E15" s="78"/>
      <c r="F15" s="58"/>
      <c r="G15" s="58"/>
      <c r="H15" s="58"/>
      <c r="I15" s="58"/>
      <c r="J15" s="58"/>
      <c r="K15" s="58"/>
      <c r="L15" s="58"/>
      <c r="M15" s="58"/>
      <c r="N15" s="58"/>
    </row>
    <row r="16" spans="1:16" x14ac:dyDescent="0.25">
      <c r="A16" s="37"/>
      <c r="B16" s="41"/>
      <c r="C16" s="51"/>
      <c r="D16" s="79"/>
      <c r="E16" s="79"/>
      <c r="F16" s="58"/>
      <c r="G16" s="58"/>
      <c r="H16" s="58"/>
      <c r="I16" s="58"/>
      <c r="J16" s="58"/>
      <c r="K16" s="58"/>
      <c r="L16" s="58"/>
      <c r="M16" s="58"/>
      <c r="N16" s="58"/>
    </row>
    <row r="17" spans="1:14" x14ac:dyDescent="0.25">
      <c r="A17" s="37"/>
      <c r="B17" s="41"/>
      <c r="C17" s="51"/>
      <c r="D17" s="79"/>
      <c r="E17" s="79"/>
      <c r="F17" s="58"/>
      <c r="G17" s="58"/>
      <c r="H17" s="58"/>
      <c r="I17" s="58"/>
      <c r="J17" s="58"/>
      <c r="K17" s="58"/>
      <c r="L17" s="58"/>
      <c r="M17" s="58"/>
      <c r="N17" s="58"/>
    </row>
    <row r="18" spans="1:14" x14ac:dyDescent="0.25">
      <c r="A18" s="37"/>
      <c r="B18" s="41"/>
      <c r="C18" s="51"/>
      <c r="D18" s="79"/>
      <c r="E18" s="79"/>
      <c r="F18" s="58"/>
      <c r="G18" s="58"/>
      <c r="H18" s="58"/>
      <c r="I18" s="58"/>
      <c r="J18" s="58"/>
      <c r="K18" s="58"/>
      <c r="L18" s="58"/>
      <c r="M18" s="58"/>
      <c r="N18" s="58"/>
    </row>
    <row r="19" spans="1:14" x14ac:dyDescent="0.25">
      <c r="A19" s="37"/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s="20" customFormat="1" ht="15.75" x14ac:dyDescent="0.25">
      <c r="A20" s="59"/>
      <c r="B20" s="60"/>
      <c r="C20" s="40" t="s">
        <v>417</v>
      </c>
      <c r="D20" s="58"/>
      <c r="E20" s="40"/>
      <c r="F20" s="40"/>
      <c r="G20" s="40"/>
      <c r="H20" s="40"/>
      <c r="I20" s="64"/>
      <c r="J20" s="40"/>
      <c r="K20" s="40"/>
      <c r="L20" s="40"/>
      <c r="M20" s="40"/>
      <c r="N20" s="60"/>
    </row>
    <row r="21" spans="1:14" s="20" customFormat="1" ht="15.75" x14ac:dyDescent="0.25">
      <c r="A21" s="59"/>
      <c r="B21" s="60"/>
      <c r="C21" s="40" t="s">
        <v>390</v>
      </c>
      <c r="D21" s="40"/>
      <c r="E21" s="40"/>
      <c r="F21" s="40"/>
      <c r="G21" s="40"/>
      <c r="H21" s="75" t="s">
        <v>228</v>
      </c>
      <c r="I21" s="75"/>
      <c r="J21" s="76"/>
      <c r="K21" s="40"/>
      <c r="L21" s="40"/>
      <c r="M21" s="40"/>
      <c r="N21" s="60"/>
    </row>
    <row r="22" spans="1:14" s="20" customFormat="1" ht="36.75" customHeight="1" x14ac:dyDescent="0.25">
      <c r="A22" s="59"/>
      <c r="B22" s="60"/>
      <c r="C22" s="40" t="s">
        <v>391</v>
      </c>
      <c r="D22" s="40"/>
      <c r="E22" s="40"/>
      <c r="F22" s="40"/>
      <c r="G22" s="40"/>
      <c r="H22" s="40"/>
      <c r="I22" s="64"/>
      <c r="J22" s="40"/>
      <c r="K22" s="40"/>
      <c r="L22" s="40"/>
      <c r="M22" s="40"/>
      <c r="N22" s="60"/>
    </row>
    <row r="23" spans="1:14" s="20" customFormat="1" ht="27" customHeight="1" x14ac:dyDescent="0.25">
      <c r="A23" s="59"/>
      <c r="B23" s="60"/>
      <c r="C23" s="40" t="s">
        <v>416</v>
      </c>
      <c r="D23" s="40"/>
      <c r="E23" s="40"/>
      <c r="F23" s="40"/>
      <c r="G23" s="40"/>
      <c r="H23" s="40" t="s">
        <v>392</v>
      </c>
      <c r="I23" s="64"/>
      <c r="J23" s="40"/>
      <c r="K23" s="40"/>
      <c r="L23" s="40"/>
      <c r="M23" s="40"/>
      <c r="N23" s="60"/>
    </row>
    <row r="24" spans="1:14" s="20" customFormat="1" ht="27" customHeight="1" x14ac:dyDescent="0.25">
      <c r="A24" s="59"/>
      <c r="B24" s="60"/>
      <c r="C24" s="40"/>
      <c r="D24" s="40"/>
      <c r="E24" s="40"/>
      <c r="F24" s="40"/>
      <c r="G24" s="40"/>
      <c r="H24" s="40"/>
      <c r="I24" s="64"/>
      <c r="J24" s="40"/>
      <c r="K24" s="40"/>
      <c r="L24" s="40"/>
      <c r="M24" s="40"/>
      <c r="N24" s="60"/>
    </row>
    <row r="25" spans="1:14" s="20" customFormat="1" ht="15.75" x14ac:dyDescent="0.25">
      <c r="A25" s="59"/>
      <c r="B25" s="60"/>
      <c r="C25" s="60"/>
      <c r="D25" s="4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s="20" customFormat="1" ht="15.75" x14ac:dyDescent="0.25">
      <c r="A26" s="59"/>
      <c r="B26" s="60"/>
      <c r="C26" s="52" t="s">
        <v>418</v>
      </c>
      <c r="D26" s="60"/>
      <c r="E26" s="60"/>
      <c r="F26" s="60"/>
      <c r="G26" s="60"/>
      <c r="H26" s="60" t="s">
        <v>419</v>
      </c>
      <c r="I26" s="60"/>
      <c r="J26" s="60"/>
      <c r="K26" s="60"/>
      <c r="L26" s="60"/>
      <c r="M26" s="60"/>
      <c r="N26" s="60"/>
    </row>
    <row r="27" spans="1:14" x14ac:dyDescent="0.25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5">
      <c r="D28"/>
    </row>
  </sheetData>
  <mergeCells count="18">
    <mergeCell ref="B13:M13"/>
    <mergeCell ref="B3:N3"/>
    <mergeCell ref="B4:N4"/>
    <mergeCell ref="B6:B7"/>
    <mergeCell ref="C6:C7"/>
    <mergeCell ref="D6:D7"/>
    <mergeCell ref="E6:E7"/>
    <mergeCell ref="N6:N7"/>
    <mergeCell ref="F6:F7"/>
    <mergeCell ref="G6:J6"/>
    <mergeCell ref="M6:M7"/>
    <mergeCell ref="K6:K7"/>
    <mergeCell ref="L6:L7"/>
    <mergeCell ref="H21:J21"/>
    <mergeCell ref="D15:E15"/>
    <mergeCell ref="D16:E16"/>
    <mergeCell ref="D17:E17"/>
    <mergeCell ref="D18:E18"/>
  </mergeCells>
  <pageMargins left="0.23622047244094491" right="3.937007874015748E-2" top="0.35433070866141736" bottom="0.35433070866141736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tabSelected="1" view="pageBreakPreview" topLeftCell="A13" zoomScale="84" zoomScaleNormal="80" zoomScaleSheetLayoutView="84" workbookViewId="0">
      <selection activeCell="A19" sqref="A19:XFD26"/>
    </sheetView>
  </sheetViews>
  <sheetFormatPr defaultColWidth="9.140625" defaultRowHeight="16.5" x14ac:dyDescent="0.25"/>
  <cols>
    <col min="1" max="1" width="9.140625" style="1"/>
    <col min="2" max="2" width="14.5703125" style="5" customWidth="1"/>
    <col min="3" max="3" width="46.28515625" style="5" customWidth="1"/>
    <col min="4" max="4" width="14.28515625" style="2" customWidth="1"/>
    <col min="5" max="7" width="15.140625" style="3" customWidth="1"/>
    <col min="8" max="9" width="16.28515625" style="3" customWidth="1"/>
    <col min="10" max="12" width="15.140625" style="3" customWidth="1"/>
    <col min="13" max="13" width="20.85546875" style="2" customWidth="1"/>
    <col min="14" max="14" width="11.42578125" style="1" customWidth="1"/>
    <col min="15" max="15" width="15" style="1" customWidth="1"/>
    <col min="16" max="16384" width="9.140625" style="1"/>
  </cols>
  <sheetData>
    <row r="1" spans="1:15" ht="50.25" customHeight="1" x14ac:dyDescent="0.25">
      <c r="A1" s="37"/>
      <c r="B1" s="43"/>
      <c r="C1" s="43"/>
      <c r="D1" s="44"/>
      <c r="E1" s="44"/>
      <c r="F1" s="44"/>
      <c r="G1" s="44"/>
      <c r="H1" s="44"/>
      <c r="I1" s="44"/>
      <c r="J1" s="44"/>
      <c r="K1" s="90" t="s">
        <v>425</v>
      </c>
      <c r="L1" s="91"/>
      <c r="M1" s="91"/>
    </row>
    <row r="2" spans="1:15" ht="24" customHeight="1" x14ac:dyDescent="0.25">
      <c r="A2" s="37"/>
      <c r="B2" s="81" t="s">
        <v>393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5" ht="29.25" customHeight="1" x14ac:dyDescent="0.25">
      <c r="A3" s="37"/>
      <c r="B3" s="81" t="s">
        <v>421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5" ht="60.75" customHeight="1" x14ac:dyDescent="0.25">
      <c r="A4" s="37"/>
      <c r="B4" s="82" t="s">
        <v>2</v>
      </c>
      <c r="C4" s="83" t="s">
        <v>394</v>
      </c>
      <c r="D4" s="83" t="s">
        <v>1</v>
      </c>
      <c r="E4" s="83" t="s">
        <v>395</v>
      </c>
      <c r="F4" s="85" t="s">
        <v>401</v>
      </c>
      <c r="G4" s="87" t="s">
        <v>402</v>
      </c>
      <c r="H4" s="88"/>
      <c r="I4" s="88"/>
      <c r="J4" s="89" t="s">
        <v>415</v>
      </c>
      <c r="K4" s="89" t="s">
        <v>414</v>
      </c>
      <c r="L4" s="89" t="s">
        <v>406</v>
      </c>
      <c r="M4" s="84" t="s">
        <v>407</v>
      </c>
    </row>
    <row r="5" spans="1:15" ht="38.25" customHeight="1" x14ac:dyDescent="0.25">
      <c r="A5" s="37"/>
      <c r="B5" s="82"/>
      <c r="C5" s="83"/>
      <c r="D5" s="83"/>
      <c r="E5" s="83"/>
      <c r="F5" s="86"/>
      <c r="G5" s="70" t="s">
        <v>403</v>
      </c>
      <c r="H5" s="70" t="s">
        <v>404</v>
      </c>
      <c r="I5" s="70" t="s">
        <v>405</v>
      </c>
      <c r="J5" s="86"/>
      <c r="K5" s="86"/>
      <c r="L5" s="86"/>
      <c r="M5" s="84"/>
    </row>
    <row r="6" spans="1:15" ht="23.25" customHeight="1" x14ac:dyDescent="0.25">
      <c r="A6" s="37"/>
      <c r="B6" s="71">
        <v>1</v>
      </c>
      <c r="C6" s="71">
        <v>2</v>
      </c>
      <c r="D6" s="71">
        <v>3</v>
      </c>
      <c r="E6" s="71">
        <v>4</v>
      </c>
      <c r="F6" s="71">
        <v>5</v>
      </c>
      <c r="G6" s="71">
        <v>6</v>
      </c>
      <c r="H6" s="71">
        <v>7</v>
      </c>
      <c r="I6" s="68">
        <v>8</v>
      </c>
      <c r="J6" s="71">
        <v>9</v>
      </c>
      <c r="K6" s="71">
        <v>10</v>
      </c>
      <c r="L6" s="71">
        <v>11</v>
      </c>
      <c r="M6" s="53">
        <v>12</v>
      </c>
    </row>
    <row r="7" spans="1:15" s="19" customFormat="1" ht="47.25" x14ac:dyDescent="0.25">
      <c r="A7" s="54"/>
      <c r="B7" s="46">
        <v>1</v>
      </c>
      <c r="C7" s="66" t="s">
        <v>400</v>
      </c>
      <c r="D7" s="39" t="s">
        <v>399</v>
      </c>
      <c r="E7" s="41">
        <v>12</v>
      </c>
      <c r="F7" s="41">
        <v>3</v>
      </c>
      <c r="G7" s="69">
        <v>310300</v>
      </c>
      <c r="H7" s="69">
        <v>427000</v>
      </c>
      <c r="I7" s="69">
        <v>427000</v>
      </c>
      <c r="J7" s="69">
        <f>MIN(G7:I7)</f>
        <v>310300</v>
      </c>
      <c r="K7" s="69">
        <f>ROUND(AVERAGE(G7:I7),2)</f>
        <v>388100</v>
      </c>
      <c r="L7" s="69">
        <f xml:space="preserve"> ROUND(_xlfn.STDEV.S(J7:K7)/ROUND(AVERAGE(J7:K7),2)*100, 2)</f>
        <v>15.75</v>
      </c>
      <c r="M7" s="28">
        <f>J7*E7</f>
        <v>3723600</v>
      </c>
      <c r="N7" s="38"/>
      <c r="O7" s="38"/>
    </row>
    <row r="8" spans="1:15" s="19" customFormat="1" ht="47.25" x14ac:dyDescent="0.25">
      <c r="A8" s="54"/>
      <c r="B8" s="46">
        <v>2</v>
      </c>
      <c r="C8" s="66" t="s">
        <v>396</v>
      </c>
      <c r="D8" s="39" t="s">
        <v>399</v>
      </c>
      <c r="E8" s="41">
        <v>12</v>
      </c>
      <c r="F8" s="41">
        <v>3</v>
      </c>
      <c r="G8" s="69">
        <v>96300</v>
      </c>
      <c r="H8" s="69">
        <v>183000</v>
      </c>
      <c r="I8" s="69">
        <v>183000</v>
      </c>
      <c r="J8" s="69">
        <f>MIN(G8:I8)</f>
        <v>96300</v>
      </c>
      <c r="K8" s="69">
        <f>ROUND(AVERAGE(G8:I8),2)</f>
        <v>154100</v>
      </c>
      <c r="L8" s="69">
        <f xml:space="preserve"> ROUND(_xlfn.STDEV.S(J8:K8)/ROUND(AVERAGE(J8:K8),2)*100, 2)</f>
        <v>32.64</v>
      </c>
      <c r="M8" s="28">
        <f>J8*E8</f>
        <v>1155600</v>
      </c>
      <c r="N8" s="38"/>
    </row>
    <row r="9" spans="1:15" s="19" customFormat="1" ht="63" x14ac:dyDescent="0.25">
      <c r="A9" s="54"/>
      <c r="B9" s="46">
        <v>3</v>
      </c>
      <c r="C9" s="66" t="s">
        <v>397</v>
      </c>
      <c r="D9" s="39" t="s">
        <v>399</v>
      </c>
      <c r="E9" s="41">
        <v>12</v>
      </c>
      <c r="F9" s="41">
        <v>3</v>
      </c>
      <c r="G9" s="69">
        <v>165850</v>
      </c>
      <c r="H9" s="69">
        <v>158600</v>
      </c>
      <c r="I9" s="69">
        <v>175390.75</v>
      </c>
      <c r="J9" s="69">
        <f>MIN(G9:I9)</f>
        <v>158600</v>
      </c>
      <c r="K9" s="69">
        <f>ROUND(AVERAGE(G9:I9),2)</f>
        <v>166613.57999999999</v>
      </c>
      <c r="L9" s="69">
        <f xml:space="preserve"> ROUND(_xlfn.STDEV.S(J9:K9)/ROUND(AVERAGE(J9:K9),2)*100, 2)</f>
        <v>3.48</v>
      </c>
      <c r="M9" s="28">
        <f>J9*E9</f>
        <v>1903200</v>
      </c>
      <c r="N9" s="38"/>
    </row>
    <row r="10" spans="1:15" s="18" customFormat="1" ht="47.25" x14ac:dyDescent="0.25">
      <c r="A10" s="55"/>
      <c r="B10" s="46">
        <v>4</v>
      </c>
      <c r="C10" s="66" t="s">
        <v>398</v>
      </c>
      <c r="D10" s="39" t="s">
        <v>399</v>
      </c>
      <c r="E10" s="41">
        <v>12</v>
      </c>
      <c r="F10" s="41">
        <v>3</v>
      </c>
      <c r="G10" s="69">
        <v>96300</v>
      </c>
      <c r="H10" s="69">
        <v>122000</v>
      </c>
      <c r="I10" s="69">
        <v>143753</v>
      </c>
      <c r="J10" s="69">
        <f>MIN(G10:I10)</f>
        <v>96300</v>
      </c>
      <c r="K10" s="69">
        <f>ROUND(AVERAGE(G10:I10),2)</f>
        <v>120684.33</v>
      </c>
      <c r="L10" s="69">
        <f xml:space="preserve"> ROUND(_xlfn.STDEV.S(J10:K10)/ROUND(AVERAGE(J10:K10),2)*100, 2)</f>
        <v>15.89</v>
      </c>
      <c r="M10" s="28">
        <f>J10*E10</f>
        <v>1155600</v>
      </c>
      <c r="N10" s="38"/>
    </row>
    <row r="11" spans="1:15" ht="21.75" customHeight="1" x14ac:dyDescent="0.25">
      <c r="A11" s="56"/>
      <c r="B11" s="80" t="s">
        <v>420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47">
        <f>SUM(M7:M10)</f>
        <v>7938000</v>
      </c>
    </row>
    <row r="12" spans="1:15" x14ac:dyDescent="0.25">
      <c r="A12" s="37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15" ht="78.75" x14ac:dyDescent="0.25">
      <c r="A13" s="37"/>
      <c r="B13" s="50" t="s">
        <v>408</v>
      </c>
      <c r="C13" s="46" t="s">
        <v>409</v>
      </c>
      <c r="D13" s="77" t="s">
        <v>410</v>
      </c>
      <c r="E13" s="78"/>
      <c r="F13" s="58"/>
      <c r="G13" s="58"/>
      <c r="H13" s="58"/>
      <c r="I13" s="58"/>
      <c r="J13" s="58"/>
      <c r="K13" s="58"/>
      <c r="L13" s="58"/>
      <c r="M13" s="58"/>
    </row>
    <row r="14" spans="1:15" x14ac:dyDescent="0.25">
      <c r="A14" s="37"/>
      <c r="B14" s="41" t="s">
        <v>411</v>
      </c>
      <c r="C14" s="51" t="s">
        <v>423</v>
      </c>
      <c r="D14" s="79">
        <v>46387</v>
      </c>
      <c r="E14" s="79"/>
      <c r="F14" s="58"/>
      <c r="G14" s="58"/>
      <c r="H14" s="58"/>
      <c r="I14" s="58"/>
      <c r="J14" s="58"/>
      <c r="K14" s="58"/>
      <c r="L14" s="58"/>
      <c r="M14" s="58"/>
    </row>
    <row r="15" spans="1:15" x14ac:dyDescent="0.25">
      <c r="A15" s="37"/>
      <c r="B15" s="41" t="s">
        <v>412</v>
      </c>
      <c r="C15" s="51" t="s">
        <v>424</v>
      </c>
      <c r="D15" s="79">
        <v>46366</v>
      </c>
      <c r="E15" s="79"/>
      <c r="F15" s="58"/>
      <c r="G15" s="58"/>
      <c r="H15" s="58"/>
      <c r="I15" s="58"/>
      <c r="J15" s="58"/>
      <c r="K15" s="58"/>
      <c r="L15" s="58"/>
      <c r="M15" s="58"/>
    </row>
    <row r="16" spans="1:15" x14ac:dyDescent="0.25">
      <c r="A16" s="37"/>
      <c r="B16" s="41" t="s">
        <v>413</v>
      </c>
      <c r="C16" s="51" t="s">
        <v>426</v>
      </c>
      <c r="D16" s="79">
        <v>46387</v>
      </c>
      <c r="E16" s="79"/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37"/>
      <c r="B17" s="72"/>
      <c r="C17" s="73"/>
      <c r="D17" s="74"/>
      <c r="E17" s="74"/>
      <c r="F17" s="58"/>
      <c r="G17" s="58"/>
      <c r="H17" s="58"/>
      <c r="I17" s="58"/>
      <c r="J17" s="58"/>
      <c r="K17" s="58"/>
      <c r="L17" s="58"/>
      <c r="M17" s="58"/>
    </row>
    <row r="18" spans="1:13" ht="19.5" customHeight="1" x14ac:dyDescent="0.25">
      <c r="A18" s="37"/>
      <c r="B18" s="72"/>
      <c r="C18" s="73"/>
      <c r="D18" s="74"/>
      <c r="E18" s="74"/>
      <c r="F18" s="58"/>
      <c r="G18" s="58"/>
      <c r="H18" s="58"/>
      <c r="I18" s="58"/>
      <c r="J18" s="58"/>
      <c r="K18" s="58"/>
      <c r="L18" s="58"/>
      <c r="M18" s="58"/>
    </row>
    <row r="19" spans="1:13" x14ac:dyDescent="0.25">
      <c r="D19"/>
    </row>
  </sheetData>
  <mergeCells count="18">
    <mergeCell ref="K1:M1"/>
    <mergeCell ref="D16:E16"/>
    <mergeCell ref="B2:M2"/>
    <mergeCell ref="B3:M3"/>
    <mergeCell ref="L4:L5"/>
    <mergeCell ref="M4:M5"/>
    <mergeCell ref="B11:L11"/>
    <mergeCell ref="D13:E13"/>
    <mergeCell ref="D14:E14"/>
    <mergeCell ref="D15:E15"/>
    <mergeCell ref="B4:B5"/>
    <mergeCell ref="C4:C5"/>
    <mergeCell ref="D4:D5"/>
    <mergeCell ref="E4:E5"/>
    <mergeCell ref="F4:F5"/>
    <mergeCell ref="G4:I4"/>
    <mergeCell ref="J4:J5"/>
    <mergeCell ref="K4:K5"/>
  </mergeCells>
  <pageMargins left="0.23622047244094491" right="3.937007874015748E-2" top="0.35433070866141736" bottom="0.35433070866141736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27"/>
  <sheetViews>
    <sheetView workbookViewId="0">
      <selection activeCell="I7" sqref="I7"/>
    </sheetView>
  </sheetViews>
  <sheetFormatPr defaultColWidth="9.140625" defaultRowHeight="16.5" x14ac:dyDescent="0.25"/>
  <cols>
    <col min="1" max="1" width="9.140625" style="1"/>
    <col min="2" max="2" width="9.140625" style="5" customWidth="1"/>
    <col min="3" max="3" width="82.5703125" style="5" customWidth="1"/>
    <col min="4" max="4" width="13.42578125" style="2" customWidth="1"/>
    <col min="5" max="5" width="18" style="2" customWidth="1"/>
    <col min="6" max="6" width="19.42578125" style="3" customWidth="1"/>
    <col min="7" max="7" width="21.42578125" style="1" customWidth="1"/>
    <col min="8" max="16384" width="9.140625" style="1"/>
  </cols>
  <sheetData>
    <row r="1" spans="2:7" ht="9.75" customHeight="1" x14ac:dyDescent="0.25">
      <c r="B1" s="29"/>
      <c r="C1" s="29"/>
      <c r="D1" s="9"/>
      <c r="E1" s="9"/>
      <c r="F1" s="10"/>
    </row>
    <row r="2" spans="2:7" ht="28.5" customHeight="1" x14ac:dyDescent="0.25">
      <c r="B2" s="35"/>
      <c r="C2" s="35"/>
      <c r="D2" s="9"/>
      <c r="E2" s="9"/>
      <c r="F2" s="96" t="s">
        <v>383</v>
      </c>
      <c r="G2" s="96"/>
    </row>
    <row r="3" spans="2:7" ht="24.75" customHeight="1" x14ac:dyDescent="0.25">
      <c r="B3" s="97" t="s">
        <v>384</v>
      </c>
      <c r="C3" s="97"/>
      <c r="D3" s="97"/>
      <c r="E3" s="97"/>
      <c r="F3" s="97"/>
      <c r="G3" s="97"/>
    </row>
    <row r="4" spans="2:7" ht="46.5" customHeight="1" x14ac:dyDescent="0.25">
      <c r="B4" s="97" t="s">
        <v>389</v>
      </c>
      <c r="C4" s="97"/>
      <c r="D4" s="97"/>
      <c r="E4" s="97"/>
      <c r="F4" s="97"/>
      <c r="G4" s="97"/>
    </row>
    <row r="5" spans="2:7" ht="4.5" customHeight="1" x14ac:dyDescent="0.25">
      <c r="B5" s="7"/>
      <c r="C5" s="7"/>
      <c r="D5" s="7"/>
      <c r="E5" s="7"/>
      <c r="F5" s="4"/>
    </row>
    <row r="6" spans="2:7" s="37" customFormat="1" ht="24" customHeight="1" x14ac:dyDescent="0.25">
      <c r="B6" s="98" t="s">
        <v>2</v>
      </c>
      <c r="C6" s="99" t="s">
        <v>223</v>
      </c>
      <c r="D6" s="99" t="s">
        <v>1</v>
      </c>
      <c r="E6" s="99" t="s">
        <v>0</v>
      </c>
      <c r="F6" s="99" t="s">
        <v>385</v>
      </c>
      <c r="G6" s="99" t="s">
        <v>386</v>
      </c>
    </row>
    <row r="7" spans="2:7" s="37" customFormat="1" ht="38.25" customHeight="1" x14ac:dyDescent="0.25">
      <c r="B7" s="98"/>
      <c r="C7" s="99"/>
      <c r="D7" s="99"/>
      <c r="E7" s="99"/>
      <c r="F7" s="99"/>
      <c r="G7" s="99"/>
    </row>
    <row r="8" spans="2:7" ht="23.25" customHeight="1" x14ac:dyDescent="0.25">
      <c r="B8" s="30">
        <v>1</v>
      </c>
      <c r="C8" s="30">
        <v>2</v>
      </c>
      <c r="D8" s="30">
        <v>3</v>
      </c>
      <c r="E8" s="30">
        <v>4</v>
      </c>
      <c r="F8" s="30">
        <v>5</v>
      </c>
      <c r="G8" s="30">
        <v>6</v>
      </c>
    </row>
    <row r="9" spans="2:7" ht="22.5" customHeight="1" x14ac:dyDescent="0.25">
      <c r="B9" s="95" t="s">
        <v>222</v>
      </c>
      <c r="C9" s="95"/>
      <c r="D9" s="95"/>
      <c r="E9" s="95"/>
      <c r="F9" s="95"/>
      <c r="G9" s="95"/>
    </row>
    <row r="10" spans="2:7" s="18" customFormat="1" ht="47.25" x14ac:dyDescent="0.25">
      <c r="B10" s="21" t="s">
        <v>21</v>
      </c>
      <c r="C10" s="11" t="s">
        <v>229</v>
      </c>
      <c r="D10" s="12" t="s">
        <v>3</v>
      </c>
      <c r="E10" s="12">
        <v>1</v>
      </c>
      <c r="F10" s="27"/>
      <c r="G10" s="27">
        <f>ROUND(F10*E10,2)</f>
        <v>0</v>
      </c>
    </row>
    <row r="11" spans="2:7" s="18" customFormat="1" ht="31.5" x14ac:dyDescent="0.25">
      <c r="B11" s="21" t="s">
        <v>6</v>
      </c>
      <c r="C11" s="11" t="s">
        <v>230</v>
      </c>
      <c r="D11" s="12" t="s">
        <v>3</v>
      </c>
      <c r="E11" s="12">
        <v>16</v>
      </c>
      <c r="F11" s="27"/>
      <c r="G11" s="27">
        <f t="shared" ref="G11:G23" si="0">ROUND(F11*E11,2)</f>
        <v>0</v>
      </c>
    </row>
    <row r="12" spans="2:7" s="18" customFormat="1" ht="63" x14ac:dyDescent="0.25">
      <c r="B12" s="21" t="s">
        <v>7</v>
      </c>
      <c r="C12" s="11" t="s">
        <v>382</v>
      </c>
      <c r="D12" s="12" t="s">
        <v>3</v>
      </c>
      <c r="E12" s="12">
        <v>19</v>
      </c>
      <c r="F12" s="27"/>
      <c r="G12" s="27">
        <f t="shared" si="0"/>
        <v>0</v>
      </c>
    </row>
    <row r="13" spans="2:7" s="18" customFormat="1" ht="31.5" x14ac:dyDescent="0.25">
      <c r="B13" s="21" t="s">
        <v>8</v>
      </c>
      <c r="C13" s="23" t="s">
        <v>232</v>
      </c>
      <c r="D13" s="24" t="s">
        <v>3</v>
      </c>
      <c r="E13" s="24">
        <v>1</v>
      </c>
      <c r="F13" s="27"/>
      <c r="G13" s="27">
        <f t="shared" si="0"/>
        <v>0</v>
      </c>
    </row>
    <row r="14" spans="2:7" s="18" customFormat="1" ht="47.25" x14ac:dyDescent="0.25">
      <c r="B14" s="21" t="s">
        <v>24</v>
      </c>
      <c r="C14" s="23" t="s">
        <v>233</v>
      </c>
      <c r="D14" s="24" t="s">
        <v>3</v>
      </c>
      <c r="E14" s="24">
        <v>478</v>
      </c>
      <c r="F14" s="27"/>
      <c r="G14" s="27">
        <f t="shared" si="0"/>
        <v>0</v>
      </c>
    </row>
    <row r="15" spans="2:7" s="18" customFormat="1" ht="47.25" x14ac:dyDescent="0.25">
      <c r="B15" s="21" t="s">
        <v>9</v>
      </c>
      <c r="C15" s="23" t="s">
        <v>234</v>
      </c>
      <c r="D15" s="24" t="s">
        <v>3</v>
      </c>
      <c r="E15" s="24">
        <v>109</v>
      </c>
      <c r="F15" s="27"/>
      <c r="G15" s="27">
        <f>ROUND(F15*E15,2)</f>
        <v>0</v>
      </c>
    </row>
    <row r="16" spans="2:7" s="18" customFormat="1" ht="31.5" x14ac:dyDescent="0.25">
      <c r="B16" s="21" t="s">
        <v>10</v>
      </c>
      <c r="C16" s="23" t="s">
        <v>235</v>
      </c>
      <c r="D16" s="24" t="s">
        <v>3</v>
      </c>
      <c r="E16" s="24">
        <v>207</v>
      </c>
      <c r="F16" s="27"/>
      <c r="G16" s="27">
        <f t="shared" si="0"/>
        <v>0</v>
      </c>
    </row>
    <row r="17" spans="2:7" s="18" customFormat="1" ht="31.5" x14ac:dyDescent="0.25">
      <c r="B17" s="21" t="s">
        <v>11</v>
      </c>
      <c r="C17" s="23" t="s">
        <v>236</v>
      </c>
      <c r="D17" s="24" t="s">
        <v>220</v>
      </c>
      <c r="E17" s="24">
        <v>10380</v>
      </c>
      <c r="F17" s="27"/>
      <c r="G17" s="27">
        <f t="shared" si="0"/>
        <v>0</v>
      </c>
    </row>
    <row r="18" spans="2:7" s="18" customFormat="1" ht="31.5" x14ac:dyDescent="0.25">
      <c r="B18" s="21" t="s">
        <v>12</v>
      </c>
      <c r="C18" s="23" t="s">
        <v>237</v>
      </c>
      <c r="D18" s="24" t="s">
        <v>226</v>
      </c>
      <c r="E18" s="24">
        <v>210</v>
      </c>
      <c r="F18" s="27"/>
      <c r="G18" s="27">
        <f t="shared" si="0"/>
        <v>0</v>
      </c>
    </row>
    <row r="19" spans="2:7" s="18" customFormat="1" ht="31.5" x14ac:dyDescent="0.25">
      <c r="B19" s="21" t="s">
        <v>13</v>
      </c>
      <c r="C19" s="23" t="s">
        <v>238</v>
      </c>
      <c r="D19" s="24" t="s">
        <v>3</v>
      </c>
      <c r="E19" s="24">
        <v>10</v>
      </c>
      <c r="F19" s="27"/>
      <c r="G19" s="27">
        <f t="shared" si="0"/>
        <v>0</v>
      </c>
    </row>
    <row r="20" spans="2:7" s="18" customFormat="1" x14ac:dyDescent="0.25">
      <c r="B20" s="21" t="s">
        <v>14</v>
      </c>
      <c r="C20" s="23" t="s">
        <v>5</v>
      </c>
      <c r="D20" s="24" t="s">
        <v>3</v>
      </c>
      <c r="E20" s="24">
        <v>436</v>
      </c>
      <c r="F20" s="27"/>
      <c r="G20" s="27">
        <f t="shared" si="0"/>
        <v>0</v>
      </c>
    </row>
    <row r="21" spans="2:7" s="18" customFormat="1" ht="31.5" x14ac:dyDescent="0.25">
      <c r="B21" s="21" t="s">
        <v>15</v>
      </c>
      <c r="C21" s="23" t="s">
        <v>239</v>
      </c>
      <c r="D21" s="24" t="s">
        <v>3</v>
      </c>
      <c r="E21" s="24">
        <v>600</v>
      </c>
      <c r="F21" s="27"/>
      <c r="G21" s="27">
        <f t="shared" si="0"/>
        <v>0</v>
      </c>
    </row>
    <row r="22" spans="2:7" s="18" customFormat="1" ht="47.25" x14ac:dyDescent="0.25">
      <c r="B22" s="21" t="s">
        <v>16</v>
      </c>
      <c r="C22" s="23" t="s">
        <v>240</v>
      </c>
      <c r="D22" s="24" t="s">
        <v>3</v>
      </c>
      <c r="E22" s="24">
        <v>1</v>
      </c>
      <c r="F22" s="27"/>
      <c r="G22" s="27">
        <f t="shared" si="0"/>
        <v>0</v>
      </c>
    </row>
    <row r="23" spans="2:7" s="18" customFormat="1" ht="31.5" x14ac:dyDescent="0.25">
      <c r="B23" s="21" t="s">
        <v>17</v>
      </c>
      <c r="C23" s="23" t="s">
        <v>241</v>
      </c>
      <c r="D23" s="24" t="s">
        <v>3</v>
      </c>
      <c r="E23" s="24">
        <v>4</v>
      </c>
      <c r="F23" s="27"/>
      <c r="G23" s="27">
        <f t="shared" si="0"/>
        <v>0</v>
      </c>
    </row>
    <row r="24" spans="2:7" s="18" customFormat="1" ht="31.5" x14ac:dyDescent="0.25">
      <c r="B24" s="21" t="s">
        <v>18</v>
      </c>
      <c r="C24" s="23" t="s">
        <v>242</v>
      </c>
      <c r="D24" s="24" t="s">
        <v>3</v>
      </c>
      <c r="E24" s="24">
        <v>116</v>
      </c>
      <c r="F24" s="27"/>
      <c r="G24" s="27">
        <f t="shared" ref="G24:G67" si="1">ROUND(F24*E24,2)</f>
        <v>0</v>
      </c>
    </row>
    <row r="25" spans="2:7" s="18" customFormat="1" x14ac:dyDescent="0.25">
      <c r="B25" s="21" t="s">
        <v>19</v>
      </c>
      <c r="C25" s="23" t="s">
        <v>243</v>
      </c>
      <c r="D25" s="24" t="s">
        <v>3</v>
      </c>
      <c r="E25" s="24">
        <v>51</v>
      </c>
      <c r="F25" s="27"/>
      <c r="G25" s="27">
        <f t="shared" si="1"/>
        <v>0</v>
      </c>
    </row>
    <row r="26" spans="2:7" s="18" customFormat="1" x14ac:dyDescent="0.25">
      <c r="B26" s="21" t="s">
        <v>20</v>
      </c>
      <c r="C26" s="23" t="s">
        <v>244</v>
      </c>
      <c r="D26" s="24" t="s">
        <v>3</v>
      </c>
      <c r="E26" s="24">
        <v>6</v>
      </c>
      <c r="F26" s="27"/>
      <c r="G26" s="27">
        <f t="shared" si="1"/>
        <v>0</v>
      </c>
    </row>
    <row r="27" spans="2:7" s="18" customFormat="1" x14ac:dyDescent="0.25">
      <c r="B27" s="21" t="s">
        <v>25</v>
      </c>
      <c r="C27" s="23" t="s">
        <v>245</v>
      </c>
      <c r="D27" s="24" t="s">
        <v>4</v>
      </c>
      <c r="E27" s="24">
        <v>70</v>
      </c>
      <c r="F27" s="27"/>
      <c r="G27" s="27">
        <f t="shared" si="1"/>
        <v>0</v>
      </c>
    </row>
    <row r="28" spans="2:7" s="18" customFormat="1" ht="31.5" x14ac:dyDescent="0.25">
      <c r="B28" s="21" t="s">
        <v>26</v>
      </c>
      <c r="C28" s="23" t="s">
        <v>246</v>
      </c>
      <c r="D28" s="24" t="s">
        <v>220</v>
      </c>
      <c r="E28" s="24">
        <v>550</v>
      </c>
      <c r="F28" s="27"/>
      <c r="G28" s="27">
        <f t="shared" si="1"/>
        <v>0</v>
      </c>
    </row>
    <row r="29" spans="2:7" s="18" customFormat="1" ht="31.5" x14ac:dyDescent="0.25">
      <c r="B29" s="21" t="s">
        <v>27</v>
      </c>
      <c r="C29" s="23" t="s">
        <v>247</v>
      </c>
      <c r="D29" s="24" t="s">
        <v>220</v>
      </c>
      <c r="E29" s="24">
        <v>2200</v>
      </c>
      <c r="F29" s="27"/>
      <c r="G29" s="27">
        <f t="shared" si="1"/>
        <v>0</v>
      </c>
    </row>
    <row r="30" spans="2:7" s="18" customFormat="1" ht="31.5" x14ac:dyDescent="0.25">
      <c r="B30" s="21" t="s">
        <v>28</v>
      </c>
      <c r="C30" s="23" t="s">
        <v>248</v>
      </c>
      <c r="D30" s="24" t="s">
        <v>3</v>
      </c>
      <c r="E30" s="24">
        <v>21</v>
      </c>
      <c r="F30" s="27"/>
      <c r="G30" s="27">
        <f t="shared" si="1"/>
        <v>0</v>
      </c>
    </row>
    <row r="31" spans="2:7" s="18" customFormat="1" ht="31.5" x14ac:dyDescent="0.25">
      <c r="B31" s="21" t="s">
        <v>29</v>
      </c>
      <c r="C31" s="23" t="s">
        <v>249</v>
      </c>
      <c r="D31" s="24" t="s">
        <v>3</v>
      </c>
      <c r="E31" s="24">
        <v>2</v>
      </c>
      <c r="F31" s="27"/>
      <c r="G31" s="27">
        <f t="shared" si="1"/>
        <v>0</v>
      </c>
    </row>
    <row r="32" spans="2:7" s="18" customFormat="1" x14ac:dyDescent="0.25">
      <c r="B32" s="21" t="s">
        <v>23</v>
      </c>
      <c r="C32" s="23" t="s">
        <v>22</v>
      </c>
      <c r="D32" s="24" t="s">
        <v>3</v>
      </c>
      <c r="E32" s="24">
        <v>10</v>
      </c>
      <c r="F32" s="27"/>
      <c r="G32" s="27">
        <f t="shared" si="1"/>
        <v>0</v>
      </c>
    </row>
    <row r="33" spans="2:7" s="18" customFormat="1" x14ac:dyDescent="0.25">
      <c r="B33" s="21" t="s">
        <v>30</v>
      </c>
      <c r="C33" s="23" t="s">
        <v>250</v>
      </c>
      <c r="D33" s="24" t="s">
        <v>3</v>
      </c>
      <c r="E33" s="24">
        <v>15</v>
      </c>
      <c r="F33" s="27"/>
      <c r="G33" s="27">
        <f t="shared" si="1"/>
        <v>0</v>
      </c>
    </row>
    <row r="34" spans="2:7" s="18" customFormat="1" x14ac:dyDescent="0.25">
      <c r="B34" s="21" t="s">
        <v>31</v>
      </c>
      <c r="C34" s="23" t="s">
        <v>251</v>
      </c>
      <c r="D34" s="24" t="s">
        <v>3</v>
      </c>
      <c r="E34" s="24">
        <v>2</v>
      </c>
      <c r="F34" s="27"/>
      <c r="G34" s="27">
        <f t="shared" si="1"/>
        <v>0</v>
      </c>
    </row>
    <row r="35" spans="2:7" s="18" customFormat="1" x14ac:dyDescent="0.25">
      <c r="B35" s="21" t="s">
        <v>32</v>
      </c>
      <c r="C35" s="23" t="s">
        <v>252</v>
      </c>
      <c r="D35" s="24" t="s">
        <v>3</v>
      </c>
      <c r="E35" s="24">
        <v>15</v>
      </c>
      <c r="F35" s="27"/>
      <c r="G35" s="27">
        <f t="shared" si="1"/>
        <v>0</v>
      </c>
    </row>
    <row r="36" spans="2:7" s="18" customFormat="1" ht="31.5" x14ac:dyDescent="0.25">
      <c r="B36" s="21" t="s">
        <v>33</v>
      </c>
      <c r="C36" s="23" t="s">
        <v>253</v>
      </c>
      <c r="D36" s="24" t="s">
        <v>3</v>
      </c>
      <c r="E36" s="24">
        <v>4</v>
      </c>
      <c r="F36" s="27"/>
      <c r="G36" s="27">
        <f t="shared" si="1"/>
        <v>0</v>
      </c>
    </row>
    <row r="37" spans="2:7" s="18" customFormat="1" ht="47.25" x14ac:dyDescent="0.25">
      <c r="B37" s="21" t="s">
        <v>34</v>
      </c>
      <c r="C37" s="23" t="s">
        <v>254</v>
      </c>
      <c r="D37" s="24" t="s">
        <v>3</v>
      </c>
      <c r="E37" s="24">
        <v>16</v>
      </c>
      <c r="F37" s="27"/>
      <c r="G37" s="27">
        <f t="shared" si="1"/>
        <v>0</v>
      </c>
    </row>
    <row r="38" spans="2:7" s="18" customFormat="1" ht="31.5" x14ac:dyDescent="0.25">
      <c r="B38" s="21" t="s">
        <v>35</v>
      </c>
      <c r="C38" s="23" t="s">
        <v>255</v>
      </c>
      <c r="D38" s="24" t="s">
        <v>3</v>
      </c>
      <c r="E38" s="24">
        <v>2</v>
      </c>
      <c r="F38" s="27"/>
      <c r="G38" s="27">
        <f t="shared" si="1"/>
        <v>0</v>
      </c>
    </row>
    <row r="39" spans="2:7" s="18" customFormat="1" ht="31.5" x14ac:dyDescent="0.25">
      <c r="B39" s="21" t="s">
        <v>36</v>
      </c>
      <c r="C39" s="23" t="s">
        <v>256</v>
      </c>
      <c r="D39" s="24" t="s">
        <v>3</v>
      </c>
      <c r="E39" s="24">
        <v>20</v>
      </c>
      <c r="F39" s="27"/>
      <c r="G39" s="27">
        <f t="shared" si="1"/>
        <v>0</v>
      </c>
    </row>
    <row r="40" spans="2:7" s="18" customFormat="1" ht="31.5" x14ac:dyDescent="0.25">
      <c r="B40" s="21" t="s">
        <v>37</v>
      </c>
      <c r="C40" s="11" t="s">
        <v>257</v>
      </c>
      <c r="D40" s="12" t="s">
        <v>3</v>
      </c>
      <c r="E40" s="12">
        <v>2</v>
      </c>
      <c r="F40" s="27"/>
      <c r="G40" s="27">
        <f t="shared" si="1"/>
        <v>0</v>
      </c>
    </row>
    <row r="41" spans="2:7" s="18" customFormat="1" x14ac:dyDescent="0.25">
      <c r="B41" s="21" t="s">
        <v>38</v>
      </c>
      <c r="C41" s="23" t="s">
        <v>258</v>
      </c>
      <c r="D41" s="24" t="s">
        <v>3</v>
      </c>
      <c r="E41" s="24">
        <v>1</v>
      </c>
      <c r="F41" s="27"/>
      <c r="G41" s="27">
        <f t="shared" si="1"/>
        <v>0</v>
      </c>
    </row>
    <row r="42" spans="2:7" s="18" customFormat="1" x14ac:dyDescent="0.25">
      <c r="B42" s="21" t="s">
        <v>39</v>
      </c>
      <c r="C42" s="23" t="s">
        <v>259</v>
      </c>
      <c r="D42" s="24" t="s">
        <v>3</v>
      </c>
      <c r="E42" s="24">
        <v>4</v>
      </c>
      <c r="F42" s="27"/>
      <c r="G42" s="27">
        <f t="shared" si="1"/>
        <v>0</v>
      </c>
    </row>
    <row r="43" spans="2:7" s="18" customFormat="1" x14ac:dyDescent="0.25">
      <c r="B43" s="21" t="s">
        <v>40</v>
      </c>
      <c r="C43" s="23" t="s">
        <v>260</v>
      </c>
      <c r="D43" s="24" t="s">
        <v>3</v>
      </c>
      <c r="E43" s="24">
        <v>3</v>
      </c>
      <c r="F43" s="27"/>
      <c r="G43" s="27">
        <f t="shared" si="1"/>
        <v>0</v>
      </c>
    </row>
    <row r="44" spans="2:7" s="18" customFormat="1" ht="31.5" x14ac:dyDescent="0.25">
      <c r="B44" s="21" t="s">
        <v>41</v>
      </c>
      <c r="C44" s="23" t="s">
        <v>261</v>
      </c>
      <c r="D44" s="24" t="s">
        <v>3</v>
      </c>
      <c r="E44" s="24">
        <v>2</v>
      </c>
      <c r="F44" s="27"/>
      <c r="G44" s="27">
        <f t="shared" si="1"/>
        <v>0</v>
      </c>
    </row>
    <row r="45" spans="2:7" s="18" customFormat="1" x14ac:dyDescent="0.25">
      <c r="B45" s="21" t="s">
        <v>42</v>
      </c>
      <c r="C45" s="23" t="s">
        <v>262</v>
      </c>
      <c r="D45" s="24" t="s">
        <v>3</v>
      </c>
      <c r="E45" s="24">
        <v>6</v>
      </c>
      <c r="F45" s="27"/>
      <c r="G45" s="27">
        <f t="shared" si="1"/>
        <v>0</v>
      </c>
    </row>
    <row r="46" spans="2:7" s="18" customFormat="1" x14ac:dyDescent="0.25">
      <c r="B46" s="21" t="s">
        <v>43</v>
      </c>
      <c r="C46" s="23" t="s">
        <v>263</v>
      </c>
      <c r="D46" s="24" t="s">
        <v>3</v>
      </c>
      <c r="E46" s="24">
        <v>3</v>
      </c>
      <c r="F46" s="27"/>
      <c r="G46" s="27">
        <f t="shared" si="1"/>
        <v>0</v>
      </c>
    </row>
    <row r="47" spans="2:7" s="18" customFormat="1" x14ac:dyDescent="0.25">
      <c r="B47" s="21" t="s">
        <v>44</v>
      </c>
      <c r="C47" s="23" t="s">
        <v>264</v>
      </c>
      <c r="D47" s="24" t="s">
        <v>3</v>
      </c>
      <c r="E47" s="24">
        <v>2</v>
      </c>
      <c r="F47" s="27"/>
      <c r="G47" s="27">
        <f t="shared" si="1"/>
        <v>0</v>
      </c>
    </row>
    <row r="48" spans="2:7" s="18" customFormat="1" x14ac:dyDescent="0.25">
      <c r="B48" s="21" t="s">
        <v>45</v>
      </c>
      <c r="C48" s="23" t="s">
        <v>265</v>
      </c>
      <c r="D48" s="24" t="s">
        <v>3</v>
      </c>
      <c r="E48" s="24">
        <v>65</v>
      </c>
      <c r="F48" s="27"/>
      <c r="G48" s="27">
        <f t="shared" si="1"/>
        <v>0</v>
      </c>
    </row>
    <row r="49" spans="2:7" s="18" customFormat="1" x14ac:dyDescent="0.25">
      <c r="B49" s="21" t="s">
        <v>46</v>
      </c>
      <c r="C49" s="23" t="s">
        <v>266</v>
      </c>
      <c r="D49" s="24" t="s">
        <v>3</v>
      </c>
      <c r="E49" s="24">
        <v>2</v>
      </c>
      <c r="F49" s="27"/>
      <c r="G49" s="27">
        <f t="shared" si="1"/>
        <v>0</v>
      </c>
    </row>
    <row r="50" spans="2:7" x14ac:dyDescent="0.25">
      <c r="B50" s="31" t="s">
        <v>47</v>
      </c>
      <c r="C50" s="23" t="s">
        <v>267</v>
      </c>
      <c r="D50" s="24" t="s">
        <v>3</v>
      </c>
      <c r="E50" s="24">
        <v>5</v>
      </c>
      <c r="F50" s="32"/>
      <c r="G50" s="27">
        <f t="shared" si="1"/>
        <v>0</v>
      </c>
    </row>
    <row r="51" spans="2:7" x14ac:dyDescent="0.25">
      <c r="B51" s="33" t="s">
        <v>48</v>
      </c>
      <c r="C51" s="23" t="s">
        <v>268</v>
      </c>
      <c r="D51" s="24" t="s">
        <v>3</v>
      </c>
      <c r="E51" s="24">
        <v>19</v>
      </c>
      <c r="F51" s="13"/>
      <c r="G51" s="27">
        <f t="shared" si="1"/>
        <v>0</v>
      </c>
    </row>
    <row r="52" spans="2:7" x14ac:dyDescent="0.25">
      <c r="B52" s="33" t="s">
        <v>49</v>
      </c>
      <c r="C52" s="23" t="s">
        <v>269</v>
      </c>
      <c r="D52" s="24" t="s">
        <v>3</v>
      </c>
      <c r="E52" s="24">
        <v>19</v>
      </c>
      <c r="F52" s="13"/>
      <c r="G52" s="27">
        <f t="shared" si="1"/>
        <v>0</v>
      </c>
    </row>
    <row r="53" spans="2:7" s="18" customFormat="1" x14ac:dyDescent="0.25">
      <c r="B53" s="21" t="s">
        <v>50</v>
      </c>
      <c r="C53" s="23" t="s">
        <v>270</v>
      </c>
      <c r="D53" s="24" t="s">
        <v>3</v>
      </c>
      <c r="E53" s="24">
        <v>12</v>
      </c>
      <c r="F53" s="27"/>
      <c r="G53" s="27">
        <f t="shared" si="1"/>
        <v>0</v>
      </c>
    </row>
    <row r="54" spans="2:7" s="18" customFormat="1" x14ac:dyDescent="0.25">
      <c r="B54" s="21" t="s">
        <v>51</v>
      </c>
      <c r="C54" s="23" t="s">
        <v>271</v>
      </c>
      <c r="D54" s="24" t="s">
        <v>3</v>
      </c>
      <c r="E54" s="24">
        <v>10</v>
      </c>
      <c r="F54" s="27"/>
      <c r="G54" s="27">
        <f t="shared" si="1"/>
        <v>0</v>
      </c>
    </row>
    <row r="55" spans="2:7" s="18" customFormat="1" x14ac:dyDescent="0.25">
      <c r="B55" s="21" t="s">
        <v>52</v>
      </c>
      <c r="C55" s="23" t="s">
        <v>272</v>
      </c>
      <c r="D55" s="24" t="s">
        <v>220</v>
      </c>
      <c r="E55" s="24">
        <v>7133</v>
      </c>
      <c r="F55" s="27"/>
      <c r="G55" s="27">
        <f t="shared" si="1"/>
        <v>0</v>
      </c>
    </row>
    <row r="56" spans="2:7" s="18" customFormat="1" x14ac:dyDescent="0.25">
      <c r="B56" s="21" t="s">
        <v>53</v>
      </c>
      <c r="C56" s="23" t="s">
        <v>273</v>
      </c>
      <c r="D56" s="24" t="s">
        <v>220</v>
      </c>
      <c r="E56" s="24">
        <v>962</v>
      </c>
      <c r="F56" s="27"/>
      <c r="G56" s="27">
        <f t="shared" si="1"/>
        <v>0</v>
      </c>
    </row>
    <row r="57" spans="2:7" s="18" customFormat="1" ht="31.5" x14ac:dyDescent="0.25">
      <c r="B57" s="21" t="s">
        <v>54</v>
      </c>
      <c r="C57" s="11" t="s">
        <v>274</v>
      </c>
      <c r="D57" s="12" t="s">
        <v>4</v>
      </c>
      <c r="E57" s="12">
        <v>1490</v>
      </c>
      <c r="F57" s="27"/>
      <c r="G57" s="27">
        <f t="shared" si="1"/>
        <v>0</v>
      </c>
    </row>
    <row r="58" spans="2:7" s="18" customFormat="1" ht="31.5" x14ac:dyDescent="0.25">
      <c r="B58" s="21" t="s">
        <v>55</v>
      </c>
      <c r="C58" s="11" t="s">
        <v>275</v>
      </c>
      <c r="D58" s="12" t="s">
        <v>4</v>
      </c>
      <c r="E58" s="12">
        <v>1500</v>
      </c>
      <c r="F58" s="27"/>
      <c r="G58" s="27">
        <f t="shared" si="1"/>
        <v>0</v>
      </c>
    </row>
    <row r="59" spans="2:7" s="18" customFormat="1" ht="31.5" x14ac:dyDescent="0.25">
      <c r="B59" s="21" t="s">
        <v>56</v>
      </c>
      <c r="C59" s="23" t="s">
        <v>276</v>
      </c>
      <c r="D59" s="24" t="s">
        <v>4</v>
      </c>
      <c r="E59" s="24">
        <v>4180</v>
      </c>
      <c r="F59" s="27"/>
      <c r="G59" s="27">
        <f t="shared" si="1"/>
        <v>0</v>
      </c>
    </row>
    <row r="60" spans="2:7" s="18" customFormat="1" ht="31.5" x14ac:dyDescent="0.25">
      <c r="B60" s="21" t="s">
        <v>57</v>
      </c>
      <c r="C60" s="23" t="s">
        <v>277</v>
      </c>
      <c r="D60" s="24" t="s">
        <v>4</v>
      </c>
      <c r="E60" s="24">
        <v>4260</v>
      </c>
      <c r="F60" s="27"/>
      <c r="G60" s="27">
        <f t="shared" si="1"/>
        <v>0</v>
      </c>
    </row>
    <row r="61" spans="2:7" s="18" customFormat="1" x14ac:dyDescent="0.25">
      <c r="B61" s="21" t="s">
        <v>58</v>
      </c>
      <c r="C61" s="23" t="s">
        <v>278</v>
      </c>
      <c r="D61" s="24" t="s">
        <v>4</v>
      </c>
      <c r="E61" s="24">
        <v>22520</v>
      </c>
      <c r="F61" s="27"/>
      <c r="G61" s="27">
        <f t="shared" si="1"/>
        <v>0</v>
      </c>
    </row>
    <row r="62" spans="2:7" s="18" customFormat="1" x14ac:dyDescent="0.25">
      <c r="B62" s="21" t="s">
        <v>59</v>
      </c>
      <c r="C62" s="23" t="s">
        <v>279</v>
      </c>
      <c r="D62" s="24" t="s">
        <v>4</v>
      </c>
      <c r="E62" s="24">
        <v>7050</v>
      </c>
      <c r="F62" s="27"/>
      <c r="G62" s="27">
        <f t="shared" si="1"/>
        <v>0</v>
      </c>
    </row>
    <row r="63" spans="2:7" x14ac:dyDescent="0.25">
      <c r="B63" s="33" t="s">
        <v>60</v>
      </c>
      <c r="C63" s="23" t="s">
        <v>280</v>
      </c>
      <c r="D63" s="24" t="s">
        <v>4</v>
      </c>
      <c r="E63" s="24">
        <v>12950</v>
      </c>
      <c r="F63" s="13"/>
      <c r="G63" s="27">
        <f t="shared" si="1"/>
        <v>0</v>
      </c>
    </row>
    <row r="64" spans="2:7" x14ac:dyDescent="0.25">
      <c r="B64" s="33" t="s">
        <v>61</v>
      </c>
      <c r="C64" s="23" t="s">
        <v>281</v>
      </c>
      <c r="D64" s="24" t="s">
        <v>4</v>
      </c>
      <c r="E64" s="24">
        <v>410</v>
      </c>
      <c r="F64" s="13"/>
      <c r="G64" s="27">
        <f t="shared" si="1"/>
        <v>0</v>
      </c>
    </row>
    <row r="65" spans="2:7" s="18" customFormat="1" x14ac:dyDescent="0.25">
      <c r="B65" s="21" t="s">
        <v>62</v>
      </c>
      <c r="C65" s="23" t="s">
        <v>282</v>
      </c>
      <c r="D65" s="24" t="s">
        <v>3</v>
      </c>
      <c r="E65" s="24">
        <v>628</v>
      </c>
      <c r="F65" s="27"/>
      <c r="G65" s="27">
        <f t="shared" si="1"/>
        <v>0</v>
      </c>
    </row>
    <row r="66" spans="2:7" s="18" customFormat="1" x14ac:dyDescent="0.25">
      <c r="B66" s="21" t="s">
        <v>63</v>
      </c>
      <c r="C66" s="23" t="s">
        <v>283</v>
      </c>
      <c r="D66" s="24" t="s">
        <v>3</v>
      </c>
      <c r="E66" s="24">
        <v>30</v>
      </c>
      <c r="F66" s="27"/>
      <c r="G66" s="27">
        <f t="shared" si="1"/>
        <v>0</v>
      </c>
    </row>
    <row r="67" spans="2:7" s="18" customFormat="1" ht="31.5" x14ac:dyDescent="0.25">
      <c r="B67" s="21" t="s">
        <v>64</v>
      </c>
      <c r="C67" s="23" t="s">
        <v>284</v>
      </c>
      <c r="D67" s="24" t="s">
        <v>3</v>
      </c>
      <c r="E67" s="24">
        <v>30</v>
      </c>
      <c r="F67" s="27"/>
      <c r="G67" s="27">
        <f t="shared" si="1"/>
        <v>0</v>
      </c>
    </row>
    <row r="68" spans="2:7" ht="20.100000000000001" customHeight="1" x14ac:dyDescent="0.25">
      <c r="B68" s="95" t="s">
        <v>224</v>
      </c>
      <c r="C68" s="95"/>
      <c r="D68" s="95"/>
      <c r="E68" s="95"/>
      <c r="F68" s="95"/>
      <c r="G68" s="95"/>
    </row>
    <row r="69" spans="2:7" s="26" customFormat="1" ht="47.25" x14ac:dyDescent="0.25">
      <c r="B69" s="22" t="s">
        <v>65</v>
      </c>
      <c r="C69" s="11" t="s">
        <v>229</v>
      </c>
      <c r="D69" s="12" t="s">
        <v>3</v>
      </c>
      <c r="E69" s="12">
        <v>1</v>
      </c>
      <c r="F69" s="25"/>
      <c r="G69" s="27">
        <f t="shared" ref="G69:G124" si="2">ROUND(F69*E69,2)</f>
        <v>0</v>
      </c>
    </row>
    <row r="70" spans="2:7" s="26" customFormat="1" ht="31.5" x14ac:dyDescent="0.25">
      <c r="B70" s="22" t="s">
        <v>66</v>
      </c>
      <c r="C70" s="11" t="s">
        <v>230</v>
      </c>
      <c r="D70" s="12" t="s">
        <v>3</v>
      </c>
      <c r="E70" s="12">
        <v>16</v>
      </c>
      <c r="F70" s="25"/>
      <c r="G70" s="27">
        <f t="shared" si="2"/>
        <v>0</v>
      </c>
    </row>
    <row r="71" spans="2:7" s="26" customFormat="1" ht="47.25" x14ac:dyDescent="0.25">
      <c r="B71" s="22" t="s">
        <v>67</v>
      </c>
      <c r="C71" s="11" t="s">
        <v>231</v>
      </c>
      <c r="D71" s="12" t="s">
        <v>3</v>
      </c>
      <c r="E71" s="12">
        <v>19</v>
      </c>
      <c r="F71" s="25"/>
      <c r="G71" s="27">
        <f t="shared" si="2"/>
        <v>0</v>
      </c>
    </row>
    <row r="72" spans="2:7" s="26" customFormat="1" ht="31.5" x14ac:dyDescent="0.25">
      <c r="B72" s="22" t="s">
        <v>68</v>
      </c>
      <c r="C72" s="11" t="s">
        <v>232</v>
      </c>
      <c r="D72" s="12" t="s">
        <v>3</v>
      </c>
      <c r="E72" s="12">
        <v>1</v>
      </c>
      <c r="F72" s="25"/>
      <c r="G72" s="27">
        <f t="shared" si="2"/>
        <v>0</v>
      </c>
    </row>
    <row r="73" spans="2:7" s="26" customFormat="1" ht="47.25" x14ac:dyDescent="0.25">
      <c r="B73" s="22" t="s">
        <v>69</v>
      </c>
      <c r="C73" s="11" t="s">
        <v>233</v>
      </c>
      <c r="D73" s="12" t="s">
        <v>3</v>
      </c>
      <c r="E73" s="12">
        <v>478</v>
      </c>
      <c r="F73" s="25"/>
      <c r="G73" s="27">
        <f t="shared" si="2"/>
        <v>0</v>
      </c>
    </row>
    <row r="74" spans="2:7" s="26" customFormat="1" ht="47.25" x14ac:dyDescent="0.25">
      <c r="B74" s="22" t="s">
        <v>70</v>
      </c>
      <c r="C74" s="11" t="s">
        <v>234</v>
      </c>
      <c r="D74" s="12" t="s">
        <v>3</v>
      </c>
      <c r="E74" s="12">
        <v>109</v>
      </c>
      <c r="F74" s="25"/>
      <c r="G74" s="27">
        <f t="shared" si="2"/>
        <v>0</v>
      </c>
    </row>
    <row r="75" spans="2:7" s="26" customFormat="1" ht="31.5" x14ac:dyDescent="0.25">
      <c r="B75" s="22" t="s">
        <v>71</v>
      </c>
      <c r="C75" s="11" t="s">
        <v>235</v>
      </c>
      <c r="D75" s="12" t="s">
        <v>3</v>
      </c>
      <c r="E75" s="12">
        <v>207</v>
      </c>
      <c r="F75" s="25"/>
      <c r="G75" s="27">
        <f t="shared" si="2"/>
        <v>0</v>
      </c>
    </row>
    <row r="76" spans="2:7" s="26" customFormat="1" ht="31.5" x14ac:dyDescent="0.25">
      <c r="B76" s="22" t="s">
        <v>72</v>
      </c>
      <c r="C76" s="11" t="s">
        <v>236</v>
      </c>
      <c r="D76" s="12" t="s">
        <v>220</v>
      </c>
      <c r="E76" s="12">
        <v>10380</v>
      </c>
      <c r="F76" s="25"/>
      <c r="G76" s="27">
        <f t="shared" si="2"/>
        <v>0</v>
      </c>
    </row>
    <row r="77" spans="2:7" s="26" customFormat="1" ht="31.5" x14ac:dyDescent="0.25">
      <c r="B77" s="22" t="s">
        <v>73</v>
      </c>
      <c r="C77" s="11" t="s">
        <v>237</v>
      </c>
      <c r="D77" s="12" t="s">
        <v>226</v>
      </c>
      <c r="E77" s="12">
        <v>210</v>
      </c>
      <c r="F77" s="25"/>
      <c r="G77" s="27">
        <f t="shared" si="2"/>
        <v>0</v>
      </c>
    </row>
    <row r="78" spans="2:7" s="26" customFormat="1" ht="31.5" x14ac:dyDescent="0.25">
      <c r="B78" s="22" t="s">
        <v>74</v>
      </c>
      <c r="C78" s="11" t="s">
        <v>238</v>
      </c>
      <c r="D78" s="12" t="s">
        <v>3</v>
      </c>
      <c r="E78" s="12">
        <v>10</v>
      </c>
      <c r="F78" s="25"/>
      <c r="G78" s="27">
        <f t="shared" si="2"/>
        <v>0</v>
      </c>
    </row>
    <row r="79" spans="2:7" s="26" customFormat="1" x14ac:dyDescent="0.25">
      <c r="B79" s="22" t="s">
        <v>75</v>
      </c>
      <c r="C79" s="11" t="s">
        <v>5</v>
      </c>
      <c r="D79" s="12" t="s">
        <v>3</v>
      </c>
      <c r="E79" s="12">
        <v>436</v>
      </c>
      <c r="F79" s="25"/>
      <c r="G79" s="27">
        <f t="shared" si="2"/>
        <v>0</v>
      </c>
    </row>
    <row r="80" spans="2:7" s="26" customFormat="1" ht="31.5" x14ac:dyDescent="0.25">
      <c r="B80" s="22" t="s">
        <v>76</v>
      </c>
      <c r="C80" s="11" t="s">
        <v>239</v>
      </c>
      <c r="D80" s="12" t="s">
        <v>3</v>
      </c>
      <c r="E80" s="12">
        <v>600</v>
      </c>
      <c r="F80" s="25"/>
      <c r="G80" s="27">
        <f t="shared" si="2"/>
        <v>0</v>
      </c>
    </row>
    <row r="81" spans="2:7" s="26" customFormat="1" ht="47.25" x14ac:dyDescent="0.25">
      <c r="B81" s="22" t="s">
        <v>77</v>
      </c>
      <c r="C81" s="11" t="s">
        <v>240</v>
      </c>
      <c r="D81" s="12" t="s">
        <v>3</v>
      </c>
      <c r="E81" s="12">
        <v>1</v>
      </c>
      <c r="F81" s="25"/>
      <c r="G81" s="27">
        <f t="shared" si="2"/>
        <v>0</v>
      </c>
    </row>
    <row r="82" spans="2:7" s="26" customFormat="1" ht="31.5" x14ac:dyDescent="0.25">
      <c r="B82" s="22" t="s">
        <v>78</v>
      </c>
      <c r="C82" s="11" t="s">
        <v>241</v>
      </c>
      <c r="D82" s="12" t="s">
        <v>3</v>
      </c>
      <c r="E82" s="12">
        <v>4</v>
      </c>
      <c r="F82" s="25"/>
      <c r="G82" s="27">
        <f t="shared" si="2"/>
        <v>0</v>
      </c>
    </row>
    <row r="83" spans="2:7" s="26" customFormat="1" ht="31.5" x14ac:dyDescent="0.25">
      <c r="B83" s="22" t="s">
        <v>79</v>
      </c>
      <c r="C83" s="14" t="s">
        <v>242</v>
      </c>
      <c r="D83" s="12" t="s">
        <v>3</v>
      </c>
      <c r="E83" s="12">
        <v>116</v>
      </c>
      <c r="F83" s="25"/>
      <c r="G83" s="27">
        <f t="shared" si="2"/>
        <v>0</v>
      </c>
    </row>
    <row r="84" spans="2:7" s="26" customFormat="1" x14ac:dyDescent="0.25">
      <c r="B84" s="22" t="s">
        <v>80</v>
      </c>
      <c r="C84" s="11" t="s">
        <v>243</v>
      </c>
      <c r="D84" s="12" t="s">
        <v>3</v>
      </c>
      <c r="E84" s="12">
        <v>51</v>
      </c>
      <c r="F84" s="25"/>
      <c r="G84" s="27">
        <f t="shared" si="2"/>
        <v>0</v>
      </c>
    </row>
    <row r="85" spans="2:7" s="26" customFormat="1" x14ac:dyDescent="0.25">
      <c r="B85" s="22" t="s">
        <v>81</v>
      </c>
      <c r="C85" s="14" t="s">
        <v>244</v>
      </c>
      <c r="D85" s="12" t="s">
        <v>3</v>
      </c>
      <c r="E85" s="12">
        <v>6</v>
      </c>
      <c r="F85" s="25"/>
      <c r="G85" s="27">
        <f t="shared" si="2"/>
        <v>0</v>
      </c>
    </row>
    <row r="86" spans="2:7" s="26" customFormat="1" x14ac:dyDescent="0.25">
      <c r="B86" s="22" t="s">
        <v>82</v>
      </c>
      <c r="C86" s="14" t="s">
        <v>245</v>
      </c>
      <c r="D86" s="16" t="s">
        <v>4</v>
      </c>
      <c r="E86" s="12">
        <v>70</v>
      </c>
      <c r="F86" s="25"/>
      <c r="G86" s="27">
        <f t="shared" si="2"/>
        <v>0</v>
      </c>
    </row>
    <row r="87" spans="2:7" s="26" customFormat="1" ht="31.5" x14ac:dyDescent="0.25">
      <c r="B87" s="22" t="s">
        <v>83</v>
      </c>
      <c r="C87" s="14" t="s">
        <v>246</v>
      </c>
      <c r="D87" s="16" t="s">
        <v>220</v>
      </c>
      <c r="E87" s="12">
        <v>550</v>
      </c>
      <c r="F87" s="25"/>
      <c r="G87" s="27">
        <f t="shared" si="2"/>
        <v>0</v>
      </c>
    </row>
    <row r="88" spans="2:7" s="26" customFormat="1" ht="31.5" x14ac:dyDescent="0.25">
      <c r="B88" s="22" t="s">
        <v>84</v>
      </c>
      <c r="C88" s="14" t="s">
        <v>247</v>
      </c>
      <c r="D88" s="12" t="s">
        <v>220</v>
      </c>
      <c r="E88" s="12">
        <v>2200</v>
      </c>
      <c r="F88" s="25"/>
      <c r="G88" s="27">
        <f t="shared" si="2"/>
        <v>0</v>
      </c>
    </row>
    <row r="89" spans="2:7" s="26" customFormat="1" ht="31.5" x14ac:dyDescent="0.25">
      <c r="B89" s="22" t="s">
        <v>85</v>
      </c>
      <c r="C89" s="14" t="s">
        <v>248</v>
      </c>
      <c r="D89" s="12" t="s">
        <v>3</v>
      </c>
      <c r="E89" s="12">
        <v>21</v>
      </c>
      <c r="F89" s="25"/>
      <c r="G89" s="27">
        <f t="shared" si="2"/>
        <v>0</v>
      </c>
    </row>
    <row r="90" spans="2:7" s="26" customFormat="1" ht="31.5" x14ac:dyDescent="0.25">
      <c r="B90" s="22" t="s">
        <v>86</v>
      </c>
      <c r="C90" s="11" t="s">
        <v>249</v>
      </c>
      <c r="D90" s="12" t="s">
        <v>3</v>
      </c>
      <c r="E90" s="12">
        <v>2</v>
      </c>
      <c r="F90" s="25"/>
      <c r="G90" s="27">
        <f t="shared" si="2"/>
        <v>0</v>
      </c>
    </row>
    <row r="91" spans="2:7" s="26" customFormat="1" x14ac:dyDescent="0.25">
      <c r="B91" s="22" t="s">
        <v>87</v>
      </c>
      <c r="C91" s="11" t="s">
        <v>22</v>
      </c>
      <c r="D91" s="16" t="s">
        <v>3</v>
      </c>
      <c r="E91" s="17">
        <v>10</v>
      </c>
      <c r="F91" s="25"/>
      <c r="G91" s="27">
        <f t="shared" si="2"/>
        <v>0</v>
      </c>
    </row>
    <row r="92" spans="2:7" s="26" customFormat="1" x14ac:dyDescent="0.25">
      <c r="B92" s="22" t="s">
        <v>88</v>
      </c>
      <c r="C92" s="14" t="s">
        <v>250</v>
      </c>
      <c r="D92" s="12" t="s">
        <v>3</v>
      </c>
      <c r="E92" s="12">
        <v>15</v>
      </c>
      <c r="F92" s="25"/>
      <c r="G92" s="27">
        <f t="shared" si="2"/>
        <v>0</v>
      </c>
    </row>
    <row r="93" spans="2:7" s="26" customFormat="1" x14ac:dyDescent="0.25">
      <c r="B93" s="22" t="s">
        <v>89</v>
      </c>
      <c r="C93" s="11" t="s">
        <v>251</v>
      </c>
      <c r="D93" s="12" t="s">
        <v>3</v>
      </c>
      <c r="E93" s="12">
        <v>2</v>
      </c>
      <c r="F93" s="25"/>
      <c r="G93" s="27">
        <f t="shared" si="2"/>
        <v>0</v>
      </c>
    </row>
    <row r="94" spans="2:7" s="26" customFormat="1" x14ac:dyDescent="0.25">
      <c r="B94" s="22" t="s">
        <v>90</v>
      </c>
      <c r="C94" s="11" t="s">
        <v>252</v>
      </c>
      <c r="D94" s="12" t="s">
        <v>3</v>
      </c>
      <c r="E94" s="12">
        <v>15</v>
      </c>
      <c r="F94" s="25"/>
      <c r="G94" s="27">
        <f t="shared" si="2"/>
        <v>0</v>
      </c>
    </row>
    <row r="95" spans="2:7" s="26" customFormat="1" ht="31.5" x14ac:dyDescent="0.25">
      <c r="B95" s="22" t="s">
        <v>91</v>
      </c>
      <c r="C95" s="14" t="s">
        <v>253</v>
      </c>
      <c r="D95" s="12" t="s">
        <v>3</v>
      </c>
      <c r="E95" s="12">
        <v>4</v>
      </c>
      <c r="F95" s="25"/>
      <c r="G95" s="27">
        <f t="shared" si="2"/>
        <v>0</v>
      </c>
    </row>
    <row r="96" spans="2:7" s="26" customFormat="1" ht="47.25" x14ac:dyDescent="0.25">
      <c r="B96" s="22" t="s">
        <v>92</v>
      </c>
      <c r="C96" s="11" t="s">
        <v>254</v>
      </c>
      <c r="D96" s="12" t="s">
        <v>3</v>
      </c>
      <c r="E96" s="12">
        <v>16</v>
      </c>
      <c r="F96" s="25"/>
      <c r="G96" s="27">
        <f t="shared" si="2"/>
        <v>0</v>
      </c>
    </row>
    <row r="97" spans="2:7" s="26" customFormat="1" ht="31.5" x14ac:dyDescent="0.25">
      <c r="B97" s="22" t="s">
        <v>93</v>
      </c>
      <c r="C97" s="11" t="s">
        <v>255</v>
      </c>
      <c r="D97" s="12" t="s">
        <v>3</v>
      </c>
      <c r="E97" s="12">
        <v>2</v>
      </c>
      <c r="F97" s="25"/>
      <c r="G97" s="27">
        <f t="shared" si="2"/>
        <v>0</v>
      </c>
    </row>
    <row r="98" spans="2:7" s="26" customFormat="1" ht="31.5" x14ac:dyDescent="0.25">
      <c r="B98" s="22" t="s">
        <v>94</v>
      </c>
      <c r="C98" s="11" t="s">
        <v>256</v>
      </c>
      <c r="D98" s="12" t="s">
        <v>3</v>
      </c>
      <c r="E98" s="12">
        <v>20</v>
      </c>
      <c r="F98" s="25"/>
      <c r="G98" s="27">
        <f t="shared" si="2"/>
        <v>0</v>
      </c>
    </row>
    <row r="99" spans="2:7" s="26" customFormat="1" ht="31.5" x14ac:dyDescent="0.25">
      <c r="B99" s="22" t="s">
        <v>95</v>
      </c>
      <c r="C99" s="11" t="s">
        <v>257</v>
      </c>
      <c r="D99" s="16" t="s">
        <v>3</v>
      </c>
      <c r="E99" s="12">
        <v>2</v>
      </c>
      <c r="F99" s="25"/>
      <c r="G99" s="27">
        <f t="shared" si="2"/>
        <v>0</v>
      </c>
    </row>
    <row r="100" spans="2:7" s="26" customFormat="1" x14ac:dyDescent="0.25">
      <c r="B100" s="22" t="s">
        <v>96</v>
      </c>
      <c r="C100" s="11" t="s">
        <v>258</v>
      </c>
      <c r="D100" s="16" t="s">
        <v>3</v>
      </c>
      <c r="E100" s="12">
        <v>1</v>
      </c>
      <c r="F100" s="25"/>
      <c r="G100" s="27">
        <f t="shared" si="2"/>
        <v>0</v>
      </c>
    </row>
    <row r="101" spans="2:7" s="26" customFormat="1" x14ac:dyDescent="0.25">
      <c r="B101" s="22" t="s">
        <v>97</v>
      </c>
      <c r="C101" s="11" t="s">
        <v>259</v>
      </c>
      <c r="D101" s="16" t="s">
        <v>3</v>
      </c>
      <c r="E101" s="12">
        <v>4</v>
      </c>
      <c r="F101" s="25"/>
      <c r="G101" s="27">
        <f t="shared" si="2"/>
        <v>0</v>
      </c>
    </row>
    <row r="102" spans="2:7" s="26" customFormat="1" x14ac:dyDescent="0.25">
      <c r="B102" s="22" t="s">
        <v>98</v>
      </c>
      <c r="C102" s="11" t="s">
        <v>260</v>
      </c>
      <c r="D102" s="16" t="s">
        <v>3</v>
      </c>
      <c r="E102" s="12">
        <v>3</v>
      </c>
      <c r="F102" s="25"/>
      <c r="G102" s="27">
        <f t="shared" si="2"/>
        <v>0</v>
      </c>
    </row>
    <row r="103" spans="2:7" s="26" customFormat="1" ht="31.5" x14ac:dyDescent="0.25">
      <c r="B103" s="22" t="s">
        <v>99</v>
      </c>
      <c r="C103" s="11" t="s">
        <v>261</v>
      </c>
      <c r="D103" s="16" t="s">
        <v>3</v>
      </c>
      <c r="E103" s="12">
        <v>2</v>
      </c>
      <c r="F103" s="25"/>
      <c r="G103" s="27">
        <f t="shared" si="2"/>
        <v>0</v>
      </c>
    </row>
    <row r="104" spans="2:7" s="26" customFormat="1" x14ac:dyDescent="0.25">
      <c r="B104" s="22" t="s">
        <v>100</v>
      </c>
      <c r="C104" s="11" t="s">
        <v>262</v>
      </c>
      <c r="D104" s="16" t="s">
        <v>3</v>
      </c>
      <c r="E104" s="12">
        <v>6</v>
      </c>
      <c r="F104" s="25"/>
      <c r="G104" s="27">
        <f t="shared" si="2"/>
        <v>0</v>
      </c>
    </row>
    <row r="105" spans="2:7" s="26" customFormat="1" x14ac:dyDescent="0.25">
      <c r="B105" s="22" t="s">
        <v>101</v>
      </c>
      <c r="C105" s="11" t="s">
        <v>263</v>
      </c>
      <c r="D105" s="16" t="s">
        <v>3</v>
      </c>
      <c r="E105" s="12">
        <v>3</v>
      </c>
      <c r="F105" s="25"/>
      <c r="G105" s="27">
        <f t="shared" si="2"/>
        <v>0</v>
      </c>
    </row>
    <row r="106" spans="2:7" s="26" customFormat="1" x14ac:dyDescent="0.25">
      <c r="B106" s="22" t="s">
        <v>102</v>
      </c>
      <c r="C106" s="14" t="s">
        <v>264</v>
      </c>
      <c r="D106" s="16" t="s">
        <v>3</v>
      </c>
      <c r="E106" s="12">
        <v>2</v>
      </c>
      <c r="F106" s="25"/>
      <c r="G106" s="27">
        <f t="shared" si="2"/>
        <v>0</v>
      </c>
    </row>
    <row r="107" spans="2:7" s="26" customFormat="1" x14ac:dyDescent="0.25">
      <c r="B107" s="22" t="s">
        <v>103</v>
      </c>
      <c r="C107" s="14" t="s">
        <v>265</v>
      </c>
      <c r="D107" s="16" t="s">
        <v>3</v>
      </c>
      <c r="E107" s="12">
        <v>65</v>
      </c>
      <c r="F107" s="25"/>
      <c r="G107" s="27">
        <f t="shared" si="2"/>
        <v>0</v>
      </c>
    </row>
    <row r="108" spans="2:7" s="26" customFormat="1" x14ac:dyDescent="0.25">
      <c r="B108" s="22" t="s">
        <v>104</v>
      </c>
      <c r="C108" s="14" t="s">
        <v>266</v>
      </c>
      <c r="D108" s="16" t="s">
        <v>3</v>
      </c>
      <c r="E108" s="12">
        <v>2</v>
      </c>
      <c r="F108" s="25"/>
      <c r="G108" s="27">
        <f t="shared" si="2"/>
        <v>0</v>
      </c>
    </row>
    <row r="109" spans="2:7" x14ac:dyDescent="0.25">
      <c r="B109" s="22" t="s">
        <v>105</v>
      </c>
      <c r="C109" s="11" t="s">
        <v>267</v>
      </c>
      <c r="D109" s="16" t="s">
        <v>3</v>
      </c>
      <c r="E109" s="12">
        <v>5</v>
      </c>
      <c r="F109" s="13"/>
      <c r="G109" s="27">
        <f t="shared" si="2"/>
        <v>0</v>
      </c>
    </row>
    <row r="110" spans="2:7" x14ac:dyDescent="0.25">
      <c r="B110" s="22" t="s">
        <v>106</v>
      </c>
      <c r="C110" s="14" t="s">
        <v>268</v>
      </c>
      <c r="D110" s="16" t="s">
        <v>3</v>
      </c>
      <c r="E110" s="15">
        <v>19</v>
      </c>
      <c r="F110" s="13"/>
      <c r="G110" s="27">
        <f t="shared" si="2"/>
        <v>0</v>
      </c>
    </row>
    <row r="111" spans="2:7" x14ac:dyDescent="0.25">
      <c r="B111" s="22" t="s">
        <v>107</v>
      </c>
      <c r="C111" s="14" t="s">
        <v>269</v>
      </c>
      <c r="D111" s="16" t="s">
        <v>3</v>
      </c>
      <c r="E111" s="15">
        <v>19</v>
      </c>
      <c r="F111" s="13"/>
      <c r="G111" s="27">
        <f t="shared" si="2"/>
        <v>0</v>
      </c>
    </row>
    <row r="112" spans="2:7" s="26" customFormat="1" x14ac:dyDescent="0.25">
      <c r="B112" s="22" t="s">
        <v>108</v>
      </c>
      <c r="C112" s="11" t="s">
        <v>270</v>
      </c>
      <c r="D112" s="16" t="s">
        <v>3</v>
      </c>
      <c r="E112" s="12">
        <v>12</v>
      </c>
      <c r="F112" s="25"/>
      <c r="G112" s="27">
        <f t="shared" si="2"/>
        <v>0</v>
      </c>
    </row>
    <row r="113" spans="2:7" s="26" customFormat="1" x14ac:dyDescent="0.25">
      <c r="B113" s="22" t="s">
        <v>109</v>
      </c>
      <c r="C113" s="11" t="s">
        <v>271</v>
      </c>
      <c r="D113" s="16" t="s">
        <v>3</v>
      </c>
      <c r="E113" s="12">
        <v>10</v>
      </c>
      <c r="F113" s="25"/>
      <c r="G113" s="27">
        <f t="shared" si="2"/>
        <v>0</v>
      </c>
    </row>
    <row r="114" spans="2:7" s="26" customFormat="1" x14ac:dyDescent="0.25">
      <c r="B114" s="22" t="s">
        <v>110</v>
      </c>
      <c r="C114" s="11" t="s">
        <v>272</v>
      </c>
      <c r="D114" s="12" t="s">
        <v>220</v>
      </c>
      <c r="E114" s="12">
        <v>7133</v>
      </c>
      <c r="F114" s="25"/>
      <c r="G114" s="27">
        <f t="shared" si="2"/>
        <v>0</v>
      </c>
    </row>
    <row r="115" spans="2:7" s="26" customFormat="1" x14ac:dyDescent="0.25">
      <c r="B115" s="22" t="s">
        <v>111</v>
      </c>
      <c r="C115" s="11" t="s">
        <v>273</v>
      </c>
      <c r="D115" s="12" t="s">
        <v>220</v>
      </c>
      <c r="E115" s="12">
        <v>962</v>
      </c>
      <c r="F115" s="25"/>
      <c r="G115" s="27">
        <f t="shared" si="2"/>
        <v>0</v>
      </c>
    </row>
    <row r="116" spans="2:7" s="26" customFormat="1" ht="31.5" x14ac:dyDescent="0.25">
      <c r="B116" s="22" t="s">
        <v>112</v>
      </c>
      <c r="C116" s="11" t="s">
        <v>274</v>
      </c>
      <c r="D116" s="16" t="s">
        <v>4</v>
      </c>
      <c r="E116" s="15">
        <v>1490</v>
      </c>
      <c r="F116" s="25"/>
      <c r="G116" s="27">
        <f t="shared" si="2"/>
        <v>0</v>
      </c>
    </row>
    <row r="117" spans="2:7" s="26" customFormat="1" ht="31.5" x14ac:dyDescent="0.25">
      <c r="B117" s="22" t="s">
        <v>113</v>
      </c>
      <c r="C117" s="11" t="s">
        <v>275</v>
      </c>
      <c r="D117" s="16" t="s">
        <v>4</v>
      </c>
      <c r="E117" s="15">
        <v>1500</v>
      </c>
      <c r="F117" s="25"/>
      <c r="G117" s="27">
        <f t="shared" si="2"/>
        <v>0</v>
      </c>
    </row>
    <row r="118" spans="2:7" s="26" customFormat="1" ht="31.5" x14ac:dyDescent="0.25">
      <c r="B118" s="22" t="s">
        <v>114</v>
      </c>
      <c r="C118" s="11" t="s">
        <v>276</v>
      </c>
      <c r="D118" s="16" t="s">
        <v>4</v>
      </c>
      <c r="E118" s="15">
        <v>4180</v>
      </c>
      <c r="F118" s="25"/>
      <c r="G118" s="27">
        <f t="shared" si="2"/>
        <v>0</v>
      </c>
    </row>
    <row r="119" spans="2:7" s="26" customFormat="1" ht="31.5" x14ac:dyDescent="0.25">
      <c r="B119" s="22" t="s">
        <v>115</v>
      </c>
      <c r="C119" s="11" t="s">
        <v>277</v>
      </c>
      <c r="D119" s="16" t="s">
        <v>4</v>
      </c>
      <c r="E119" s="15">
        <v>4260</v>
      </c>
      <c r="F119" s="25"/>
      <c r="G119" s="27">
        <f t="shared" si="2"/>
        <v>0</v>
      </c>
    </row>
    <row r="120" spans="2:7" s="26" customFormat="1" x14ac:dyDescent="0.25">
      <c r="B120" s="22" t="s">
        <v>116</v>
      </c>
      <c r="C120" s="11" t="s">
        <v>278</v>
      </c>
      <c r="D120" s="16" t="s">
        <v>4</v>
      </c>
      <c r="E120" s="15">
        <v>22520</v>
      </c>
      <c r="F120" s="25"/>
      <c r="G120" s="27">
        <f t="shared" si="2"/>
        <v>0</v>
      </c>
    </row>
    <row r="121" spans="2:7" s="26" customFormat="1" x14ac:dyDescent="0.25">
      <c r="B121" s="22" t="s">
        <v>117</v>
      </c>
      <c r="C121" s="11" t="s">
        <v>279</v>
      </c>
      <c r="D121" s="16" t="s">
        <v>4</v>
      </c>
      <c r="E121" s="15">
        <v>7050</v>
      </c>
      <c r="F121" s="25"/>
      <c r="G121" s="27">
        <f t="shared" si="2"/>
        <v>0</v>
      </c>
    </row>
    <row r="122" spans="2:7" x14ac:dyDescent="0.25">
      <c r="B122" s="22" t="s">
        <v>118</v>
      </c>
      <c r="C122" s="11" t="s">
        <v>280</v>
      </c>
      <c r="D122" s="16" t="s">
        <v>4</v>
      </c>
      <c r="E122" s="15">
        <v>12950</v>
      </c>
      <c r="F122" s="13"/>
      <c r="G122" s="27">
        <f t="shared" si="2"/>
        <v>0</v>
      </c>
    </row>
    <row r="123" spans="2:7" x14ac:dyDescent="0.25">
      <c r="B123" s="22" t="s">
        <v>119</v>
      </c>
      <c r="C123" s="11" t="s">
        <v>281</v>
      </c>
      <c r="D123" s="16" t="s">
        <v>4</v>
      </c>
      <c r="E123" s="15">
        <v>410</v>
      </c>
      <c r="F123" s="13"/>
      <c r="G123" s="27">
        <f t="shared" si="2"/>
        <v>0</v>
      </c>
    </row>
    <row r="124" spans="2:7" s="26" customFormat="1" x14ac:dyDescent="0.25">
      <c r="B124" s="22" t="s">
        <v>120</v>
      </c>
      <c r="C124" s="11" t="s">
        <v>282</v>
      </c>
      <c r="D124" s="16" t="s">
        <v>3</v>
      </c>
      <c r="E124" s="15">
        <v>628</v>
      </c>
      <c r="F124" s="25"/>
      <c r="G124" s="27">
        <f t="shared" si="2"/>
        <v>0</v>
      </c>
    </row>
    <row r="125" spans="2:7" s="26" customFormat="1" x14ac:dyDescent="0.25">
      <c r="B125" s="22" t="s">
        <v>121</v>
      </c>
      <c r="C125" s="11" t="s">
        <v>283</v>
      </c>
      <c r="D125" s="16" t="s">
        <v>3</v>
      </c>
      <c r="E125" s="15">
        <v>30</v>
      </c>
      <c r="F125" s="25"/>
      <c r="G125" s="27">
        <f t="shared" ref="G125:G176" si="3">ROUND(F125*E125,2)</f>
        <v>0</v>
      </c>
    </row>
    <row r="126" spans="2:7" s="26" customFormat="1" ht="31.5" x14ac:dyDescent="0.25">
      <c r="B126" s="22" t="s">
        <v>122</v>
      </c>
      <c r="C126" s="11" t="s">
        <v>284</v>
      </c>
      <c r="D126" s="16" t="s">
        <v>3</v>
      </c>
      <c r="E126" s="15">
        <v>30</v>
      </c>
      <c r="F126" s="25"/>
      <c r="G126" s="27">
        <f t="shared" si="3"/>
        <v>0</v>
      </c>
    </row>
    <row r="127" spans="2:7" ht="20.100000000000001" customHeight="1" x14ac:dyDescent="0.25">
      <c r="B127" s="95" t="s">
        <v>225</v>
      </c>
      <c r="C127" s="95"/>
      <c r="D127" s="95"/>
      <c r="E127" s="95"/>
      <c r="F127" s="95"/>
      <c r="G127" s="95"/>
    </row>
    <row r="128" spans="2:7" s="26" customFormat="1" ht="32.25" customHeight="1" x14ac:dyDescent="0.25">
      <c r="B128" s="22" t="s">
        <v>123</v>
      </c>
      <c r="C128" s="11" t="s">
        <v>285</v>
      </c>
      <c r="D128" s="16" t="s">
        <v>3</v>
      </c>
      <c r="E128" s="15">
        <v>1</v>
      </c>
      <c r="F128" s="12"/>
      <c r="G128" s="27">
        <f t="shared" si="3"/>
        <v>0</v>
      </c>
    </row>
    <row r="129" spans="2:7" s="26" customFormat="1" ht="32.25" customHeight="1" x14ac:dyDescent="0.25">
      <c r="B129" s="22" t="s">
        <v>124</v>
      </c>
      <c r="C129" s="11" t="s">
        <v>286</v>
      </c>
      <c r="D129" s="16" t="s">
        <v>3</v>
      </c>
      <c r="E129" s="15">
        <v>1</v>
      </c>
      <c r="F129" s="12"/>
      <c r="G129" s="27">
        <f t="shared" si="3"/>
        <v>0</v>
      </c>
    </row>
    <row r="130" spans="2:7" s="26" customFormat="1" ht="32.25" customHeight="1" x14ac:dyDescent="0.25">
      <c r="B130" s="22" t="s">
        <v>125</v>
      </c>
      <c r="C130" s="11" t="s">
        <v>287</v>
      </c>
      <c r="D130" s="16" t="s">
        <v>3</v>
      </c>
      <c r="E130" s="15">
        <v>1</v>
      </c>
      <c r="F130" s="12"/>
      <c r="G130" s="27">
        <f t="shared" si="3"/>
        <v>0</v>
      </c>
    </row>
    <row r="131" spans="2:7" s="26" customFormat="1" ht="32.25" customHeight="1" x14ac:dyDescent="0.25">
      <c r="B131" s="22" t="s">
        <v>126</v>
      </c>
      <c r="C131" s="11" t="s">
        <v>288</v>
      </c>
      <c r="D131" s="16" t="s">
        <v>3</v>
      </c>
      <c r="E131" s="15">
        <v>1</v>
      </c>
      <c r="F131" s="12"/>
      <c r="G131" s="27">
        <f t="shared" si="3"/>
        <v>0</v>
      </c>
    </row>
    <row r="132" spans="2:7" s="26" customFormat="1" ht="32.25" customHeight="1" x14ac:dyDescent="0.25">
      <c r="B132" s="22" t="s">
        <v>127</v>
      </c>
      <c r="C132" s="11" t="s">
        <v>289</v>
      </c>
      <c r="D132" s="16" t="s">
        <v>3</v>
      </c>
      <c r="E132" s="15">
        <v>1</v>
      </c>
      <c r="F132" s="12"/>
      <c r="G132" s="27">
        <f t="shared" si="3"/>
        <v>0</v>
      </c>
    </row>
    <row r="133" spans="2:7" s="26" customFormat="1" ht="32.25" customHeight="1" x14ac:dyDescent="0.25">
      <c r="B133" s="22" t="s">
        <v>128</v>
      </c>
      <c r="C133" s="11" t="s">
        <v>290</v>
      </c>
      <c r="D133" s="16" t="s">
        <v>3</v>
      </c>
      <c r="E133" s="15">
        <v>1</v>
      </c>
      <c r="F133" s="12"/>
      <c r="G133" s="27">
        <f t="shared" si="3"/>
        <v>0</v>
      </c>
    </row>
    <row r="134" spans="2:7" s="26" customFormat="1" ht="32.25" customHeight="1" x14ac:dyDescent="0.25">
      <c r="B134" s="22" t="s">
        <v>129</v>
      </c>
      <c r="C134" s="11" t="s">
        <v>291</v>
      </c>
      <c r="D134" s="16" t="s">
        <v>3</v>
      </c>
      <c r="E134" s="15">
        <v>1</v>
      </c>
      <c r="F134" s="12"/>
      <c r="G134" s="27">
        <f t="shared" si="3"/>
        <v>0</v>
      </c>
    </row>
    <row r="135" spans="2:7" s="26" customFormat="1" ht="32.25" customHeight="1" x14ac:dyDescent="0.25">
      <c r="B135" s="22" t="s">
        <v>130</v>
      </c>
      <c r="C135" s="11" t="s">
        <v>292</v>
      </c>
      <c r="D135" s="16" t="s">
        <v>3</v>
      </c>
      <c r="E135" s="15">
        <v>1</v>
      </c>
      <c r="F135" s="12"/>
      <c r="G135" s="27">
        <f t="shared" si="3"/>
        <v>0</v>
      </c>
    </row>
    <row r="136" spans="2:7" s="26" customFormat="1" ht="32.25" customHeight="1" x14ac:dyDescent="0.25">
      <c r="B136" s="22" t="s">
        <v>131</v>
      </c>
      <c r="C136" s="11" t="s">
        <v>293</v>
      </c>
      <c r="D136" s="16" t="s">
        <v>220</v>
      </c>
      <c r="E136" s="15">
        <v>1</v>
      </c>
      <c r="F136" s="12"/>
      <c r="G136" s="27">
        <f t="shared" si="3"/>
        <v>0</v>
      </c>
    </row>
    <row r="137" spans="2:7" s="26" customFormat="1" ht="32.25" customHeight="1" x14ac:dyDescent="0.25">
      <c r="B137" s="22" t="s">
        <v>132</v>
      </c>
      <c r="C137" s="11" t="s">
        <v>227</v>
      </c>
      <c r="D137" s="16" t="s">
        <v>220</v>
      </c>
      <c r="E137" s="15">
        <v>1</v>
      </c>
      <c r="F137" s="12"/>
      <c r="G137" s="27">
        <f t="shared" si="3"/>
        <v>0</v>
      </c>
    </row>
    <row r="138" spans="2:7" s="26" customFormat="1" ht="32.25" customHeight="1" x14ac:dyDescent="0.25">
      <c r="B138" s="22" t="s">
        <v>133</v>
      </c>
      <c r="C138" s="11" t="s">
        <v>294</v>
      </c>
      <c r="D138" s="16" t="s">
        <v>3</v>
      </c>
      <c r="E138" s="15">
        <v>1</v>
      </c>
      <c r="F138" s="12"/>
      <c r="G138" s="27">
        <f t="shared" si="3"/>
        <v>0</v>
      </c>
    </row>
    <row r="139" spans="2:7" s="26" customFormat="1" ht="32.25" customHeight="1" x14ac:dyDescent="0.25">
      <c r="B139" s="22" t="s">
        <v>134</v>
      </c>
      <c r="C139" s="11" t="s">
        <v>295</v>
      </c>
      <c r="D139" s="16" t="s">
        <v>3</v>
      </c>
      <c r="E139" s="15">
        <v>1</v>
      </c>
      <c r="F139" s="12"/>
      <c r="G139" s="27">
        <f t="shared" si="3"/>
        <v>0</v>
      </c>
    </row>
    <row r="140" spans="2:7" s="26" customFormat="1" ht="32.25" customHeight="1" x14ac:dyDescent="0.25">
      <c r="B140" s="22" t="s">
        <v>135</v>
      </c>
      <c r="C140" s="11" t="s">
        <v>296</v>
      </c>
      <c r="D140" s="16" t="s">
        <v>3</v>
      </c>
      <c r="E140" s="15">
        <v>1</v>
      </c>
      <c r="F140" s="12"/>
      <c r="G140" s="27">
        <f t="shared" si="3"/>
        <v>0</v>
      </c>
    </row>
    <row r="141" spans="2:7" s="26" customFormat="1" ht="32.25" customHeight="1" x14ac:dyDescent="0.25">
      <c r="B141" s="22" t="s">
        <v>136</v>
      </c>
      <c r="C141" s="11" t="s">
        <v>297</v>
      </c>
      <c r="D141" s="16" t="s">
        <v>3</v>
      </c>
      <c r="E141" s="15">
        <v>1</v>
      </c>
      <c r="F141" s="12"/>
      <c r="G141" s="27">
        <f t="shared" si="3"/>
        <v>0</v>
      </c>
    </row>
    <row r="142" spans="2:7" s="26" customFormat="1" ht="32.25" customHeight="1" x14ac:dyDescent="0.25">
      <c r="B142" s="22" t="s">
        <v>137</v>
      </c>
      <c r="C142" s="11" t="s">
        <v>298</v>
      </c>
      <c r="D142" s="16" t="s">
        <v>3</v>
      </c>
      <c r="E142" s="15">
        <v>1</v>
      </c>
      <c r="F142" s="12"/>
      <c r="G142" s="27">
        <f t="shared" si="3"/>
        <v>0</v>
      </c>
    </row>
    <row r="143" spans="2:7" s="26" customFormat="1" ht="32.25" customHeight="1" x14ac:dyDescent="0.25">
      <c r="B143" s="22" t="s">
        <v>138</v>
      </c>
      <c r="C143" s="11" t="s">
        <v>299</v>
      </c>
      <c r="D143" s="16" t="s">
        <v>3</v>
      </c>
      <c r="E143" s="15">
        <v>1</v>
      </c>
      <c r="F143" s="12"/>
      <c r="G143" s="27">
        <f t="shared" si="3"/>
        <v>0</v>
      </c>
    </row>
    <row r="144" spans="2:7" s="26" customFormat="1" ht="32.25" customHeight="1" x14ac:dyDescent="0.25">
      <c r="B144" s="22" t="s">
        <v>139</v>
      </c>
      <c r="C144" s="11" t="s">
        <v>300</v>
      </c>
      <c r="D144" s="16" t="s">
        <v>3</v>
      </c>
      <c r="E144" s="15">
        <v>1</v>
      </c>
      <c r="F144" s="12"/>
      <c r="G144" s="27">
        <f t="shared" si="3"/>
        <v>0</v>
      </c>
    </row>
    <row r="145" spans="2:7" s="26" customFormat="1" ht="32.25" customHeight="1" x14ac:dyDescent="0.25">
      <c r="B145" s="22" t="s">
        <v>140</v>
      </c>
      <c r="C145" s="11" t="s">
        <v>301</v>
      </c>
      <c r="D145" s="16" t="s">
        <v>3</v>
      </c>
      <c r="E145" s="15">
        <v>1</v>
      </c>
      <c r="F145" s="12"/>
      <c r="G145" s="27">
        <f t="shared" si="3"/>
        <v>0</v>
      </c>
    </row>
    <row r="146" spans="2:7" s="26" customFormat="1" ht="32.25" customHeight="1" x14ac:dyDescent="0.25">
      <c r="B146" s="22" t="s">
        <v>141</v>
      </c>
      <c r="C146" s="11" t="s">
        <v>302</v>
      </c>
      <c r="D146" s="16" t="s">
        <v>3</v>
      </c>
      <c r="E146" s="15">
        <v>1</v>
      </c>
      <c r="F146" s="12"/>
      <c r="G146" s="27">
        <f t="shared" si="3"/>
        <v>0</v>
      </c>
    </row>
    <row r="147" spans="2:7" s="26" customFormat="1" ht="32.25" customHeight="1" x14ac:dyDescent="0.25">
      <c r="B147" s="22" t="s">
        <v>142</v>
      </c>
      <c r="C147" s="11" t="s">
        <v>303</v>
      </c>
      <c r="D147" s="16" t="s">
        <v>3</v>
      </c>
      <c r="E147" s="15">
        <v>1</v>
      </c>
      <c r="F147" s="12"/>
      <c r="G147" s="27">
        <f t="shared" si="3"/>
        <v>0</v>
      </c>
    </row>
    <row r="148" spans="2:7" s="26" customFormat="1" ht="32.25" customHeight="1" x14ac:dyDescent="0.25">
      <c r="B148" s="22" t="s">
        <v>143</v>
      </c>
      <c r="C148" s="11" t="s">
        <v>304</v>
      </c>
      <c r="D148" s="16" t="s">
        <v>3</v>
      </c>
      <c r="E148" s="15">
        <v>1</v>
      </c>
      <c r="F148" s="12"/>
      <c r="G148" s="27">
        <f t="shared" si="3"/>
        <v>0</v>
      </c>
    </row>
    <row r="149" spans="2:7" s="26" customFormat="1" ht="32.25" customHeight="1" x14ac:dyDescent="0.25">
      <c r="B149" s="22" t="s">
        <v>144</v>
      </c>
      <c r="C149" s="11" t="s">
        <v>305</v>
      </c>
      <c r="D149" s="16" t="s">
        <v>3</v>
      </c>
      <c r="E149" s="15">
        <v>1</v>
      </c>
      <c r="F149" s="12"/>
      <c r="G149" s="27">
        <f t="shared" si="3"/>
        <v>0</v>
      </c>
    </row>
    <row r="150" spans="2:7" s="26" customFormat="1" ht="32.25" customHeight="1" x14ac:dyDescent="0.25">
      <c r="B150" s="22" t="s">
        <v>145</v>
      </c>
      <c r="C150" s="11" t="s">
        <v>306</v>
      </c>
      <c r="D150" s="16" t="s">
        <v>3</v>
      </c>
      <c r="E150" s="15">
        <v>1</v>
      </c>
      <c r="F150" s="12"/>
      <c r="G150" s="27">
        <f t="shared" si="3"/>
        <v>0</v>
      </c>
    </row>
    <row r="151" spans="2:7" s="26" customFormat="1" ht="32.25" customHeight="1" x14ac:dyDescent="0.25">
      <c r="B151" s="22" t="s">
        <v>146</v>
      </c>
      <c r="C151" s="11" t="s">
        <v>307</v>
      </c>
      <c r="D151" s="16" t="s">
        <v>3</v>
      </c>
      <c r="E151" s="15">
        <v>1</v>
      </c>
      <c r="F151" s="12"/>
      <c r="G151" s="27">
        <f t="shared" si="3"/>
        <v>0</v>
      </c>
    </row>
    <row r="152" spans="2:7" s="26" customFormat="1" ht="32.25" customHeight="1" x14ac:dyDescent="0.25">
      <c r="B152" s="22" t="s">
        <v>147</v>
      </c>
      <c r="C152" s="11" t="s">
        <v>308</v>
      </c>
      <c r="D152" s="16" t="s">
        <v>3</v>
      </c>
      <c r="E152" s="15">
        <v>1</v>
      </c>
      <c r="F152" s="12"/>
      <c r="G152" s="27">
        <f t="shared" si="3"/>
        <v>0</v>
      </c>
    </row>
    <row r="153" spans="2:7" s="26" customFormat="1" ht="32.25" customHeight="1" x14ac:dyDescent="0.25">
      <c r="B153" s="22" t="s">
        <v>148</v>
      </c>
      <c r="C153" s="11" t="s">
        <v>309</v>
      </c>
      <c r="D153" s="16" t="s">
        <v>3</v>
      </c>
      <c r="E153" s="15">
        <v>1</v>
      </c>
      <c r="F153" s="12"/>
      <c r="G153" s="27">
        <f t="shared" si="3"/>
        <v>0</v>
      </c>
    </row>
    <row r="154" spans="2:7" s="26" customFormat="1" ht="32.25" customHeight="1" x14ac:dyDescent="0.25">
      <c r="B154" s="22" t="s">
        <v>149</v>
      </c>
      <c r="C154" s="11" t="s">
        <v>310</v>
      </c>
      <c r="D154" s="16" t="s">
        <v>3</v>
      </c>
      <c r="E154" s="15">
        <v>1</v>
      </c>
      <c r="F154" s="12"/>
      <c r="G154" s="27">
        <f t="shared" si="3"/>
        <v>0</v>
      </c>
    </row>
    <row r="155" spans="2:7" s="26" customFormat="1" ht="32.25" customHeight="1" x14ac:dyDescent="0.25">
      <c r="B155" s="22" t="s">
        <v>150</v>
      </c>
      <c r="C155" s="11" t="s">
        <v>311</v>
      </c>
      <c r="D155" s="16" t="s">
        <v>3</v>
      </c>
      <c r="E155" s="15">
        <v>1</v>
      </c>
      <c r="F155" s="12"/>
      <c r="G155" s="27">
        <f t="shared" si="3"/>
        <v>0</v>
      </c>
    </row>
    <row r="156" spans="2:7" s="26" customFormat="1" ht="32.25" customHeight="1" x14ac:dyDescent="0.25">
      <c r="B156" s="22" t="s">
        <v>151</v>
      </c>
      <c r="C156" s="11" t="s">
        <v>312</v>
      </c>
      <c r="D156" s="16" t="s">
        <v>3</v>
      </c>
      <c r="E156" s="15">
        <v>1</v>
      </c>
      <c r="F156" s="12"/>
      <c r="G156" s="27">
        <f t="shared" si="3"/>
        <v>0</v>
      </c>
    </row>
    <row r="157" spans="2:7" s="26" customFormat="1" ht="32.25" customHeight="1" x14ac:dyDescent="0.25">
      <c r="B157" s="22" t="s">
        <v>152</v>
      </c>
      <c r="C157" s="11" t="s">
        <v>313</v>
      </c>
      <c r="D157" s="16" t="s">
        <v>3</v>
      </c>
      <c r="E157" s="15">
        <v>1</v>
      </c>
      <c r="F157" s="12"/>
      <c r="G157" s="27">
        <f t="shared" si="3"/>
        <v>0</v>
      </c>
    </row>
    <row r="158" spans="2:7" s="26" customFormat="1" ht="32.25" customHeight="1" x14ac:dyDescent="0.25">
      <c r="B158" s="22" t="s">
        <v>153</v>
      </c>
      <c r="C158" s="11" t="s">
        <v>314</v>
      </c>
      <c r="D158" s="16" t="s">
        <v>3</v>
      </c>
      <c r="E158" s="15">
        <v>1</v>
      </c>
      <c r="F158" s="12"/>
      <c r="G158" s="27">
        <f t="shared" si="3"/>
        <v>0</v>
      </c>
    </row>
    <row r="159" spans="2:7" s="26" customFormat="1" ht="32.25" customHeight="1" x14ac:dyDescent="0.25">
      <c r="B159" s="22" t="s">
        <v>154</v>
      </c>
      <c r="C159" s="11" t="s">
        <v>315</v>
      </c>
      <c r="D159" s="16" t="s">
        <v>3</v>
      </c>
      <c r="E159" s="15">
        <v>1</v>
      </c>
      <c r="F159" s="12"/>
      <c r="G159" s="27">
        <f t="shared" si="3"/>
        <v>0</v>
      </c>
    </row>
    <row r="160" spans="2:7" s="26" customFormat="1" ht="32.25" customHeight="1" x14ac:dyDescent="0.25">
      <c r="B160" s="22" t="s">
        <v>155</v>
      </c>
      <c r="C160" s="11" t="s">
        <v>316</v>
      </c>
      <c r="D160" s="16" t="s">
        <v>3</v>
      </c>
      <c r="E160" s="15">
        <v>1</v>
      </c>
      <c r="F160" s="12"/>
      <c r="G160" s="27">
        <f t="shared" si="3"/>
        <v>0</v>
      </c>
    </row>
    <row r="161" spans="2:7" s="26" customFormat="1" ht="32.25" customHeight="1" x14ac:dyDescent="0.25">
      <c r="B161" s="22" t="s">
        <v>156</v>
      </c>
      <c r="C161" s="11" t="s">
        <v>317</v>
      </c>
      <c r="D161" s="16" t="s">
        <v>3</v>
      </c>
      <c r="E161" s="15">
        <v>1</v>
      </c>
      <c r="F161" s="12"/>
      <c r="G161" s="27">
        <f t="shared" si="3"/>
        <v>0</v>
      </c>
    </row>
    <row r="162" spans="2:7" s="26" customFormat="1" ht="32.25" customHeight="1" x14ac:dyDescent="0.25">
      <c r="B162" s="22" t="s">
        <v>157</v>
      </c>
      <c r="C162" s="11" t="s">
        <v>318</v>
      </c>
      <c r="D162" s="16" t="s">
        <v>3</v>
      </c>
      <c r="E162" s="15">
        <v>1</v>
      </c>
      <c r="F162" s="12"/>
      <c r="G162" s="27">
        <f t="shared" si="3"/>
        <v>0</v>
      </c>
    </row>
    <row r="163" spans="2:7" s="26" customFormat="1" ht="32.25" customHeight="1" x14ac:dyDescent="0.25">
      <c r="B163" s="22" t="s">
        <v>158</v>
      </c>
      <c r="C163" s="11" t="s">
        <v>319</v>
      </c>
      <c r="D163" s="16" t="s">
        <v>3</v>
      </c>
      <c r="E163" s="15">
        <v>1</v>
      </c>
      <c r="F163" s="12"/>
      <c r="G163" s="27">
        <f t="shared" si="3"/>
        <v>0</v>
      </c>
    </row>
    <row r="164" spans="2:7" s="26" customFormat="1" ht="32.25" customHeight="1" x14ac:dyDescent="0.25">
      <c r="B164" s="22" t="s">
        <v>159</v>
      </c>
      <c r="C164" s="11" t="s">
        <v>320</v>
      </c>
      <c r="D164" s="16" t="s">
        <v>3</v>
      </c>
      <c r="E164" s="15">
        <v>1</v>
      </c>
      <c r="F164" s="12"/>
      <c r="G164" s="27">
        <f t="shared" si="3"/>
        <v>0</v>
      </c>
    </row>
    <row r="165" spans="2:7" s="26" customFormat="1" ht="32.25" customHeight="1" x14ac:dyDescent="0.25">
      <c r="B165" s="22" t="s">
        <v>160</v>
      </c>
      <c r="C165" s="11" t="s">
        <v>321</v>
      </c>
      <c r="D165" s="16" t="s">
        <v>3</v>
      </c>
      <c r="E165" s="15">
        <v>1</v>
      </c>
      <c r="F165" s="12"/>
      <c r="G165" s="27">
        <f t="shared" si="3"/>
        <v>0</v>
      </c>
    </row>
    <row r="166" spans="2:7" s="26" customFormat="1" ht="32.25" customHeight="1" x14ac:dyDescent="0.25">
      <c r="B166" s="22" t="s">
        <v>161</v>
      </c>
      <c r="C166" s="11" t="s">
        <v>322</v>
      </c>
      <c r="D166" s="16" t="s">
        <v>3</v>
      </c>
      <c r="E166" s="15">
        <v>1</v>
      </c>
      <c r="F166" s="12"/>
      <c r="G166" s="27">
        <f t="shared" si="3"/>
        <v>0</v>
      </c>
    </row>
    <row r="167" spans="2:7" s="26" customFormat="1" ht="32.25" customHeight="1" x14ac:dyDescent="0.25">
      <c r="B167" s="22" t="s">
        <v>162</v>
      </c>
      <c r="C167" s="11" t="s">
        <v>323</v>
      </c>
      <c r="D167" s="16" t="s">
        <v>3</v>
      </c>
      <c r="E167" s="15">
        <v>1</v>
      </c>
      <c r="F167" s="12"/>
      <c r="G167" s="27">
        <f t="shared" si="3"/>
        <v>0</v>
      </c>
    </row>
    <row r="168" spans="2:7" s="26" customFormat="1" ht="32.25" customHeight="1" x14ac:dyDescent="0.25">
      <c r="B168" s="22" t="s">
        <v>163</v>
      </c>
      <c r="C168" s="11" t="s">
        <v>324</v>
      </c>
      <c r="D168" s="16" t="s">
        <v>3</v>
      </c>
      <c r="E168" s="15">
        <v>1</v>
      </c>
      <c r="F168" s="12"/>
      <c r="G168" s="27">
        <f t="shared" si="3"/>
        <v>0</v>
      </c>
    </row>
    <row r="169" spans="2:7" s="26" customFormat="1" ht="32.25" customHeight="1" x14ac:dyDescent="0.25">
      <c r="B169" s="22" t="s">
        <v>164</v>
      </c>
      <c r="C169" s="11" t="s">
        <v>325</v>
      </c>
      <c r="D169" s="16" t="s">
        <v>3</v>
      </c>
      <c r="E169" s="15">
        <v>1</v>
      </c>
      <c r="F169" s="12"/>
      <c r="G169" s="27">
        <f t="shared" si="3"/>
        <v>0</v>
      </c>
    </row>
    <row r="170" spans="2:7" s="26" customFormat="1" ht="32.25" customHeight="1" x14ac:dyDescent="0.25">
      <c r="B170" s="22" t="s">
        <v>165</v>
      </c>
      <c r="C170" s="11" t="s">
        <v>326</v>
      </c>
      <c r="D170" s="16" t="s">
        <v>3</v>
      </c>
      <c r="E170" s="15">
        <v>1</v>
      </c>
      <c r="F170" s="12"/>
      <c r="G170" s="27">
        <f t="shared" si="3"/>
        <v>0</v>
      </c>
    </row>
    <row r="171" spans="2:7" s="26" customFormat="1" ht="32.25" customHeight="1" x14ac:dyDescent="0.25">
      <c r="B171" s="22" t="s">
        <v>166</v>
      </c>
      <c r="C171" s="11" t="s">
        <v>327</v>
      </c>
      <c r="D171" s="16" t="s">
        <v>3</v>
      </c>
      <c r="E171" s="15">
        <v>1</v>
      </c>
      <c r="F171" s="12"/>
      <c r="G171" s="27">
        <f t="shared" si="3"/>
        <v>0</v>
      </c>
    </row>
    <row r="172" spans="2:7" s="26" customFormat="1" ht="32.25" customHeight="1" x14ac:dyDescent="0.25">
      <c r="B172" s="22" t="s">
        <v>167</v>
      </c>
      <c r="C172" s="11" t="s">
        <v>328</v>
      </c>
      <c r="D172" s="16" t="s">
        <v>3</v>
      </c>
      <c r="E172" s="15">
        <v>1</v>
      </c>
      <c r="F172" s="12"/>
      <c r="G172" s="27">
        <f t="shared" si="3"/>
        <v>0</v>
      </c>
    </row>
    <row r="173" spans="2:7" s="26" customFormat="1" ht="32.25" customHeight="1" x14ac:dyDescent="0.25">
      <c r="B173" s="22" t="s">
        <v>168</v>
      </c>
      <c r="C173" s="11" t="s">
        <v>329</v>
      </c>
      <c r="D173" s="16" t="s">
        <v>3</v>
      </c>
      <c r="E173" s="15">
        <v>1</v>
      </c>
      <c r="F173" s="12"/>
      <c r="G173" s="27">
        <f t="shared" si="3"/>
        <v>0</v>
      </c>
    </row>
    <row r="174" spans="2:7" s="26" customFormat="1" ht="32.25" customHeight="1" x14ac:dyDescent="0.25">
      <c r="B174" s="22" t="s">
        <v>169</v>
      </c>
      <c r="C174" s="11" t="s">
        <v>330</v>
      </c>
      <c r="D174" s="16" t="s">
        <v>3</v>
      </c>
      <c r="E174" s="15">
        <v>1</v>
      </c>
      <c r="F174" s="12"/>
      <c r="G174" s="27">
        <f t="shared" si="3"/>
        <v>0</v>
      </c>
    </row>
    <row r="175" spans="2:7" s="26" customFormat="1" ht="32.25" customHeight="1" x14ac:dyDescent="0.25">
      <c r="B175" s="22" t="s">
        <v>170</v>
      </c>
      <c r="C175" s="11" t="s">
        <v>331</v>
      </c>
      <c r="D175" s="16" t="s">
        <v>3</v>
      </c>
      <c r="E175" s="15">
        <v>1</v>
      </c>
      <c r="F175" s="12"/>
      <c r="G175" s="27">
        <f t="shared" si="3"/>
        <v>0</v>
      </c>
    </row>
    <row r="176" spans="2:7" s="26" customFormat="1" ht="32.25" customHeight="1" x14ac:dyDescent="0.25">
      <c r="B176" s="22" t="s">
        <v>171</v>
      </c>
      <c r="C176" s="11" t="s">
        <v>332</v>
      </c>
      <c r="D176" s="16" t="s">
        <v>3</v>
      </c>
      <c r="E176" s="15">
        <v>1</v>
      </c>
      <c r="F176" s="12"/>
      <c r="G176" s="27">
        <f t="shared" si="3"/>
        <v>0</v>
      </c>
    </row>
    <row r="177" spans="2:7" s="26" customFormat="1" ht="32.25" customHeight="1" x14ac:dyDescent="0.25">
      <c r="B177" s="22" t="s">
        <v>172</v>
      </c>
      <c r="C177" s="11" t="s">
        <v>333</v>
      </c>
      <c r="D177" s="16" t="s">
        <v>3</v>
      </c>
      <c r="E177" s="15">
        <v>1</v>
      </c>
      <c r="F177" s="12"/>
      <c r="G177" s="27">
        <f t="shared" ref="G177:G224" si="4">ROUND(F177*E177,2)</f>
        <v>0</v>
      </c>
    </row>
    <row r="178" spans="2:7" s="26" customFormat="1" ht="32.25" customHeight="1" x14ac:dyDescent="0.25">
      <c r="B178" s="22" t="s">
        <v>173</v>
      </c>
      <c r="C178" s="11" t="s">
        <v>334</v>
      </c>
      <c r="D178" s="16" t="s">
        <v>3</v>
      </c>
      <c r="E178" s="15">
        <v>1</v>
      </c>
      <c r="F178" s="12"/>
      <c r="G178" s="27">
        <f t="shared" si="4"/>
        <v>0</v>
      </c>
    </row>
    <row r="179" spans="2:7" s="26" customFormat="1" ht="32.25" customHeight="1" x14ac:dyDescent="0.25">
      <c r="B179" s="22" t="s">
        <v>174</v>
      </c>
      <c r="C179" s="11" t="s">
        <v>335</v>
      </c>
      <c r="D179" s="16" t="s">
        <v>3</v>
      </c>
      <c r="E179" s="15">
        <v>1</v>
      </c>
      <c r="F179" s="12"/>
      <c r="G179" s="27">
        <f t="shared" si="4"/>
        <v>0</v>
      </c>
    </row>
    <row r="180" spans="2:7" s="26" customFormat="1" ht="32.25" customHeight="1" x14ac:dyDescent="0.25">
      <c r="B180" s="22" t="s">
        <v>175</v>
      </c>
      <c r="C180" s="11" t="s">
        <v>336</v>
      </c>
      <c r="D180" s="16" t="s">
        <v>3</v>
      </c>
      <c r="E180" s="15">
        <v>1</v>
      </c>
      <c r="F180" s="12"/>
      <c r="G180" s="27">
        <f t="shared" si="4"/>
        <v>0</v>
      </c>
    </row>
    <row r="181" spans="2:7" s="26" customFormat="1" ht="32.25" customHeight="1" x14ac:dyDescent="0.25">
      <c r="B181" s="22" t="s">
        <v>176</v>
      </c>
      <c r="C181" s="11" t="s">
        <v>337</v>
      </c>
      <c r="D181" s="16" t="s">
        <v>3</v>
      </c>
      <c r="E181" s="15">
        <v>1</v>
      </c>
      <c r="F181" s="12"/>
      <c r="G181" s="27">
        <f t="shared" si="4"/>
        <v>0</v>
      </c>
    </row>
    <row r="182" spans="2:7" s="26" customFormat="1" ht="32.25" customHeight="1" x14ac:dyDescent="0.25">
      <c r="B182" s="22" t="s">
        <v>177</v>
      </c>
      <c r="C182" s="11" t="s">
        <v>338</v>
      </c>
      <c r="D182" s="16" t="s">
        <v>3</v>
      </c>
      <c r="E182" s="15">
        <v>1</v>
      </c>
      <c r="F182" s="12"/>
      <c r="G182" s="27">
        <f t="shared" si="4"/>
        <v>0</v>
      </c>
    </row>
    <row r="183" spans="2:7" s="26" customFormat="1" ht="32.25" customHeight="1" x14ac:dyDescent="0.25">
      <c r="B183" s="22" t="s">
        <v>178</v>
      </c>
      <c r="C183" s="11" t="s">
        <v>339</v>
      </c>
      <c r="D183" s="16" t="s">
        <v>3</v>
      </c>
      <c r="E183" s="15">
        <v>1</v>
      </c>
      <c r="F183" s="12"/>
      <c r="G183" s="27">
        <f t="shared" si="4"/>
        <v>0</v>
      </c>
    </row>
    <row r="184" spans="2:7" s="26" customFormat="1" ht="32.25" customHeight="1" x14ac:dyDescent="0.25">
      <c r="B184" s="22" t="s">
        <v>179</v>
      </c>
      <c r="C184" s="11" t="s">
        <v>340</v>
      </c>
      <c r="D184" s="16" t="s">
        <v>3</v>
      </c>
      <c r="E184" s="15">
        <v>1</v>
      </c>
      <c r="F184" s="12"/>
      <c r="G184" s="27">
        <f t="shared" si="4"/>
        <v>0</v>
      </c>
    </row>
    <row r="185" spans="2:7" s="26" customFormat="1" ht="32.25" customHeight="1" x14ac:dyDescent="0.25">
      <c r="B185" s="22" t="s">
        <v>180</v>
      </c>
      <c r="C185" s="11" t="s">
        <v>341</v>
      </c>
      <c r="D185" s="16" t="s">
        <v>3</v>
      </c>
      <c r="E185" s="15">
        <v>1</v>
      </c>
      <c r="F185" s="12"/>
      <c r="G185" s="27">
        <f t="shared" si="4"/>
        <v>0</v>
      </c>
    </row>
    <row r="186" spans="2:7" s="26" customFormat="1" ht="32.25" customHeight="1" x14ac:dyDescent="0.25">
      <c r="B186" s="22" t="s">
        <v>181</v>
      </c>
      <c r="C186" s="11" t="s">
        <v>342</v>
      </c>
      <c r="D186" s="16" t="s">
        <v>3</v>
      </c>
      <c r="E186" s="15">
        <v>1</v>
      </c>
      <c r="F186" s="12"/>
      <c r="G186" s="27">
        <f t="shared" si="4"/>
        <v>0</v>
      </c>
    </row>
    <row r="187" spans="2:7" s="26" customFormat="1" ht="32.25" customHeight="1" x14ac:dyDescent="0.25">
      <c r="B187" s="22" t="s">
        <v>182</v>
      </c>
      <c r="C187" s="11" t="s">
        <v>343</v>
      </c>
      <c r="D187" s="16" t="s">
        <v>3</v>
      </c>
      <c r="E187" s="15">
        <v>1</v>
      </c>
      <c r="F187" s="12"/>
      <c r="G187" s="27">
        <f t="shared" si="4"/>
        <v>0</v>
      </c>
    </row>
    <row r="188" spans="2:7" s="26" customFormat="1" ht="32.25" customHeight="1" x14ac:dyDescent="0.25">
      <c r="B188" s="22" t="s">
        <v>183</v>
      </c>
      <c r="C188" s="11" t="s">
        <v>344</v>
      </c>
      <c r="D188" s="16" t="s">
        <v>3</v>
      </c>
      <c r="E188" s="15">
        <v>1</v>
      </c>
      <c r="F188" s="12"/>
      <c r="G188" s="27">
        <f t="shared" si="4"/>
        <v>0</v>
      </c>
    </row>
    <row r="189" spans="2:7" s="26" customFormat="1" ht="32.25" customHeight="1" x14ac:dyDescent="0.25">
      <c r="B189" s="22" t="s">
        <v>184</v>
      </c>
      <c r="C189" s="11" t="s">
        <v>345</v>
      </c>
      <c r="D189" s="16" t="s">
        <v>3</v>
      </c>
      <c r="E189" s="15">
        <v>1</v>
      </c>
      <c r="F189" s="12"/>
      <c r="G189" s="27">
        <f t="shared" si="4"/>
        <v>0</v>
      </c>
    </row>
    <row r="190" spans="2:7" s="26" customFormat="1" ht="32.25" customHeight="1" x14ac:dyDescent="0.25">
      <c r="B190" s="22" t="s">
        <v>185</v>
      </c>
      <c r="C190" s="11" t="s">
        <v>346</v>
      </c>
      <c r="D190" s="16" t="s">
        <v>3</v>
      </c>
      <c r="E190" s="15">
        <v>1</v>
      </c>
      <c r="F190" s="12"/>
      <c r="G190" s="27">
        <f t="shared" si="4"/>
        <v>0</v>
      </c>
    </row>
    <row r="191" spans="2:7" s="26" customFormat="1" ht="32.25" customHeight="1" x14ac:dyDescent="0.25">
      <c r="B191" s="22" t="s">
        <v>186</v>
      </c>
      <c r="C191" s="11" t="s">
        <v>347</v>
      </c>
      <c r="D191" s="16" t="s">
        <v>3</v>
      </c>
      <c r="E191" s="15">
        <v>1</v>
      </c>
      <c r="F191" s="12"/>
      <c r="G191" s="27">
        <f t="shared" si="4"/>
        <v>0</v>
      </c>
    </row>
    <row r="192" spans="2:7" s="26" customFormat="1" ht="32.25" customHeight="1" x14ac:dyDescent="0.25">
      <c r="B192" s="22" t="s">
        <v>187</v>
      </c>
      <c r="C192" s="11" t="s">
        <v>348</v>
      </c>
      <c r="D192" s="16" t="s">
        <v>3</v>
      </c>
      <c r="E192" s="15">
        <v>1</v>
      </c>
      <c r="F192" s="12"/>
      <c r="G192" s="27">
        <f t="shared" si="4"/>
        <v>0</v>
      </c>
    </row>
    <row r="193" spans="2:7" s="26" customFormat="1" ht="32.25" customHeight="1" x14ac:dyDescent="0.25">
      <c r="B193" s="22" t="s">
        <v>188</v>
      </c>
      <c r="C193" s="11" t="s">
        <v>349</v>
      </c>
      <c r="D193" s="16" t="s">
        <v>3</v>
      </c>
      <c r="E193" s="15">
        <v>1</v>
      </c>
      <c r="F193" s="12"/>
      <c r="G193" s="27">
        <f t="shared" si="4"/>
        <v>0</v>
      </c>
    </row>
    <row r="194" spans="2:7" s="26" customFormat="1" ht="32.25" customHeight="1" x14ac:dyDescent="0.25">
      <c r="B194" s="22" t="s">
        <v>189</v>
      </c>
      <c r="C194" s="11" t="s">
        <v>350</v>
      </c>
      <c r="D194" s="16" t="s">
        <v>3</v>
      </c>
      <c r="E194" s="15">
        <v>1</v>
      </c>
      <c r="F194" s="12"/>
      <c r="G194" s="27">
        <f t="shared" si="4"/>
        <v>0</v>
      </c>
    </row>
    <row r="195" spans="2:7" s="26" customFormat="1" ht="32.25" customHeight="1" x14ac:dyDescent="0.25">
      <c r="B195" s="22" t="s">
        <v>190</v>
      </c>
      <c r="C195" s="11" t="s">
        <v>351</v>
      </c>
      <c r="D195" s="16" t="s">
        <v>3</v>
      </c>
      <c r="E195" s="15">
        <v>1</v>
      </c>
      <c r="F195" s="12"/>
      <c r="G195" s="27">
        <f t="shared" si="4"/>
        <v>0</v>
      </c>
    </row>
    <row r="196" spans="2:7" s="26" customFormat="1" ht="32.25" customHeight="1" x14ac:dyDescent="0.25">
      <c r="B196" s="22" t="s">
        <v>191</v>
      </c>
      <c r="C196" s="11" t="s">
        <v>352</v>
      </c>
      <c r="D196" s="16" t="s">
        <v>3</v>
      </c>
      <c r="E196" s="15">
        <v>1</v>
      </c>
      <c r="F196" s="12"/>
      <c r="G196" s="27">
        <f t="shared" si="4"/>
        <v>0</v>
      </c>
    </row>
    <row r="197" spans="2:7" s="26" customFormat="1" ht="32.25" customHeight="1" x14ac:dyDescent="0.25">
      <c r="B197" s="22" t="s">
        <v>192</v>
      </c>
      <c r="C197" s="11" t="s">
        <v>353</v>
      </c>
      <c r="D197" s="16" t="s">
        <v>3</v>
      </c>
      <c r="E197" s="15">
        <v>1</v>
      </c>
      <c r="F197" s="12"/>
      <c r="G197" s="27">
        <f t="shared" si="4"/>
        <v>0</v>
      </c>
    </row>
    <row r="198" spans="2:7" s="26" customFormat="1" ht="32.25" customHeight="1" x14ac:dyDescent="0.25">
      <c r="B198" s="22" t="s">
        <v>193</v>
      </c>
      <c r="C198" s="11" t="s">
        <v>354</v>
      </c>
      <c r="D198" s="16" t="s">
        <v>221</v>
      </c>
      <c r="E198" s="15">
        <v>1</v>
      </c>
      <c r="F198" s="12"/>
      <c r="G198" s="27">
        <f t="shared" si="4"/>
        <v>0</v>
      </c>
    </row>
    <row r="199" spans="2:7" s="26" customFormat="1" ht="32.25" customHeight="1" x14ac:dyDescent="0.25">
      <c r="B199" s="22" t="s">
        <v>194</v>
      </c>
      <c r="C199" s="11" t="s">
        <v>355</v>
      </c>
      <c r="D199" s="16" t="s">
        <v>3</v>
      </c>
      <c r="E199" s="15">
        <v>1</v>
      </c>
      <c r="F199" s="12"/>
      <c r="G199" s="27">
        <f t="shared" si="4"/>
        <v>0</v>
      </c>
    </row>
    <row r="200" spans="2:7" s="26" customFormat="1" ht="32.25" customHeight="1" x14ac:dyDescent="0.25">
      <c r="B200" s="22" t="s">
        <v>195</v>
      </c>
      <c r="C200" s="11" t="s">
        <v>356</v>
      </c>
      <c r="D200" s="16" t="s">
        <v>3</v>
      </c>
      <c r="E200" s="15">
        <v>1</v>
      </c>
      <c r="F200" s="12"/>
      <c r="G200" s="27">
        <f t="shared" si="4"/>
        <v>0</v>
      </c>
    </row>
    <row r="201" spans="2:7" s="26" customFormat="1" ht="32.25" customHeight="1" x14ac:dyDescent="0.25">
      <c r="B201" s="22" t="s">
        <v>196</v>
      </c>
      <c r="C201" s="11" t="s">
        <v>357</v>
      </c>
      <c r="D201" s="16" t="s">
        <v>3</v>
      </c>
      <c r="E201" s="15">
        <v>1</v>
      </c>
      <c r="F201" s="12"/>
      <c r="G201" s="27">
        <f t="shared" si="4"/>
        <v>0</v>
      </c>
    </row>
    <row r="202" spans="2:7" s="26" customFormat="1" ht="32.25" customHeight="1" x14ac:dyDescent="0.25">
      <c r="B202" s="22" t="s">
        <v>197</v>
      </c>
      <c r="C202" s="11" t="s">
        <v>358</v>
      </c>
      <c r="D202" s="16" t="s">
        <v>3</v>
      </c>
      <c r="E202" s="15">
        <v>1</v>
      </c>
      <c r="F202" s="12"/>
      <c r="G202" s="27">
        <f t="shared" si="4"/>
        <v>0</v>
      </c>
    </row>
    <row r="203" spans="2:7" s="26" customFormat="1" ht="32.25" customHeight="1" x14ac:dyDescent="0.25">
      <c r="B203" s="22" t="s">
        <v>198</v>
      </c>
      <c r="C203" s="11" t="s">
        <v>359</v>
      </c>
      <c r="D203" s="16" t="s">
        <v>221</v>
      </c>
      <c r="E203" s="15">
        <v>1</v>
      </c>
      <c r="F203" s="12"/>
      <c r="G203" s="27">
        <f t="shared" si="4"/>
        <v>0</v>
      </c>
    </row>
    <row r="204" spans="2:7" s="26" customFormat="1" ht="32.25" customHeight="1" x14ac:dyDescent="0.25">
      <c r="B204" s="22" t="s">
        <v>199</v>
      </c>
      <c r="C204" s="11" t="s">
        <v>360</v>
      </c>
      <c r="D204" s="16" t="s">
        <v>3</v>
      </c>
      <c r="E204" s="15">
        <v>1</v>
      </c>
      <c r="F204" s="12"/>
      <c r="G204" s="27">
        <f t="shared" si="4"/>
        <v>0</v>
      </c>
    </row>
    <row r="205" spans="2:7" s="26" customFormat="1" ht="32.25" customHeight="1" x14ac:dyDescent="0.25">
      <c r="B205" s="22" t="s">
        <v>200</v>
      </c>
      <c r="C205" s="11" t="s">
        <v>381</v>
      </c>
      <c r="D205" s="16" t="s">
        <v>3</v>
      </c>
      <c r="E205" s="15">
        <v>1</v>
      </c>
      <c r="F205" s="12"/>
      <c r="G205" s="27">
        <f t="shared" si="4"/>
        <v>0</v>
      </c>
    </row>
    <row r="206" spans="2:7" s="26" customFormat="1" ht="32.25" customHeight="1" x14ac:dyDescent="0.25">
      <c r="B206" s="22" t="s">
        <v>201</v>
      </c>
      <c r="C206" s="11" t="s">
        <v>361</v>
      </c>
      <c r="D206" s="16" t="s">
        <v>3</v>
      </c>
      <c r="E206" s="15">
        <v>1</v>
      </c>
      <c r="F206" s="12"/>
      <c r="G206" s="27">
        <f t="shared" si="4"/>
        <v>0</v>
      </c>
    </row>
    <row r="207" spans="2:7" s="26" customFormat="1" ht="32.25" customHeight="1" x14ac:dyDescent="0.25">
      <c r="B207" s="22" t="s">
        <v>202</v>
      </c>
      <c r="C207" s="11" t="s">
        <v>362</v>
      </c>
      <c r="D207" s="16" t="s">
        <v>3</v>
      </c>
      <c r="E207" s="15">
        <v>1</v>
      </c>
      <c r="F207" s="12"/>
      <c r="G207" s="27">
        <f t="shared" si="4"/>
        <v>0</v>
      </c>
    </row>
    <row r="208" spans="2:7" s="26" customFormat="1" ht="32.25" customHeight="1" x14ac:dyDescent="0.25">
      <c r="B208" s="22" t="s">
        <v>203</v>
      </c>
      <c r="C208" s="11" t="s">
        <v>363</v>
      </c>
      <c r="D208" s="16" t="s">
        <v>3</v>
      </c>
      <c r="E208" s="15">
        <v>1</v>
      </c>
      <c r="F208" s="12"/>
      <c r="G208" s="27">
        <f t="shared" si="4"/>
        <v>0</v>
      </c>
    </row>
    <row r="209" spans="2:7" s="26" customFormat="1" ht="32.25" customHeight="1" x14ac:dyDescent="0.25">
      <c r="B209" s="22" t="s">
        <v>204</v>
      </c>
      <c r="C209" s="11" t="s">
        <v>364</v>
      </c>
      <c r="D209" s="16" t="s">
        <v>3</v>
      </c>
      <c r="E209" s="15">
        <v>1</v>
      </c>
      <c r="F209" s="12"/>
      <c r="G209" s="27">
        <f t="shared" si="4"/>
        <v>0</v>
      </c>
    </row>
    <row r="210" spans="2:7" s="26" customFormat="1" ht="32.25" customHeight="1" x14ac:dyDescent="0.25">
      <c r="B210" s="22" t="s">
        <v>205</v>
      </c>
      <c r="C210" s="11" t="s">
        <v>365</v>
      </c>
      <c r="D210" s="16" t="s">
        <v>380</v>
      </c>
      <c r="E210" s="15">
        <v>1</v>
      </c>
      <c r="F210" s="12"/>
      <c r="G210" s="27">
        <f t="shared" si="4"/>
        <v>0</v>
      </c>
    </row>
    <row r="211" spans="2:7" s="26" customFormat="1" ht="32.25" customHeight="1" x14ac:dyDescent="0.25">
      <c r="B211" s="22" t="s">
        <v>206</v>
      </c>
      <c r="C211" s="11" t="s">
        <v>366</v>
      </c>
      <c r="D211" s="16" t="s">
        <v>380</v>
      </c>
      <c r="E211" s="15">
        <v>1</v>
      </c>
      <c r="F211" s="12"/>
      <c r="G211" s="27">
        <f t="shared" si="4"/>
        <v>0</v>
      </c>
    </row>
    <row r="212" spans="2:7" s="26" customFormat="1" ht="32.25" customHeight="1" x14ac:dyDescent="0.25">
      <c r="B212" s="22" t="s">
        <v>207</v>
      </c>
      <c r="C212" s="11" t="s">
        <v>367</v>
      </c>
      <c r="D212" s="16" t="s">
        <v>3</v>
      </c>
      <c r="E212" s="15">
        <v>1</v>
      </c>
      <c r="F212" s="12"/>
      <c r="G212" s="27">
        <f t="shared" si="4"/>
        <v>0</v>
      </c>
    </row>
    <row r="213" spans="2:7" s="26" customFormat="1" ht="32.25" customHeight="1" x14ac:dyDescent="0.25">
      <c r="B213" s="22" t="s">
        <v>208</v>
      </c>
      <c r="C213" s="11" t="s">
        <v>368</v>
      </c>
      <c r="D213" s="16" t="s">
        <v>380</v>
      </c>
      <c r="E213" s="15">
        <v>1</v>
      </c>
      <c r="F213" s="12"/>
      <c r="G213" s="27">
        <f t="shared" si="4"/>
        <v>0</v>
      </c>
    </row>
    <row r="214" spans="2:7" s="26" customFormat="1" ht="32.25" customHeight="1" x14ac:dyDescent="0.25">
      <c r="B214" s="22" t="s">
        <v>209</v>
      </c>
      <c r="C214" s="11" t="s">
        <v>369</v>
      </c>
      <c r="D214" s="16" t="s">
        <v>221</v>
      </c>
      <c r="E214" s="15">
        <v>1</v>
      </c>
      <c r="F214" s="12"/>
      <c r="G214" s="27">
        <f t="shared" si="4"/>
        <v>0</v>
      </c>
    </row>
    <row r="215" spans="2:7" s="26" customFormat="1" ht="32.25" customHeight="1" x14ac:dyDescent="0.25">
      <c r="B215" s="22" t="s">
        <v>210</v>
      </c>
      <c r="C215" s="11" t="s">
        <v>370</v>
      </c>
      <c r="D215" s="16" t="s">
        <v>380</v>
      </c>
      <c r="E215" s="15">
        <v>1</v>
      </c>
      <c r="F215" s="12"/>
      <c r="G215" s="27">
        <f t="shared" si="4"/>
        <v>0</v>
      </c>
    </row>
    <row r="216" spans="2:7" s="26" customFormat="1" ht="32.25" customHeight="1" x14ac:dyDescent="0.25">
      <c r="B216" s="22" t="s">
        <v>211</v>
      </c>
      <c r="C216" s="11" t="s">
        <v>371</v>
      </c>
      <c r="D216" s="16" t="s">
        <v>221</v>
      </c>
      <c r="E216" s="15">
        <v>1</v>
      </c>
      <c r="F216" s="12"/>
      <c r="G216" s="27">
        <f t="shared" si="4"/>
        <v>0</v>
      </c>
    </row>
    <row r="217" spans="2:7" s="26" customFormat="1" ht="32.25" customHeight="1" x14ac:dyDescent="0.25">
      <c r="B217" s="22" t="s">
        <v>212</v>
      </c>
      <c r="C217" s="11" t="s">
        <v>372</v>
      </c>
      <c r="D217" s="16" t="s">
        <v>3</v>
      </c>
      <c r="E217" s="15">
        <v>1</v>
      </c>
      <c r="F217" s="12"/>
      <c r="G217" s="27">
        <f t="shared" si="4"/>
        <v>0</v>
      </c>
    </row>
    <row r="218" spans="2:7" s="26" customFormat="1" ht="32.25" customHeight="1" x14ac:dyDescent="0.25">
      <c r="B218" s="22" t="s">
        <v>213</v>
      </c>
      <c r="C218" s="11" t="s">
        <v>373</v>
      </c>
      <c r="D218" s="16" t="s">
        <v>3</v>
      </c>
      <c r="E218" s="15">
        <v>1</v>
      </c>
      <c r="F218" s="12"/>
      <c r="G218" s="27">
        <f>ROUND(F218*E218,2)</f>
        <v>0</v>
      </c>
    </row>
    <row r="219" spans="2:7" s="26" customFormat="1" ht="32.25" customHeight="1" x14ac:dyDescent="0.25">
      <c r="B219" s="22" t="s">
        <v>214</v>
      </c>
      <c r="C219" s="11" t="s">
        <v>374</v>
      </c>
      <c r="D219" s="16" t="s">
        <v>3</v>
      </c>
      <c r="E219" s="15">
        <v>1</v>
      </c>
      <c r="F219" s="12"/>
      <c r="G219" s="27">
        <f t="shared" si="4"/>
        <v>0</v>
      </c>
    </row>
    <row r="220" spans="2:7" s="26" customFormat="1" ht="32.25" customHeight="1" x14ac:dyDescent="0.25">
      <c r="B220" s="22" t="s">
        <v>215</v>
      </c>
      <c r="C220" s="11" t="s">
        <v>375</v>
      </c>
      <c r="D220" s="16" t="s">
        <v>3</v>
      </c>
      <c r="E220" s="15">
        <v>1</v>
      </c>
      <c r="F220" s="12"/>
      <c r="G220" s="27">
        <f t="shared" si="4"/>
        <v>0</v>
      </c>
    </row>
    <row r="221" spans="2:7" s="26" customFormat="1" ht="32.25" customHeight="1" x14ac:dyDescent="0.25">
      <c r="B221" s="22" t="s">
        <v>216</v>
      </c>
      <c r="C221" s="11" t="s">
        <v>376</v>
      </c>
      <c r="D221" s="16" t="s">
        <v>3</v>
      </c>
      <c r="E221" s="15">
        <v>1</v>
      </c>
      <c r="F221" s="12"/>
      <c r="G221" s="27">
        <f t="shared" si="4"/>
        <v>0</v>
      </c>
    </row>
    <row r="222" spans="2:7" s="26" customFormat="1" ht="32.25" customHeight="1" x14ac:dyDescent="0.25">
      <c r="B222" s="22" t="s">
        <v>217</v>
      </c>
      <c r="C222" s="11" t="s">
        <v>377</v>
      </c>
      <c r="D222" s="16" t="s">
        <v>3</v>
      </c>
      <c r="E222" s="15">
        <v>1</v>
      </c>
      <c r="F222" s="12"/>
      <c r="G222" s="27">
        <f t="shared" si="4"/>
        <v>0</v>
      </c>
    </row>
    <row r="223" spans="2:7" s="26" customFormat="1" ht="32.25" customHeight="1" x14ac:dyDescent="0.25">
      <c r="B223" s="22" t="s">
        <v>218</v>
      </c>
      <c r="C223" s="11" t="s">
        <v>378</v>
      </c>
      <c r="D223" s="16" t="s">
        <v>380</v>
      </c>
      <c r="E223" s="15">
        <v>1</v>
      </c>
      <c r="F223" s="12"/>
      <c r="G223" s="27">
        <f t="shared" si="4"/>
        <v>0</v>
      </c>
    </row>
    <row r="224" spans="2:7" s="26" customFormat="1" ht="32.25" customHeight="1" x14ac:dyDescent="0.25">
      <c r="B224" s="22" t="s">
        <v>219</v>
      </c>
      <c r="C224" s="11" t="s">
        <v>379</v>
      </c>
      <c r="D224" s="16" t="s">
        <v>380</v>
      </c>
      <c r="E224" s="15">
        <v>1</v>
      </c>
      <c r="F224" s="12"/>
      <c r="G224" s="27">
        <f t="shared" si="4"/>
        <v>0</v>
      </c>
    </row>
    <row r="225" spans="2:7" s="6" customFormat="1" ht="20.100000000000001" customHeight="1" x14ac:dyDescent="0.25">
      <c r="B225" s="92" t="s">
        <v>387</v>
      </c>
      <c r="C225" s="93"/>
      <c r="D225" s="93"/>
      <c r="E225" s="93"/>
      <c r="F225" s="94"/>
      <c r="G225" s="34">
        <f>SUM(G10:G224)</f>
        <v>0</v>
      </c>
    </row>
    <row r="226" spans="2:7" ht="50.25" customHeight="1" x14ac:dyDescent="0.25"/>
    <row r="227" spans="2:7" x14ac:dyDescent="0.25">
      <c r="C227" s="8"/>
    </row>
  </sheetData>
  <mergeCells count="13">
    <mergeCell ref="B225:F225"/>
    <mergeCell ref="B127:G127"/>
    <mergeCell ref="B68:G68"/>
    <mergeCell ref="B9:G9"/>
    <mergeCell ref="F2:G2"/>
    <mergeCell ref="B3:G3"/>
    <mergeCell ref="B4:G4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26"/>
  <sheetViews>
    <sheetView topLeftCell="A202" workbookViewId="0">
      <selection activeCell="F227" sqref="F227"/>
    </sheetView>
  </sheetViews>
  <sheetFormatPr defaultColWidth="9.140625" defaultRowHeight="16.5" x14ac:dyDescent="0.25"/>
  <cols>
    <col min="1" max="1" width="9.140625" style="1"/>
    <col min="2" max="2" width="9.140625" style="5" customWidth="1"/>
    <col min="3" max="3" width="82.5703125" style="5" customWidth="1"/>
    <col min="4" max="4" width="13.42578125" style="2" customWidth="1"/>
    <col min="5" max="5" width="18" style="2" customWidth="1"/>
    <col min="6" max="6" width="19.42578125" style="3" customWidth="1"/>
    <col min="7" max="7" width="21.42578125" style="1" customWidth="1"/>
    <col min="8" max="16384" width="9.140625" style="1"/>
  </cols>
  <sheetData>
    <row r="1" spans="2:7" ht="9.75" customHeight="1" x14ac:dyDescent="0.25">
      <c r="B1" s="35"/>
      <c r="C1" s="35"/>
      <c r="D1" s="9"/>
      <c r="E1" s="9"/>
      <c r="F1" s="10"/>
    </row>
    <row r="2" spans="2:7" ht="24.75" customHeight="1" x14ac:dyDescent="0.25">
      <c r="B2" s="97" t="s">
        <v>384</v>
      </c>
      <c r="C2" s="97"/>
      <c r="D2" s="97"/>
      <c r="E2" s="97"/>
      <c r="F2" s="97"/>
      <c r="G2" s="97"/>
    </row>
    <row r="3" spans="2:7" ht="46.5" customHeight="1" x14ac:dyDescent="0.25">
      <c r="B3" s="97" t="s">
        <v>388</v>
      </c>
      <c r="C3" s="97"/>
      <c r="D3" s="97"/>
      <c r="E3" s="97"/>
      <c r="F3" s="97"/>
      <c r="G3" s="97"/>
    </row>
    <row r="4" spans="2:7" ht="4.5" customHeight="1" x14ac:dyDescent="0.25">
      <c r="B4" s="7"/>
      <c r="C4" s="7"/>
      <c r="D4" s="7"/>
      <c r="E4" s="7"/>
      <c r="F4" s="4"/>
    </row>
    <row r="5" spans="2:7" s="37" customFormat="1" ht="24" customHeight="1" x14ac:dyDescent="0.25">
      <c r="B5" s="98" t="s">
        <v>2</v>
      </c>
      <c r="C5" s="99" t="s">
        <v>223</v>
      </c>
      <c r="D5" s="99" t="s">
        <v>1</v>
      </c>
      <c r="E5" s="99" t="s">
        <v>0</v>
      </c>
      <c r="F5" s="99" t="s">
        <v>385</v>
      </c>
      <c r="G5" s="99" t="s">
        <v>386</v>
      </c>
    </row>
    <row r="6" spans="2:7" s="37" customFormat="1" ht="38.25" customHeight="1" x14ac:dyDescent="0.25">
      <c r="B6" s="98"/>
      <c r="C6" s="99"/>
      <c r="D6" s="99"/>
      <c r="E6" s="99"/>
      <c r="F6" s="99"/>
      <c r="G6" s="99"/>
    </row>
    <row r="7" spans="2:7" x14ac:dyDescent="0.25"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</row>
    <row r="8" spans="2:7" ht="20.25" x14ac:dyDescent="0.25">
      <c r="B8" s="95" t="s">
        <v>222</v>
      </c>
      <c r="C8" s="95"/>
      <c r="D8" s="95"/>
      <c r="E8" s="95"/>
      <c r="F8" s="95"/>
      <c r="G8" s="95"/>
    </row>
    <row r="9" spans="2:7" s="18" customFormat="1" ht="47.25" x14ac:dyDescent="0.25">
      <c r="B9" s="21" t="s">
        <v>21</v>
      </c>
      <c r="C9" s="11" t="s">
        <v>229</v>
      </c>
      <c r="D9" s="12" t="s">
        <v>3</v>
      </c>
      <c r="E9" s="12">
        <v>1</v>
      </c>
      <c r="F9" s="27" t="e">
        <f>'Расчет НМЦ 4 КП'!#REF!</f>
        <v>#REF!</v>
      </c>
      <c r="G9" s="27" t="e">
        <f>ROUND(F9*E9,2)</f>
        <v>#REF!</v>
      </c>
    </row>
    <row r="10" spans="2:7" s="18" customFormat="1" ht="31.5" x14ac:dyDescent="0.25">
      <c r="B10" s="21" t="s">
        <v>6</v>
      </c>
      <c r="C10" s="11" t="s">
        <v>230</v>
      </c>
      <c r="D10" s="12" t="s">
        <v>3</v>
      </c>
      <c r="E10" s="12">
        <v>16</v>
      </c>
      <c r="F10" s="27" t="e">
        <f>'Расчет НМЦ 4 КП'!#REF!</f>
        <v>#REF!</v>
      </c>
      <c r="G10" s="27" t="e">
        <f t="shared" ref="G10:G66" si="0">ROUND(F10*E10,2)</f>
        <v>#REF!</v>
      </c>
    </row>
    <row r="11" spans="2:7" s="18" customFormat="1" ht="63" x14ac:dyDescent="0.25">
      <c r="B11" s="21" t="s">
        <v>7</v>
      </c>
      <c r="C11" s="11" t="s">
        <v>382</v>
      </c>
      <c r="D11" s="12" t="s">
        <v>3</v>
      </c>
      <c r="E11" s="12">
        <v>19</v>
      </c>
      <c r="F11" s="27" t="e">
        <f>'Расчет НМЦ 4 КП'!#REF!</f>
        <v>#REF!</v>
      </c>
      <c r="G11" s="27" t="e">
        <f t="shared" si="0"/>
        <v>#REF!</v>
      </c>
    </row>
    <row r="12" spans="2:7" s="18" customFormat="1" ht="31.5" x14ac:dyDescent="0.25">
      <c r="B12" s="21" t="s">
        <v>8</v>
      </c>
      <c r="C12" s="23" t="s">
        <v>232</v>
      </c>
      <c r="D12" s="24" t="s">
        <v>3</v>
      </c>
      <c r="E12" s="24">
        <v>1</v>
      </c>
      <c r="F12" s="27" t="e">
        <f>'Расчет НМЦ 4 КП'!#REF!</f>
        <v>#REF!</v>
      </c>
      <c r="G12" s="27" t="e">
        <f t="shared" si="0"/>
        <v>#REF!</v>
      </c>
    </row>
    <row r="13" spans="2:7" s="18" customFormat="1" ht="47.25" x14ac:dyDescent="0.25">
      <c r="B13" s="21" t="s">
        <v>24</v>
      </c>
      <c r="C13" s="23" t="s">
        <v>233</v>
      </c>
      <c r="D13" s="24" t="s">
        <v>3</v>
      </c>
      <c r="E13" s="24">
        <v>478</v>
      </c>
      <c r="F13" s="27" t="e">
        <f>'Расчет НМЦ 4 КП'!#REF!</f>
        <v>#REF!</v>
      </c>
      <c r="G13" s="27" t="e">
        <f t="shared" si="0"/>
        <v>#REF!</v>
      </c>
    </row>
    <row r="14" spans="2:7" s="18" customFormat="1" ht="47.25" x14ac:dyDescent="0.25">
      <c r="B14" s="21" t="s">
        <v>9</v>
      </c>
      <c r="C14" s="23" t="s">
        <v>234</v>
      </c>
      <c r="D14" s="24" t="s">
        <v>3</v>
      </c>
      <c r="E14" s="24">
        <v>109</v>
      </c>
      <c r="F14" s="27" t="e">
        <f>'Расчет НМЦ 4 КП'!#REF!</f>
        <v>#REF!</v>
      </c>
      <c r="G14" s="27" t="e">
        <f>ROUND(F14*E14,2)</f>
        <v>#REF!</v>
      </c>
    </row>
    <row r="15" spans="2:7" s="18" customFormat="1" ht="31.5" x14ac:dyDescent="0.25">
      <c r="B15" s="21" t="s">
        <v>10</v>
      </c>
      <c r="C15" s="23" t="s">
        <v>235</v>
      </c>
      <c r="D15" s="24" t="s">
        <v>3</v>
      </c>
      <c r="E15" s="24">
        <v>207</v>
      </c>
      <c r="F15" s="27" t="e">
        <f>'Расчет НМЦ 4 КП'!#REF!</f>
        <v>#REF!</v>
      </c>
      <c r="G15" s="27" t="e">
        <f t="shared" si="0"/>
        <v>#REF!</v>
      </c>
    </row>
    <row r="16" spans="2:7" s="18" customFormat="1" ht="31.5" x14ac:dyDescent="0.25">
      <c r="B16" s="21" t="s">
        <v>11</v>
      </c>
      <c r="C16" s="23" t="s">
        <v>236</v>
      </c>
      <c r="D16" s="24" t="s">
        <v>220</v>
      </c>
      <c r="E16" s="24">
        <v>10380</v>
      </c>
      <c r="F16" s="27" t="e">
        <f>'Расчет НМЦ 4 КП'!#REF!</f>
        <v>#REF!</v>
      </c>
      <c r="G16" s="27" t="e">
        <f t="shared" si="0"/>
        <v>#REF!</v>
      </c>
    </row>
    <row r="17" spans="2:7" s="18" customFormat="1" ht="31.5" x14ac:dyDescent="0.25">
      <c r="B17" s="21" t="s">
        <v>12</v>
      </c>
      <c r="C17" s="23" t="s">
        <v>237</v>
      </c>
      <c r="D17" s="24" t="s">
        <v>226</v>
      </c>
      <c r="E17" s="24">
        <v>210</v>
      </c>
      <c r="F17" s="27" t="e">
        <f>'Расчет НМЦ 4 КП'!#REF!</f>
        <v>#REF!</v>
      </c>
      <c r="G17" s="27" t="e">
        <f t="shared" si="0"/>
        <v>#REF!</v>
      </c>
    </row>
    <row r="18" spans="2:7" s="18" customFormat="1" ht="31.5" x14ac:dyDescent="0.25">
      <c r="B18" s="21" t="s">
        <v>13</v>
      </c>
      <c r="C18" s="23" t="s">
        <v>238</v>
      </c>
      <c r="D18" s="24" t="s">
        <v>3</v>
      </c>
      <c r="E18" s="24">
        <v>10</v>
      </c>
      <c r="F18" s="27" t="e">
        <f>'Расчет НМЦ 4 КП'!#REF!</f>
        <v>#REF!</v>
      </c>
      <c r="G18" s="27" t="e">
        <f t="shared" si="0"/>
        <v>#REF!</v>
      </c>
    </row>
    <row r="19" spans="2:7" s="18" customFormat="1" x14ac:dyDescent="0.25">
      <c r="B19" s="21" t="s">
        <v>14</v>
      </c>
      <c r="C19" s="23" t="s">
        <v>5</v>
      </c>
      <c r="D19" s="24" t="s">
        <v>3</v>
      </c>
      <c r="E19" s="24">
        <v>436</v>
      </c>
      <c r="F19" s="27" t="e">
        <f>'Расчет НМЦ 4 КП'!#REF!</f>
        <v>#REF!</v>
      </c>
      <c r="G19" s="27" t="e">
        <f t="shared" si="0"/>
        <v>#REF!</v>
      </c>
    </row>
    <row r="20" spans="2:7" s="18" customFormat="1" ht="31.5" x14ac:dyDescent="0.25">
      <c r="B20" s="21" t="s">
        <v>15</v>
      </c>
      <c r="C20" s="23" t="s">
        <v>239</v>
      </c>
      <c r="D20" s="24" t="s">
        <v>3</v>
      </c>
      <c r="E20" s="24">
        <v>600</v>
      </c>
      <c r="F20" s="27" t="e">
        <f>'Расчет НМЦ 4 КП'!#REF!</f>
        <v>#REF!</v>
      </c>
      <c r="G20" s="27" t="e">
        <f t="shared" si="0"/>
        <v>#REF!</v>
      </c>
    </row>
    <row r="21" spans="2:7" s="18" customFormat="1" ht="47.25" x14ac:dyDescent="0.25">
      <c r="B21" s="21" t="s">
        <v>16</v>
      </c>
      <c r="C21" s="23" t="s">
        <v>240</v>
      </c>
      <c r="D21" s="24" t="s">
        <v>3</v>
      </c>
      <c r="E21" s="24">
        <v>1</v>
      </c>
      <c r="F21" s="27" t="e">
        <f>'Расчет НМЦ 4 КП'!#REF!</f>
        <v>#REF!</v>
      </c>
      <c r="G21" s="27" t="e">
        <f t="shared" si="0"/>
        <v>#REF!</v>
      </c>
    </row>
    <row r="22" spans="2:7" s="18" customFormat="1" ht="31.5" x14ac:dyDescent="0.25">
      <c r="B22" s="21" t="s">
        <v>17</v>
      </c>
      <c r="C22" s="23" t="s">
        <v>241</v>
      </c>
      <c r="D22" s="24" t="s">
        <v>3</v>
      </c>
      <c r="E22" s="24">
        <v>4</v>
      </c>
      <c r="F22" s="27" t="e">
        <f>'Расчет НМЦ 4 КП'!#REF!</f>
        <v>#REF!</v>
      </c>
      <c r="G22" s="27" t="e">
        <f t="shared" si="0"/>
        <v>#REF!</v>
      </c>
    </row>
    <row r="23" spans="2:7" s="18" customFormat="1" ht="31.5" x14ac:dyDescent="0.25">
      <c r="B23" s="21" t="s">
        <v>18</v>
      </c>
      <c r="C23" s="23" t="s">
        <v>242</v>
      </c>
      <c r="D23" s="24" t="s">
        <v>3</v>
      </c>
      <c r="E23" s="24">
        <v>116</v>
      </c>
      <c r="F23" s="27" t="e">
        <f>'Расчет НМЦ 4 КП'!#REF!</f>
        <v>#REF!</v>
      </c>
      <c r="G23" s="27" t="e">
        <f t="shared" si="0"/>
        <v>#REF!</v>
      </c>
    </row>
    <row r="24" spans="2:7" s="18" customFormat="1" x14ac:dyDescent="0.25">
      <c r="B24" s="21" t="s">
        <v>19</v>
      </c>
      <c r="C24" s="23" t="s">
        <v>243</v>
      </c>
      <c r="D24" s="24" t="s">
        <v>3</v>
      </c>
      <c r="E24" s="24">
        <v>51</v>
      </c>
      <c r="F24" s="27" t="e">
        <f>'Расчет НМЦ 4 КП'!#REF!</f>
        <v>#REF!</v>
      </c>
      <c r="G24" s="27" t="e">
        <f t="shared" si="0"/>
        <v>#REF!</v>
      </c>
    </row>
    <row r="25" spans="2:7" s="18" customFormat="1" x14ac:dyDescent="0.25">
      <c r="B25" s="21" t="s">
        <v>20</v>
      </c>
      <c r="C25" s="23" t="s">
        <v>244</v>
      </c>
      <c r="D25" s="24" t="s">
        <v>3</v>
      </c>
      <c r="E25" s="24">
        <v>6</v>
      </c>
      <c r="F25" s="27" t="e">
        <f>'Расчет НМЦ 4 КП'!#REF!</f>
        <v>#REF!</v>
      </c>
      <c r="G25" s="27" t="e">
        <f t="shared" si="0"/>
        <v>#REF!</v>
      </c>
    </row>
    <row r="26" spans="2:7" s="18" customFormat="1" x14ac:dyDescent="0.25">
      <c r="B26" s="21" t="s">
        <v>25</v>
      </c>
      <c r="C26" s="23" t="s">
        <v>245</v>
      </c>
      <c r="D26" s="24" t="s">
        <v>4</v>
      </c>
      <c r="E26" s="24">
        <v>70</v>
      </c>
      <c r="F26" s="27" t="e">
        <f>'Расчет НМЦ 4 КП'!#REF!</f>
        <v>#REF!</v>
      </c>
      <c r="G26" s="27" t="e">
        <f t="shared" si="0"/>
        <v>#REF!</v>
      </c>
    </row>
    <row r="27" spans="2:7" s="18" customFormat="1" ht="31.5" x14ac:dyDescent="0.25">
      <c r="B27" s="21" t="s">
        <v>26</v>
      </c>
      <c r="C27" s="23" t="s">
        <v>246</v>
      </c>
      <c r="D27" s="24" t="s">
        <v>220</v>
      </c>
      <c r="E27" s="24">
        <v>550</v>
      </c>
      <c r="F27" s="27" t="e">
        <f>'Расчет НМЦ 4 КП'!#REF!</f>
        <v>#REF!</v>
      </c>
      <c r="G27" s="27" t="e">
        <f t="shared" si="0"/>
        <v>#REF!</v>
      </c>
    </row>
    <row r="28" spans="2:7" s="18" customFormat="1" ht="31.5" x14ac:dyDescent="0.25">
      <c r="B28" s="21" t="s">
        <v>27</v>
      </c>
      <c r="C28" s="23" t="s">
        <v>247</v>
      </c>
      <c r="D28" s="24" t="s">
        <v>220</v>
      </c>
      <c r="E28" s="24">
        <v>2200</v>
      </c>
      <c r="F28" s="27" t="e">
        <f>'Расчет НМЦ 4 КП'!#REF!</f>
        <v>#REF!</v>
      </c>
      <c r="G28" s="27" t="e">
        <f t="shared" si="0"/>
        <v>#REF!</v>
      </c>
    </row>
    <row r="29" spans="2:7" s="18" customFormat="1" ht="31.5" x14ac:dyDescent="0.25">
      <c r="B29" s="21" t="s">
        <v>28</v>
      </c>
      <c r="C29" s="23" t="s">
        <v>248</v>
      </c>
      <c r="D29" s="24" t="s">
        <v>3</v>
      </c>
      <c r="E29" s="24">
        <v>21</v>
      </c>
      <c r="F29" s="27" t="e">
        <f>'Расчет НМЦ 4 КП'!#REF!</f>
        <v>#REF!</v>
      </c>
      <c r="G29" s="27" t="e">
        <f t="shared" si="0"/>
        <v>#REF!</v>
      </c>
    </row>
    <row r="30" spans="2:7" s="18" customFormat="1" ht="31.5" x14ac:dyDescent="0.25">
      <c r="B30" s="21" t="s">
        <v>29</v>
      </c>
      <c r="C30" s="23" t="s">
        <v>249</v>
      </c>
      <c r="D30" s="24" t="s">
        <v>3</v>
      </c>
      <c r="E30" s="24">
        <v>2</v>
      </c>
      <c r="F30" s="27" t="e">
        <f>'Расчет НМЦ 4 КП'!#REF!</f>
        <v>#REF!</v>
      </c>
      <c r="G30" s="27" t="e">
        <f t="shared" si="0"/>
        <v>#REF!</v>
      </c>
    </row>
    <row r="31" spans="2:7" s="18" customFormat="1" x14ac:dyDescent="0.25">
      <c r="B31" s="21" t="s">
        <v>23</v>
      </c>
      <c r="C31" s="23" t="s">
        <v>22</v>
      </c>
      <c r="D31" s="24" t="s">
        <v>3</v>
      </c>
      <c r="E31" s="24">
        <v>10</v>
      </c>
      <c r="F31" s="27" t="e">
        <f>'Расчет НМЦ 4 КП'!#REF!</f>
        <v>#REF!</v>
      </c>
      <c r="G31" s="27" t="e">
        <f t="shared" si="0"/>
        <v>#REF!</v>
      </c>
    </row>
    <row r="32" spans="2:7" s="18" customFormat="1" x14ac:dyDescent="0.25">
      <c r="B32" s="21" t="s">
        <v>30</v>
      </c>
      <c r="C32" s="23" t="s">
        <v>250</v>
      </c>
      <c r="D32" s="24" t="s">
        <v>3</v>
      </c>
      <c r="E32" s="24">
        <v>15</v>
      </c>
      <c r="F32" s="27" t="e">
        <f>'Расчет НМЦ 4 КП'!#REF!</f>
        <v>#REF!</v>
      </c>
      <c r="G32" s="27" t="e">
        <f t="shared" si="0"/>
        <v>#REF!</v>
      </c>
    </row>
    <row r="33" spans="2:7" s="18" customFormat="1" x14ac:dyDescent="0.25">
      <c r="B33" s="21" t="s">
        <v>31</v>
      </c>
      <c r="C33" s="23" t="s">
        <v>251</v>
      </c>
      <c r="D33" s="24" t="s">
        <v>3</v>
      </c>
      <c r="E33" s="24">
        <v>2</v>
      </c>
      <c r="F33" s="27" t="e">
        <f>'Расчет НМЦ 4 КП'!#REF!</f>
        <v>#REF!</v>
      </c>
      <c r="G33" s="27" t="e">
        <f t="shared" si="0"/>
        <v>#REF!</v>
      </c>
    </row>
    <row r="34" spans="2:7" s="18" customFormat="1" x14ac:dyDescent="0.25">
      <c r="B34" s="21" t="s">
        <v>32</v>
      </c>
      <c r="C34" s="23" t="s">
        <v>252</v>
      </c>
      <c r="D34" s="24" t="s">
        <v>3</v>
      </c>
      <c r="E34" s="24">
        <v>15</v>
      </c>
      <c r="F34" s="27" t="e">
        <f>'Расчет НМЦ 4 КП'!#REF!</f>
        <v>#REF!</v>
      </c>
      <c r="G34" s="27" t="e">
        <f t="shared" si="0"/>
        <v>#REF!</v>
      </c>
    </row>
    <row r="35" spans="2:7" s="18" customFormat="1" ht="31.5" x14ac:dyDescent="0.25">
      <c r="B35" s="21" t="s">
        <v>33</v>
      </c>
      <c r="C35" s="23" t="s">
        <v>253</v>
      </c>
      <c r="D35" s="24" t="s">
        <v>3</v>
      </c>
      <c r="E35" s="24">
        <v>4</v>
      </c>
      <c r="F35" s="27" t="e">
        <f>'Расчет НМЦ 4 КП'!#REF!</f>
        <v>#REF!</v>
      </c>
      <c r="G35" s="27" t="e">
        <f t="shared" si="0"/>
        <v>#REF!</v>
      </c>
    </row>
    <row r="36" spans="2:7" s="18" customFormat="1" ht="47.25" x14ac:dyDescent="0.25">
      <c r="B36" s="21" t="s">
        <v>34</v>
      </c>
      <c r="C36" s="23" t="s">
        <v>254</v>
      </c>
      <c r="D36" s="24" t="s">
        <v>3</v>
      </c>
      <c r="E36" s="24">
        <v>16</v>
      </c>
      <c r="F36" s="27" t="e">
        <f>'Расчет НМЦ 4 КП'!#REF!</f>
        <v>#REF!</v>
      </c>
      <c r="G36" s="27" t="e">
        <f t="shared" si="0"/>
        <v>#REF!</v>
      </c>
    </row>
    <row r="37" spans="2:7" s="18" customFormat="1" ht="31.5" x14ac:dyDescent="0.25">
      <c r="B37" s="21" t="s">
        <v>35</v>
      </c>
      <c r="C37" s="23" t="s">
        <v>255</v>
      </c>
      <c r="D37" s="24" t="s">
        <v>3</v>
      </c>
      <c r="E37" s="24">
        <v>2</v>
      </c>
      <c r="F37" s="27" t="e">
        <f>'Расчет НМЦ 4 КП'!#REF!</f>
        <v>#REF!</v>
      </c>
      <c r="G37" s="27" t="e">
        <f t="shared" si="0"/>
        <v>#REF!</v>
      </c>
    </row>
    <row r="38" spans="2:7" s="18" customFormat="1" ht="31.5" x14ac:dyDescent="0.25">
      <c r="B38" s="21" t="s">
        <v>36</v>
      </c>
      <c r="C38" s="23" t="s">
        <v>256</v>
      </c>
      <c r="D38" s="24" t="s">
        <v>3</v>
      </c>
      <c r="E38" s="24">
        <v>20</v>
      </c>
      <c r="F38" s="27" t="e">
        <f>'Расчет НМЦ 4 КП'!#REF!</f>
        <v>#REF!</v>
      </c>
      <c r="G38" s="27" t="e">
        <f t="shared" si="0"/>
        <v>#REF!</v>
      </c>
    </row>
    <row r="39" spans="2:7" s="18" customFormat="1" ht="31.5" x14ac:dyDescent="0.25">
      <c r="B39" s="21" t="s">
        <v>37</v>
      </c>
      <c r="C39" s="11" t="s">
        <v>257</v>
      </c>
      <c r="D39" s="12" t="s">
        <v>3</v>
      </c>
      <c r="E39" s="12">
        <v>2</v>
      </c>
      <c r="F39" s="27" t="e">
        <f>'Расчет НМЦ 4 КП'!#REF!</f>
        <v>#REF!</v>
      </c>
      <c r="G39" s="27" t="e">
        <f t="shared" si="0"/>
        <v>#REF!</v>
      </c>
    </row>
    <row r="40" spans="2:7" s="18" customFormat="1" x14ac:dyDescent="0.25">
      <c r="B40" s="21" t="s">
        <v>38</v>
      </c>
      <c r="C40" s="23" t="s">
        <v>258</v>
      </c>
      <c r="D40" s="24" t="s">
        <v>3</v>
      </c>
      <c r="E40" s="24">
        <v>1</v>
      </c>
      <c r="F40" s="27" t="e">
        <f>'Расчет НМЦ 4 КП'!#REF!</f>
        <v>#REF!</v>
      </c>
      <c r="G40" s="27" t="e">
        <f t="shared" si="0"/>
        <v>#REF!</v>
      </c>
    </row>
    <row r="41" spans="2:7" s="18" customFormat="1" x14ac:dyDescent="0.25">
      <c r="B41" s="21" t="s">
        <v>39</v>
      </c>
      <c r="C41" s="23" t="s">
        <v>259</v>
      </c>
      <c r="D41" s="24" t="s">
        <v>3</v>
      </c>
      <c r="E41" s="24">
        <v>4</v>
      </c>
      <c r="F41" s="27" t="e">
        <f>'Расчет НМЦ 4 КП'!#REF!</f>
        <v>#REF!</v>
      </c>
      <c r="G41" s="27" t="e">
        <f t="shared" si="0"/>
        <v>#REF!</v>
      </c>
    </row>
    <row r="42" spans="2:7" s="18" customFormat="1" x14ac:dyDescent="0.25">
      <c r="B42" s="21" t="s">
        <v>40</v>
      </c>
      <c r="C42" s="23" t="s">
        <v>260</v>
      </c>
      <c r="D42" s="24" t="s">
        <v>3</v>
      </c>
      <c r="E42" s="24">
        <v>3</v>
      </c>
      <c r="F42" s="27" t="e">
        <f>'Расчет НМЦ 4 КП'!#REF!</f>
        <v>#REF!</v>
      </c>
      <c r="G42" s="27" t="e">
        <f t="shared" si="0"/>
        <v>#REF!</v>
      </c>
    </row>
    <row r="43" spans="2:7" s="18" customFormat="1" ht="31.5" x14ac:dyDescent="0.25">
      <c r="B43" s="21" t="s">
        <v>41</v>
      </c>
      <c r="C43" s="23" t="s">
        <v>261</v>
      </c>
      <c r="D43" s="24" t="s">
        <v>3</v>
      </c>
      <c r="E43" s="24">
        <v>2</v>
      </c>
      <c r="F43" s="27" t="e">
        <f>'Расчет НМЦ 4 КП'!#REF!</f>
        <v>#REF!</v>
      </c>
      <c r="G43" s="27" t="e">
        <f t="shared" si="0"/>
        <v>#REF!</v>
      </c>
    </row>
    <row r="44" spans="2:7" s="18" customFormat="1" x14ac:dyDescent="0.25">
      <c r="B44" s="21" t="s">
        <v>42</v>
      </c>
      <c r="C44" s="23" t="s">
        <v>262</v>
      </c>
      <c r="D44" s="24" t="s">
        <v>3</v>
      </c>
      <c r="E44" s="24">
        <v>6</v>
      </c>
      <c r="F44" s="27" t="e">
        <f>'Расчет НМЦ 4 КП'!#REF!</f>
        <v>#REF!</v>
      </c>
      <c r="G44" s="27" t="e">
        <f t="shared" si="0"/>
        <v>#REF!</v>
      </c>
    </row>
    <row r="45" spans="2:7" s="18" customFormat="1" x14ac:dyDescent="0.25">
      <c r="B45" s="21" t="s">
        <v>43</v>
      </c>
      <c r="C45" s="23" t="s">
        <v>263</v>
      </c>
      <c r="D45" s="24" t="s">
        <v>3</v>
      </c>
      <c r="E45" s="24">
        <v>3</v>
      </c>
      <c r="F45" s="27" t="e">
        <f>'Расчет НМЦ 4 КП'!#REF!</f>
        <v>#REF!</v>
      </c>
      <c r="G45" s="27" t="e">
        <f t="shared" si="0"/>
        <v>#REF!</v>
      </c>
    </row>
    <row r="46" spans="2:7" s="18" customFormat="1" x14ac:dyDescent="0.25">
      <c r="B46" s="21" t="s">
        <v>44</v>
      </c>
      <c r="C46" s="23" t="s">
        <v>264</v>
      </c>
      <c r="D46" s="24" t="s">
        <v>3</v>
      </c>
      <c r="E46" s="24">
        <v>2</v>
      </c>
      <c r="F46" s="27" t="e">
        <f>'Расчет НМЦ 4 КП'!#REF!</f>
        <v>#REF!</v>
      </c>
      <c r="G46" s="27" t="e">
        <f t="shared" si="0"/>
        <v>#REF!</v>
      </c>
    </row>
    <row r="47" spans="2:7" s="18" customFormat="1" x14ac:dyDescent="0.25">
      <c r="B47" s="21" t="s">
        <v>45</v>
      </c>
      <c r="C47" s="23" t="s">
        <v>265</v>
      </c>
      <c r="D47" s="24" t="s">
        <v>3</v>
      </c>
      <c r="E47" s="24">
        <v>65</v>
      </c>
      <c r="F47" s="27" t="e">
        <f>'Расчет НМЦ 4 КП'!#REF!</f>
        <v>#REF!</v>
      </c>
      <c r="G47" s="27" t="e">
        <f t="shared" si="0"/>
        <v>#REF!</v>
      </c>
    </row>
    <row r="48" spans="2:7" s="18" customFormat="1" x14ac:dyDescent="0.25">
      <c r="B48" s="21" t="s">
        <v>46</v>
      </c>
      <c r="C48" s="23" t="s">
        <v>266</v>
      </c>
      <c r="D48" s="24" t="s">
        <v>3</v>
      </c>
      <c r="E48" s="24">
        <v>2</v>
      </c>
      <c r="F48" s="27" t="e">
        <f>'Расчет НМЦ 4 КП'!#REF!</f>
        <v>#REF!</v>
      </c>
      <c r="G48" s="27" t="e">
        <f t="shared" si="0"/>
        <v>#REF!</v>
      </c>
    </row>
    <row r="49" spans="2:7" x14ac:dyDescent="0.25">
      <c r="B49" s="31" t="s">
        <v>47</v>
      </c>
      <c r="C49" s="23" t="s">
        <v>267</v>
      </c>
      <c r="D49" s="24" t="s">
        <v>3</v>
      </c>
      <c r="E49" s="24">
        <v>5</v>
      </c>
      <c r="F49" s="27" t="e">
        <f>'Расчет НМЦ 4 КП'!#REF!</f>
        <v>#REF!</v>
      </c>
      <c r="G49" s="27" t="e">
        <f t="shared" si="0"/>
        <v>#REF!</v>
      </c>
    </row>
    <row r="50" spans="2:7" x14ac:dyDescent="0.25">
      <c r="B50" s="33" t="s">
        <v>48</v>
      </c>
      <c r="C50" s="23" t="s">
        <v>268</v>
      </c>
      <c r="D50" s="24" t="s">
        <v>3</v>
      </c>
      <c r="E50" s="24">
        <v>19</v>
      </c>
      <c r="F50" s="27" t="e">
        <f>'Расчет НМЦ 4 КП'!#REF!</f>
        <v>#REF!</v>
      </c>
      <c r="G50" s="27" t="e">
        <f t="shared" si="0"/>
        <v>#REF!</v>
      </c>
    </row>
    <row r="51" spans="2:7" x14ac:dyDescent="0.25">
      <c r="B51" s="33" t="s">
        <v>49</v>
      </c>
      <c r="C51" s="23" t="s">
        <v>269</v>
      </c>
      <c r="D51" s="24" t="s">
        <v>3</v>
      </c>
      <c r="E51" s="24">
        <v>19</v>
      </c>
      <c r="F51" s="27" t="e">
        <f>'Расчет НМЦ 4 КП'!#REF!</f>
        <v>#REF!</v>
      </c>
      <c r="G51" s="27" t="e">
        <f t="shared" si="0"/>
        <v>#REF!</v>
      </c>
    </row>
    <row r="52" spans="2:7" s="18" customFormat="1" x14ac:dyDescent="0.25">
      <c r="B52" s="21" t="s">
        <v>50</v>
      </c>
      <c r="C52" s="23" t="s">
        <v>270</v>
      </c>
      <c r="D52" s="24" t="s">
        <v>3</v>
      </c>
      <c r="E52" s="24">
        <v>12</v>
      </c>
      <c r="F52" s="27" t="e">
        <f>'Расчет НМЦ 4 КП'!#REF!</f>
        <v>#REF!</v>
      </c>
      <c r="G52" s="27" t="e">
        <f t="shared" si="0"/>
        <v>#REF!</v>
      </c>
    </row>
    <row r="53" spans="2:7" s="18" customFormat="1" x14ac:dyDescent="0.25">
      <c r="B53" s="21" t="s">
        <v>51</v>
      </c>
      <c r="C53" s="23" t="s">
        <v>271</v>
      </c>
      <c r="D53" s="24" t="s">
        <v>3</v>
      </c>
      <c r="E53" s="24">
        <v>10</v>
      </c>
      <c r="F53" s="27" t="e">
        <f>'Расчет НМЦ 4 КП'!#REF!</f>
        <v>#REF!</v>
      </c>
      <c r="G53" s="27" t="e">
        <f t="shared" si="0"/>
        <v>#REF!</v>
      </c>
    </row>
    <row r="54" spans="2:7" s="18" customFormat="1" x14ac:dyDescent="0.25">
      <c r="B54" s="21" t="s">
        <v>52</v>
      </c>
      <c r="C54" s="23" t="s">
        <v>272</v>
      </c>
      <c r="D54" s="24" t="s">
        <v>220</v>
      </c>
      <c r="E54" s="24">
        <v>7133</v>
      </c>
      <c r="F54" s="27" t="e">
        <f>'Расчет НМЦ 4 КП'!#REF!</f>
        <v>#REF!</v>
      </c>
      <c r="G54" s="27" t="e">
        <f t="shared" si="0"/>
        <v>#REF!</v>
      </c>
    </row>
    <row r="55" spans="2:7" s="18" customFormat="1" x14ac:dyDescent="0.25">
      <c r="B55" s="21" t="s">
        <v>53</v>
      </c>
      <c r="C55" s="23" t="s">
        <v>273</v>
      </c>
      <c r="D55" s="24" t="s">
        <v>220</v>
      </c>
      <c r="E55" s="24">
        <v>962</v>
      </c>
      <c r="F55" s="27" t="e">
        <f>'Расчет НМЦ 4 КП'!#REF!</f>
        <v>#REF!</v>
      </c>
      <c r="G55" s="27" t="e">
        <f t="shared" si="0"/>
        <v>#REF!</v>
      </c>
    </row>
    <row r="56" spans="2:7" s="18" customFormat="1" ht="31.5" x14ac:dyDescent="0.25">
      <c r="B56" s="21" t="s">
        <v>54</v>
      </c>
      <c r="C56" s="11" t="s">
        <v>274</v>
      </c>
      <c r="D56" s="12" t="s">
        <v>4</v>
      </c>
      <c r="E56" s="12">
        <v>1490</v>
      </c>
      <c r="F56" s="27" t="e">
        <f>'Расчет НМЦ 4 КП'!#REF!</f>
        <v>#REF!</v>
      </c>
      <c r="G56" s="27" t="e">
        <f t="shared" si="0"/>
        <v>#REF!</v>
      </c>
    </row>
    <row r="57" spans="2:7" s="18" customFormat="1" ht="31.5" x14ac:dyDescent="0.25">
      <c r="B57" s="21" t="s">
        <v>55</v>
      </c>
      <c r="C57" s="11" t="s">
        <v>275</v>
      </c>
      <c r="D57" s="12" t="s">
        <v>4</v>
      </c>
      <c r="E57" s="12">
        <v>1500</v>
      </c>
      <c r="F57" s="27" t="e">
        <f>'Расчет НМЦ 4 КП'!#REF!</f>
        <v>#REF!</v>
      </c>
      <c r="G57" s="27" t="e">
        <f t="shared" si="0"/>
        <v>#REF!</v>
      </c>
    </row>
    <row r="58" spans="2:7" s="18" customFormat="1" ht="31.5" x14ac:dyDescent="0.25">
      <c r="B58" s="21" t="s">
        <v>56</v>
      </c>
      <c r="C58" s="23" t="s">
        <v>276</v>
      </c>
      <c r="D58" s="24" t="s">
        <v>4</v>
      </c>
      <c r="E58" s="24">
        <v>4180</v>
      </c>
      <c r="F58" s="27" t="e">
        <f>'Расчет НМЦ 4 КП'!#REF!</f>
        <v>#REF!</v>
      </c>
      <c r="G58" s="27" t="e">
        <f t="shared" si="0"/>
        <v>#REF!</v>
      </c>
    </row>
    <row r="59" spans="2:7" s="18" customFormat="1" ht="31.5" x14ac:dyDescent="0.25">
      <c r="B59" s="21" t="s">
        <v>57</v>
      </c>
      <c r="C59" s="23" t="s">
        <v>277</v>
      </c>
      <c r="D59" s="24" t="s">
        <v>4</v>
      </c>
      <c r="E59" s="24">
        <v>4260</v>
      </c>
      <c r="F59" s="27" t="e">
        <f>'Расчет НМЦ 4 КП'!#REF!</f>
        <v>#REF!</v>
      </c>
      <c r="G59" s="27" t="e">
        <f t="shared" si="0"/>
        <v>#REF!</v>
      </c>
    </row>
    <row r="60" spans="2:7" s="18" customFormat="1" x14ac:dyDescent="0.25">
      <c r="B60" s="21" t="s">
        <v>58</v>
      </c>
      <c r="C60" s="23" t="s">
        <v>278</v>
      </c>
      <c r="D60" s="24" t="s">
        <v>4</v>
      </c>
      <c r="E60" s="24">
        <v>22520</v>
      </c>
      <c r="F60" s="27" t="e">
        <f>'Расчет НМЦ 4 КП'!#REF!</f>
        <v>#REF!</v>
      </c>
      <c r="G60" s="27" t="e">
        <f t="shared" si="0"/>
        <v>#REF!</v>
      </c>
    </row>
    <row r="61" spans="2:7" s="18" customFormat="1" x14ac:dyDescent="0.25">
      <c r="B61" s="21" t="s">
        <v>59</v>
      </c>
      <c r="C61" s="23" t="s">
        <v>279</v>
      </c>
      <c r="D61" s="24" t="s">
        <v>4</v>
      </c>
      <c r="E61" s="24">
        <v>7050</v>
      </c>
      <c r="F61" s="27" t="e">
        <f>'Расчет НМЦ 4 КП'!#REF!</f>
        <v>#REF!</v>
      </c>
      <c r="G61" s="27" t="e">
        <f t="shared" si="0"/>
        <v>#REF!</v>
      </c>
    </row>
    <row r="62" spans="2:7" x14ac:dyDescent="0.25">
      <c r="B62" s="33" t="s">
        <v>60</v>
      </c>
      <c r="C62" s="23" t="s">
        <v>280</v>
      </c>
      <c r="D62" s="24" t="s">
        <v>4</v>
      </c>
      <c r="E62" s="24">
        <v>12950</v>
      </c>
      <c r="F62" s="27" t="e">
        <f>'Расчет НМЦ 4 КП'!#REF!</f>
        <v>#REF!</v>
      </c>
      <c r="G62" s="27" t="e">
        <f t="shared" si="0"/>
        <v>#REF!</v>
      </c>
    </row>
    <row r="63" spans="2:7" x14ac:dyDescent="0.25">
      <c r="B63" s="33" t="s">
        <v>61</v>
      </c>
      <c r="C63" s="23" t="s">
        <v>281</v>
      </c>
      <c r="D63" s="24" t="s">
        <v>4</v>
      </c>
      <c r="E63" s="24">
        <v>410</v>
      </c>
      <c r="F63" s="27" t="e">
        <f>'Расчет НМЦ 4 КП'!#REF!</f>
        <v>#REF!</v>
      </c>
      <c r="G63" s="27" t="e">
        <f t="shared" si="0"/>
        <v>#REF!</v>
      </c>
    </row>
    <row r="64" spans="2:7" s="18" customFormat="1" x14ac:dyDescent="0.25">
      <c r="B64" s="21" t="s">
        <v>62</v>
      </c>
      <c r="C64" s="23" t="s">
        <v>282</v>
      </c>
      <c r="D64" s="24" t="s">
        <v>3</v>
      </c>
      <c r="E64" s="24">
        <v>628</v>
      </c>
      <c r="F64" s="27" t="e">
        <f>'Расчет НМЦ 4 КП'!#REF!</f>
        <v>#REF!</v>
      </c>
      <c r="G64" s="27" t="e">
        <f t="shared" si="0"/>
        <v>#REF!</v>
      </c>
    </row>
    <row r="65" spans="2:7" s="18" customFormat="1" x14ac:dyDescent="0.25">
      <c r="B65" s="21" t="s">
        <v>63</v>
      </c>
      <c r="C65" s="23" t="s">
        <v>283</v>
      </c>
      <c r="D65" s="24" t="s">
        <v>3</v>
      </c>
      <c r="E65" s="24">
        <v>30</v>
      </c>
      <c r="F65" s="27" t="e">
        <f>'Расчет НМЦ 4 КП'!#REF!</f>
        <v>#REF!</v>
      </c>
      <c r="G65" s="27" t="e">
        <f t="shared" si="0"/>
        <v>#REF!</v>
      </c>
    </row>
    <row r="66" spans="2:7" s="18" customFormat="1" ht="31.5" x14ac:dyDescent="0.25">
      <c r="B66" s="21" t="s">
        <v>64</v>
      </c>
      <c r="C66" s="23" t="s">
        <v>284</v>
      </c>
      <c r="D66" s="24" t="s">
        <v>3</v>
      </c>
      <c r="E66" s="24">
        <v>30</v>
      </c>
      <c r="F66" s="27" t="e">
        <f>'Расчет НМЦ 4 КП'!#REF!</f>
        <v>#REF!</v>
      </c>
      <c r="G66" s="27" t="e">
        <f t="shared" si="0"/>
        <v>#REF!</v>
      </c>
    </row>
    <row r="67" spans="2:7" ht="20.25" x14ac:dyDescent="0.25">
      <c r="B67" s="95" t="s">
        <v>224</v>
      </c>
      <c r="C67" s="95"/>
      <c r="D67" s="95"/>
      <c r="E67" s="95"/>
      <c r="F67" s="95"/>
      <c r="G67" s="95"/>
    </row>
    <row r="68" spans="2:7" s="26" customFormat="1" ht="47.25" x14ac:dyDescent="0.25">
      <c r="B68" s="22" t="s">
        <v>65</v>
      </c>
      <c r="C68" s="11" t="s">
        <v>229</v>
      </c>
      <c r="D68" s="12" t="s">
        <v>3</v>
      </c>
      <c r="E68" s="12">
        <v>1</v>
      </c>
      <c r="F68" s="25" t="e">
        <f>'Расчет НМЦ 4 КП'!#REF!</f>
        <v>#REF!</v>
      </c>
      <c r="G68" s="27" t="e">
        <f t="shared" ref="G68:G131" si="1">ROUND(F68*E68,2)</f>
        <v>#REF!</v>
      </c>
    </row>
    <row r="69" spans="2:7" s="26" customFormat="1" ht="31.5" x14ac:dyDescent="0.25">
      <c r="B69" s="22" t="s">
        <v>66</v>
      </c>
      <c r="C69" s="11" t="s">
        <v>230</v>
      </c>
      <c r="D69" s="12" t="s">
        <v>3</v>
      </c>
      <c r="E69" s="12">
        <v>16</v>
      </c>
      <c r="F69" s="25" t="e">
        <f>'Расчет НМЦ 4 КП'!#REF!</f>
        <v>#REF!</v>
      </c>
      <c r="G69" s="27" t="e">
        <f t="shared" si="1"/>
        <v>#REF!</v>
      </c>
    </row>
    <row r="70" spans="2:7" s="26" customFormat="1" ht="47.25" x14ac:dyDescent="0.25">
      <c r="B70" s="22" t="s">
        <v>67</v>
      </c>
      <c r="C70" s="11" t="s">
        <v>231</v>
      </c>
      <c r="D70" s="12" t="s">
        <v>3</v>
      </c>
      <c r="E70" s="12">
        <v>19</v>
      </c>
      <c r="F70" s="25" t="e">
        <f>'Расчет НМЦ 4 КП'!#REF!</f>
        <v>#REF!</v>
      </c>
      <c r="G70" s="27" t="e">
        <f t="shared" si="1"/>
        <v>#REF!</v>
      </c>
    </row>
    <row r="71" spans="2:7" s="26" customFormat="1" ht="31.5" x14ac:dyDescent="0.25">
      <c r="B71" s="22" t="s">
        <v>68</v>
      </c>
      <c r="C71" s="11" t="s">
        <v>232</v>
      </c>
      <c r="D71" s="12" t="s">
        <v>3</v>
      </c>
      <c r="E71" s="12">
        <v>1</v>
      </c>
      <c r="F71" s="25" t="e">
        <f>'Расчет НМЦ 4 КП'!#REF!</f>
        <v>#REF!</v>
      </c>
      <c r="G71" s="27" t="e">
        <f t="shared" si="1"/>
        <v>#REF!</v>
      </c>
    </row>
    <row r="72" spans="2:7" s="26" customFormat="1" ht="47.25" x14ac:dyDescent="0.25">
      <c r="B72" s="22" t="s">
        <v>69</v>
      </c>
      <c r="C72" s="11" t="s">
        <v>233</v>
      </c>
      <c r="D72" s="12" t="s">
        <v>3</v>
      </c>
      <c r="E72" s="12">
        <v>478</v>
      </c>
      <c r="F72" s="25" t="e">
        <f>'Расчет НМЦ 4 КП'!#REF!</f>
        <v>#REF!</v>
      </c>
      <c r="G72" s="27" t="e">
        <f t="shared" si="1"/>
        <v>#REF!</v>
      </c>
    </row>
    <row r="73" spans="2:7" s="26" customFormat="1" ht="47.25" x14ac:dyDescent="0.25">
      <c r="B73" s="22" t="s">
        <v>70</v>
      </c>
      <c r="C73" s="11" t="s">
        <v>234</v>
      </c>
      <c r="D73" s="12" t="s">
        <v>3</v>
      </c>
      <c r="E73" s="12">
        <v>109</v>
      </c>
      <c r="F73" s="25" t="e">
        <f>'Расчет НМЦ 4 КП'!#REF!</f>
        <v>#REF!</v>
      </c>
      <c r="G73" s="27" t="e">
        <f t="shared" si="1"/>
        <v>#REF!</v>
      </c>
    </row>
    <row r="74" spans="2:7" s="26" customFormat="1" ht="31.5" x14ac:dyDescent="0.25">
      <c r="B74" s="22" t="s">
        <v>71</v>
      </c>
      <c r="C74" s="11" t="s">
        <v>235</v>
      </c>
      <c r="D74" s="12" t="s">
        <v>3</v>
      </c>
      <c r="E74" s="12">
        <v>207</v>
      </c>
      <c r="F74" s="25" t="e">
        <f>'Расчет НМЦ 4 КП'!#REF!</f>
        <v>#REF!</v>
      </c>
      <c r="G74" s="27" t="e">
        <f t="shared" si="1"/>
        <v>#REF!</v>
      </c>
    </row>
    <row r="75" spans="2:7" s="26" customFormat="1" ht="31.5" x14ac:dyDescent="0.25">
      <c r="B75" s="22" t="s">
        <v>72</v>
      </c>
      <c r="C75" s="11" t="s">
        <v>236</v>
      </c>
      <c r="D75" s="12" t="s">
        <v>220</v>
      </c>
      <c r="E75" s="12">
        <v>10380</v>
      </c>
      <c r="F75" s="25" t="e">
        <f>'Расчет НМЦ 4 КП'!#REF!</f>
        <v>#REF!</v>
      </c>
      <c r="G75" s="27" t="e">
        <f t="shared" si="1"/>
        <v>#REF!</v>
      </c>
    </row>
    <row r="76" spans="2:7" s="26" customFormat="1" ht="31.5" x14ac:dyDescent="0.25">
      <c r="B76" s="22" t="s">
        <v>73</v>
      </c>
      <c r="C76" s="11" t="s">
        <v>237</v>
      </c>
      <c r="D76" s="12" t="s">
        <v>226</v>
      </c>
      <c r="E76" s="12">
        <v>210</v>
      </c>
      <c r="F76" s="25" t="e">
        <f>'Расчет НМЦ 4 КП'!#REF!</f>
        <v>#REF!</v>
      </c>
      <c r="G76" s="27" t="e">
        <f t="shared" si="1"/>
        <v>#REF!</v>
      </c>
    </row>
    <row r="77" spans="2:7" s="26" customFormat="1" ht="31.5" x14ac:dyDescent="0.25">
      <c r="B77" s="22" t="s">
        <v>74</v>
      </c>
      <c r="C77" s="11" t="s">
        <v>238</v>
      </c>
      <c r="D77" s="12" t="s">
        <v>3</v>
      </c>
      <c r="E77" s="12">
        <v>10</v>
      </c>
      <c r="F77" s="25" t="e">
        <f>'Расчет НМЦ 4 КП'!#REF!</f>
        <v>#REF!</v>
      </c>
      <c r="G77" s="27" t="e">
        <f t="shared" si="1"/>
        <v>#REF!</v>
      </c>
    </row>
    <row r="78" spans="2:7" s="26" customFormat="1" x14ac:dyDescent="0.25">
      <c r="B78" s="22" t="s">
        <v>75</v>
      </c>
      <c r="C78" s="11" t="s">
        <v>5</v>
      </c>
      <c r="D78" s="12" t="s">
        <v>3</v>
      </c>
      <c r="E78" s="12">
        <v>436</v>
      </c>
      <c r="F78" s="25" t="e">
        <f>'Расчет НМЦ 4 КП'!#REF!</f>
        <v>#REF!</v>
      </c>
      <c r="G78" s="27" t="e">
        <f t="shared" si="1"/>
        <v>#REF!</v>
      </c>
    </row>
    <row r="79" spans="2:7" s="26" customFormat="1" ht="31.5" x14ac:dyDescent="0.25">
      <c r="B79" s="22" t="s">
        <v>76</v>
      </c>
      <c r="C79" s="11" t="s">
        <v>239</v>
      </c>
      <c r="D79" s="12" t="s">
        <v>3</v>
      </c>
      <c r="E79" s="12">
        <v>600</v>
      </c>
      <c r="F79" s="25" t="e">
        <f>'Расчет НМЦ 4 КП'!#REF!</f>
        <v>#REF!</v>
      </c>
      <c r="G79" s="27" t="e">
        <f t="shared" si="1"/>
        <v>#REF!</v>
      </c>
    </row>
    <row r="80" spans="2:7" s="26" customFormat="1" ht="47.25" x14ac:dyDescent="0.25">
      <c r="B80" s="22" t="s">
        <v>77</v>
      </c>
      <c r="C80" s="11" t="s">
        <v>240</v>
      </c>
      <c r="D80" s="12" t="s">
        <v>3</v>
      </c>
      <c r="E80" s="12">
        <v>1</v>
      </c>
      <c r="F80" s="25" t="e">
        <f>'Расчет НМЦ 4 КП'!#REF!</f>
        <v>#REF!</v>
      </c>
      <c r="G80" s="27" t="e">
        <f t="shared" si="1"/>
        <v>#REF!</v>
      </c>
    </row>
    <row r="81" spans="2:7" s="26" customFormat="1" ht="31.5" x14ac:dyDescent="0.25">
      <c r="B81" s="22" t="s">
        <v>78</v>
      </c>
      <c r="C81" s="11" t="s">
        <v>241</v>
      </c>
      <c r="D81" s="12" t="s">
        <v>3</v>
      </c>
      <c r="E81" s="12">
        <v>4</v>
      </c>
      <c r="F81" s="25" t="e">
        <f>'Расчет НМЦ 4 КП'!#REF!</f>
        <v>#REF!</v>
      </c>
      <c r="G81" s="27" t="e">
        <f t="shared" si="1"/>
        <v>#REF!</v>
      </c>
    </row>
    <row r="82" spans="2:7" s="26" customFormat="1" ht="31.5" x14ac:dyDescent="0.25">
      <c r="B82" s="22" t="s">
        <v>79</v>
      </c>
      <c r="C82" s="14" t="s">
        <v>242</v>
      </c>
      <c r="D82" s="12" t="s">
        <v>3</v>
      </c>
      <c r="E82" s="12">
        <v>116</v>
      </c>
      <c r="F82" s="25" t="e">
        <f>'Расчет НМЦ 4 КП'!#REF!</f>
        <v>#REF!</v>
      </c>
      <c r="G82" s="27" t="e">
        <f t="shared" si="1"/>
        <v>#REF!</v>
      </c>
    </row>
    <row r="83" spans="2:7" s="26" customFormat="1" x14ac:dyDescent="0.25">
      <c r="B83" s="22" t="s">
        <v>80</v>
      </c>
      <c r="C83" s="11" t="s">
        <v>243</v>
      </c>
      <c r="D83" s="12" t="s">
        <v>3</v>
      </c>
      <c r="E83" s="12">
        <v>51</v>
      </c>
      <c r="F83" s="25" t="e">
        <f>'Расчет НМЦ 4 КП'!#REF!</f>
        <v>#REF!</v>
      </c>
      <c r="G83" s="27" t="e">
        <f t="shared" si="1"/>
        <v>#REF!</v>
      </c>
    </row>
    <row r="84" spans="2:7" s="26" customFormat="1" x14ac:dyDescent="0.25">
      <c r="B84" s="22" t="s">
        <v>81</v>
      </c>
      <c r="C84" s="14" t="s">
        <v>244</v>
      </c>
      <c r="D84" s="12" t="s">
        <v>3</v>
      </c>
      <c r="E84" s="12">
        <v>6</v>
      </c>
      <c r="F84" s="25" t="e">
        <f>'Расчет НМЦ 4 КП'!#REF!</f>
        <v>#REF!</v>
      </c>
      <c r="G84" s="27" t="e">
        <f t="shared" si="1"/>
        <v>#REF!</v>
      </c>
    </row>
    <row r="85" spans="2:7" s="26" customFormat="1" x14ac:dyDescent="0.25">
      <c r="B85" s="22" t="s">
        <v>82</v>
      </c>
      <c r="C85" s="14" t="s">
        <v>245</v>
      </c>
      <c r="D85" s="16" t="s">
        <v>4</v>
      </c>
      <c r="E85" s="12">
        <v>70</v>
      </c>
      <c r="F85" s="25" t="e">
        <f>'Расчет НМЦ 4 КП'!#REF!</f>
        <v>#REF!</v>
      </c>
      <c r="G85" s="27" t="e">
        <f t="shared" si="1"/>
        <v>#REF!</v>
      </c>
    </row>
    <row r="86" spans="2:7" s="26" customFormat="1" ht="31.5" x14ac:dyDescent="0.25">
      <c r="B86" s="22" t="s">
        <v>83</v>
      </c>
      <c r="C86" s="14" t="s">
        <v>246</v>
      </c>
      <c r="D86" s="16" t="s">
        <v>220</v>
      </c>
      <c r="E86" s="12">
        <v>550</v>
      </c>
      <c r="F86" s="25" t="e">
        <f>'Расчет НМЦ 4 КП'!#REF!</f>
        <v>#REF!</v>
      </c>
      <c r="G86" s="27" t="e">
        <f t="shared" si="1"/>
        <v>#REF!</v>
      </c>
    </row>
    <row r="87" spans="2:7" s="26" customFormat="1" ht="31.5" x14ac:dyDescent="0.25">
      <c r="B87" s="22" t="s">
        <v>84</v>
      </c>
      <c r="C87" s="14" t="s">
        <v>247</v>
      </c>
      <c r="D87" s="12" t="s">
        <v>220</v>
      </c>
      <c r="E87" s="12">
        <v>2200</v>
      </c>
      <c r="F87" s="25" t="e">
        <f>'Расчет НМЦ 4 КП'!#REF!</f>
        <v>#REF!</v>
      </c>
      <c r="G87" s="27" t="e">
        <f t="shared" si="1"/>
        <v>#REF!</v>
      </c>
    </row>
    <row r="88" spans="2:7" s="26" customFormat="1" ht="31.5" x14ac:dyDescent="0.25">
      <c r="B88" s="22" t="s">
        <v>85</v>
      </c>
      <c r="C88" s="14" t="s">
        <v>248</v>
      </c>
      <c r="D88" s="12" t="s">
        <v>3</v>
      </c>
      <c r="E88" s="12">
        <v>21</v>
      </c>
      <c r="F88" s="25" t="e">
        <f>'Расчет НМЦ 4 КП'!#REF!</f>
        <v>#REF!</v>
      </c>
      <c r="G88" s="27" t="e">
        <f t="shared" si="1"/>
        <v>#REF!</v>
      </c>
    </row>
    <row r="89" spans="2:7" s="26" customFormat="1" ht="31.5" x14ac:dyDescent="0.25">
      <c r="B89" s="22" t="s">
        <v>86</v>
      </c>
      <c r="C89" s="11" t="s">
        <v>249</v>
      </c>
      <c r="D89" s="12" t="s">
        <v>3</v>
      </c>
      <c r="E89" s="12">
        <v>2</v>
      </c>
      <c r="F89" s="25" t="e">
        <f>'Расчет НМЦ 4 КП'!#REF!</f>
        <v>#REF!</v>
      </c>
      <c r="G89" s="27" t="e">
        <f t="shared" si="1"/>
        <v>#REF!</v>
      </c>
    </row>
    <row r="90" spans="2:7" s="26" customFormat="1" x14ac:dyDescent="0.25">
      <c r="B90" s="22" t="s">
        <v>87</v>
      </c>
      <c r="C90" s="11" t="s">
        <v>22</v>
      </c>
      <c r="D90" s="16" t="s">
        <v>3</v>
      </c>
      <c r="E90" s="17">
        <v>10</v>
      </c>
      <c r="F90" s="25" t="e">
        <f>'Расчет НМЦ 4 КП'!#REF!</f>
        <v>#REF!</v>
      </c>
      <c r="G90" s="27" t="e">
        <f t="shared" si="1"/>
        <v>#REF!</v>
      </c>
    </row>
    <row r="91" spans="2:7" s="26" customFormat="1" x14ac:dyDescent="0.25">
      <c r="B91" s="22" t="s">
        <v>88</v>
      </c>
      <c r="C91" s="14" t="s">
        <v>250</v>
      </c>
      <c r="D91" s="12" t="s">
        <v>3</v>
      </c>
      <c r="E91" s="12">
        <v>15</v>
      </c>
      <c r="F91" s="25" t="e">
        <f>'Расчет НМЦ 4 КП'!#REF!</f>
        <v>#REF!</v>
      </c>
      <c r="G91" s="27" t="e">
        <f t="shared" si="1"/>
        <v>#REF!</v>
      </c>
    </row>
    <row r="92" spans="2:7" s="26" customFormat="1" x14ac:dyDescent="0.25">
      <c r="B92" s="22" t="s">
        <v>89</v>
      </c>
      <c r="C92" s="11" t="s">
        <v>251</v>
      </c>
      <c r="D92" s="12" t="s">
        <v>3</v>
      </c>
      <c r="E92" s="12">
        <v>2</v>
      </c>
      <c r="F92" s="25" t="e">
        <f>'Расчет НМЦ 4 КП'!#REF!</f>
        <v>#REF!</v>
      </c>
      <c r="G92" s="27" t="e">
        <f t="shared" si="1"/>
        <v>#REF!</v>
      </c>
    </row>
    <row r="93" spans="2:7" s="26" customFormat="1" x14ac:dyDescent="0.25">
      <c r="B93" s="22" t="s">
        <v>90</v>
      </c>
      <c r="C93" s="11" t="s">
        <v>252</v>
      </c>
      <c r="D93" s="12" t="s">
        <v>3</v>
      </c>
      <c r="E93" s="12">
        <v>15</v>
      </c>
      <c r="F93" s="25" t="e">
        <f>'Расчет НМЦ 4 КП'!#REF!</f>
        <v>#REF!</v>
      </c>
      <c r="G93" s="27" t="e">
        <f t="shared" si="1"/>
        <v>#REF!</v>
      </c>
    </row>
    <row r="94" spans="2:7" s="26" customFormat="1" ht="31.5" x14ac:dyDescent="0.25">
      <c r="B94" s="22" t="s">
        <v>91</v>
      </c>
      <c r="C94" s="14" t="s">
        <v>253</v>
      </c>
      <c r="D94" s="12" t="s">
        <v>3</v>
      </c>
      <c r="E94" s="12">
        <v>4</v>
      </c>
      <c r="F94" s="25" t="e">
        <f>'Расчет НМЦ 4 КП'!#REF!</f>
        <v>#REF!</v>
      </c>
      <c r="G94" s="27" t="e">
        <f t="shared" si="1"/>
        <v>#REF!</v>
      </c>
    </row>
    <row r="95" spans="2:7" s="26" customFormat="1" ht="47.25" x14ac:dyDescent="0.25">
      <c r="B95" s="22" t="s">
        <v>92</v>
      </c>
      <c r="C95" s="11" t="s">
        <v>254</v>
      </c>
      <c r="D95" s="12" t="s">
        <v>3</v>
      </c>
      <c r="E95" s="12">
        <v>16</v>
      </c>
      <c r="F95" s="25" t="e">
        <f>'Расчет НМЦ 4 КП'!#REF!</f>
        <v>#REF!</v>
      </c>
      <c r="G95" s="27" t="e">
        <f t="shared" si="1"/>
        <v>#REF!</v>
      </c>
    </row>
    <row r="96" spans="2:7" s="26" customFormat="1" ht="31.5" x14ac:dyDescent="0.25">
      <c r="B96" s="22" t="s">
        <v>93</v>
      </c>
      <c r="C96" s="11" t="s">
        <v>255</v>
      </c>
      <c r="D96" s="12" t="s">
        <v>3</v>
      </c>
      <c r="E96" s="12">
        <v>2</v>
      </c>
      <c r="F96" s="25" t="e">
        <f>'Расчет НМЦ 4 КП'!#REF!</f>
        <v>#REF!</v>
      </c>
      <c r="G96" s="27" t="e">
        <f t="shared" si="1"/>
        <v>#REF!</v>
      </c>
    </row>
    <row r="97" spans="2:7" s="26" customFormat="1" ht="31.5" x14ac:dyDescent="0.25">
      <c r="B97" s="22" t="s">
        <v>94</v>
      </c>
      <c r="C97" s="11" t="s">
        <v>256</v>
      </c>
      <c r="D97" s="12" t="s">
        <v>3</v>
      </c>
      <c r="E97" s="12">
        <v>20</v>
      </c>
      <c r="F97" s="25" t="e">
        <f>'Расчет НМЦ 4 КП'!#REF!</f>
        <v>#REF!</v>
      </c>
      <c r="G97" s="27" t="e">
        <f t="shared" si="1"/>
        <v>#REF!</v>
      </c>
    </row>
    <row r="98" spans="2:7" s="26" customFormat="1" ht="31.5" x14ac:dyDescent="0.25">
      <c r="B98" s="22" t="s">
        <v>95</v>
      </c>
      <c r="C98" s="11" t="s">
        <v>257</v>
      </c>
      <c r="D98" s="16" t="s">
        <v>3</v>
      </c>
      <c r="E98" s="12">
        <v>2</v>
      </c>
      <c r="F98" s="25" t="e">
        <f>'Расчет НМЦ 4 КП'!#REF!</f>
        <v>#REF!</v>
      </c>
      <c r="G98" s="27" t="e">
        <f t="shared" si="1"/>
        <v>#REF!</v>
      </c>
    </row>
    <row r="99" spans="2:7" s="26" customFormat="1" x14ac:dyDescent="0.25">
      <c r="B99" s="22" t="s">
        <v>96</v>
      </c>
      <c r="C99" s="11" t="s">
        <v>258</v>
      </c>
      <c r="D99" s="16" t="s">
        <v>3</v>
      </c>
      <c r="E99" s="12">
        <v>1</v>
      </c>
      <c r="F99" s="25" t="e">
        <f>'Расчет НМЦ 4 КП'!#REF!</f>
        <v>#REF!</v>
      </c>
      <c r="G99" s="27" t="e">
        <f t="shared" si="1"/>
        <v>#REF!</v>
      </c>
    </row>
    <row r="100" spans="2:7" s="26" customFormat="1" x14ac:dyDescent="0.25">
      <c r="B100" s="22" t="s">
        <v>97</v>
      </c>
      <c r="C100" s="11" t="s">
        <v>259</v>
      </c>
      <c r="D100" s="16" t="s">
        <v>3</v>
      </c>
      <c r="E100" s="12">
        <v>4</v>
      </c>
      <c r="F100" s="25" t="e">
        <f>'Расчет НМЦ 4 КП'!#REF!</f>
        <v>#REF!</v>
      </c>
      <c r="G100" s="27" t="e">
        <f t="shared" si="1"/>
        <v>#REF!</v>
      </c>
    </row>
    <row r="101" spans="2:7" s="26" customFormat="1" x14ac:dyDescent="0.25">
      <c r="B101" s="22" t="s">
        <v>98</v>
      </c>
      <c r="C101" s="11" t="s">
        <v>260</v>
      </c>
      <c r="D101" s="16" t="s">
        <v>3</v>
      </c>
      <c r="E101" s="12">
        <v>3</v>
      </c>
      <c r="F101" s="25" t="e">
        <f>'Расчет НМЦ 4 КП'!#REF!</f>
        <v>#REF!</v>
      </c>
      <c r="G101" s="27" t="e">
        <f t="shared" si="1"/>
        <v>#REF!</v>
      </c>
    </row>
    <row r="102" spans="2:7" s="26" customFormat="1" ht="31.5" x14ac:dyDescent="0.25">
      <c r="B102" s="22" t="s">
        <v>99</v>
      </c>
      <c r="C102" s="11" t="s">
        <v>261</v>
      </c>
      <c r="D102" s="16" t="s">
        <v>3</v>
      </c>
      <c r="E102" s="12">
        <v>2</v>
      </c>
      <c r="F102" s="25" t="e">
        <f>'Расчет НМЦ 4 КП'!#REF!</f>
        <v>#REF!</v>
      </c>
      <c r="G102" s="27" t="e">
        <f t="shared" si="1"/>
        <v>#REF!</v>
      </c>
    </row>
    <row r="103" spans="2:7" s="26" customFormat="1" x14ac:dyDescent="0.25">
      <c r="B103" s="22" t="s">
        <v>100</v>
      </c>
      <c r="C103" s="11" t="s">
        <v>262</v>
      </c>
      <c r="D103" s="16" t="s">
        <v>3</v>
      </c>
      <c r="E103" s="12">
        <v>6</v>
      </c>
      <c r="F103" s="25" t="e">
        <f>'Расчет НМЦ 4 КП'!#REF!</f>
        <v>#REF!</v>
      </c>
      <c r="G103" s="27" t="e">
        <f t="shared" si="1"/>
        <v>#REF!</v>
      </c>
    </row>
    <row r="104" spans="2:7" s="26" customFormat="1" x14ac:dyDescent="0.25">
      <c r="B104" s="22" t="s">
        <v>101</v>
      </c>
      <c r="C104" s="11" t="s">
        <v>263</v>
      </c>
      <c r="D104" s="16" t="s">
        <v>3</v>
      </c>
      <c r="E104" s="12">
        <v>3</v>
      </c>
      <c r="F104" s="25" t="e">
        <f>'Расчет НМЦ 4 КП'!#REF!</f>
        <v>#REF!</v>
      </c>
      <c r="G104" s="27" t="e">
        <f t="shared" si="1"/>
        <v>#REF!</v>
      </c>
    </row>
    <row r="105" spans="2:7" s="26" customFormat="1" x14ac:dyDescent="0.25">
      <c r="B105" s="22" t="s">
        <v>102</v>
      </c>
      <c r="C105" s="14" t="s">
        <v>264</v>
      </c>
      <c r="D105" s="16" t="s">
        <v>3</v>
      </c>
      <c r="E105" s="12">
        <v>2</v>
      </c>
      <c r="F105" s="25" t="e">
        <f>'Расчет НМЦ 4 КП'!#REF!</f>
        <v>#REF!</v>
      </c>
      <c r="G105" s="27" t="e">
        <f t="shared" si="1"/>
        <v>#REF!</v>
      </c>
    </row>
    <row r="106" spans="2:7" s="26" customFormat="1" x14ac:dyDescent="0.25">
      <c r="B106" s="22" t="s">
        <v>103</v>
      </c>
      <c r="C106" s="14" t="s">
        <v>265</v>
      </c>
      <c r="D106" s="16" t="s">
        <v>3</v>
      </c>
      <c r="E106" s="12">
        <v>65</v>
      </c>
      <c r="F106" s="25" t="e">
        <f>'Расчет НМЦ 4 КП'!#REF!</f>
        <v>#REF!</v>
      </c>
      <c r="G106" s="27" t="e">
        <f t="shared" si="1"/>
        <v>#REF!</v>
      </c>
    </row>
    <row r="107" spans="2:7" s="26" customFormat="1" x14ac:dyDescent="0.25">
      <c r="B107" s="22" t="s">
        <v>104</v>
      </c>
      <c r="C107" s="14" t="s">
        <v>266</v>
      </c>
      <c r="D107" s="16" t="s">
        <v>3</v>
      </c>
      <c r="E107" s="12">
        <v>2</v>
      </c>
      <c r="F107" s="25" t="e">
        <f>'Расчет НМЦ 4 КП'!#REF!</f>
        <v>#REF!</v>
      </c>
      <c r="G107" s="27" t="e">
        <f t="shared" si="1"/>
        <v>#REF!</v>
      </c>
    </row>
    <row r="108" spans="2:7" x14ac:dyDescent="0.25">
      <c r="B108" s="22" t="s">
        <v>105</v>
      </c>
      <c r="C108" s="11" t="s">
        <v>267</v>
      </c>
      <c r="D108" s="16" t="s">
        <v>3</v>
      </c>
      <c r="E108" s="12">
        <v>5</v>
      </c>
      <c r="F108" s="25" t="e">
        <f>'Расчет НМЦ 4 КП'!#REF!</f>
        <v>#REF!</v>
      </c>
      <c r="G108" s="27" t="e">
        <f t="shared" si="1"/>
        <v>#REF!</v>
      </c>
    </row>
    <row r="109" spans="2:7" x14ac:dyDescent="0.25">
      <c r="B109" s="22" t="s">
        <v>106</v>
      </c>
      <c r="C109" s="14" t="s">
        <v>268</v>
      </c>
      <c r="D109" s="16" t="s">
        <v>3</v>
      </c>
      <c r="E109" s="15">
        <v>19</v>
      </c>
      <c r="F109" s="25" t="e">
        <f>'Расчет НМЦ 4 КП'!#REF!</f>
        <v>#REF!</v>
      </c>
      <c r="G109" s="27" t="e">
        <f t="shared" si="1"/>
        <v>#REF!</v>
      </c>
    </row>
    <row r="110" spans="2:7" x14ac:dyDescent="0.25">
      <c r="B110" s="22" t="s">
        <v>107</v>
      </c>
      <c r="C110" s="14" t="s">
        <v>269</v>
      </c>
      <c r="D110" s="16" t="s">
        <v>3</v>
      </c>
      <c r="E110" s="15">
        <v>19</v>
      </c>
      <c r="F110" s="25" t="e">
        <f>'Расчет НМЦ 4 КП'!#REF!</f>
        <v>#REF!</v>
      </c>
      <c r="G110" s="27" t="e">
        <f t="shared" si="1"/>
        <v>#REF!</v>
      </c>
    </row>
    <row r="111" spans="2:7" s="26" customFormat="1" x14ac:dyDescent="0.25">
      <c r="B111" s="22" t="s">
        <v>108</v>
      </c>
      <c r="C111" s="11" t="s">
        <v>270</v>
      </c>
      <c r="D111" s="16" t="s">
        <v>3</v>
      </c>
      <c r="E111" s="12">
        <v>12</v>
      </c>
      <c r="F111" s="25" t="e">
        <f>'Расчет НМЦ 4 КП'!#REF!</f>
        <v>#REF!</v>
      </c>
      <c r="G111" s="27" t="e">
        <f t="shared" si="1"/>
        <v>#REF!</v>
      </c>
    </row>
    <row r="112" spans="2:7" s="26" customFormat="1" x14ac:dyDescent="0.25">
      <c r="B112" s="22" t="s">
        <v>109</v>
      </c>
      <c r="C112" s="11" t="s">
        <v>271</v>
      </c>
      <c r="D112" s="16" t="s">
        <v>3</v>
      </c>
      <c r="E112" s="12">
        <v>10</v>
      </c>
      <c r="F112" s="25" t="e">
        <f>'Расчет НМЦ 4 КП'!#REF!</f>
        <v>#REF!</v>
      </c>
      <c r="G112" s="27" t="e">
        <f t="shared" si="1"/>
        <v>#REF!</v>
      </c>
    </row>
    <row r="113" spans="2:7" s="26" customFormat="1" x14ac:dyDescent="0.25">
      <c r="B113" s="22" t="s">
        <v>110</v>
      </c>
      <c r="C113" s="11" t="s">
        <v>272</v>
      </c>
      <c r="D113" s="12" t="s">
        <v>220</v>
      </c>
      <c r="E113" s="12">
        <v>7133</v>
      </c>
      <c r="F113" s="25" t="e">
        <f>'Расчет НМЦ 4 КП'!#REF!</f>
        <v>#REF!</v>
      </c>
      <c r="G113" s="27" t="e">
        <f t="shared" si="1"/>
        <v>#REF!</v>
      </c>
    </row>
    <row r="114" spans="2:7" s="26" customFormat="1" x14ac:dyDescent="0.25">
      <c r="B114" s="22" t="s">
        <v>111</v>
      </c>
      <c r="C114" s="11" t="s">
        <v>273</v>
      </c>
      <c r="D114" s="12" t="s">
        <v>220</v>
      </c>
      <c r="E114" s="12">
        <v>962</v>
      </c>
      <c r="F114" s="25" t="e">
        <f>'Расчет НМЦ 4 КП'!#REF!</f>
        <v>#REF!</v>
      </c>
      <c r="G114" s="27" t="e">
        <f t="shared" si="1"/>
        <v>#REF!</v>
      </c>
    </row>
    <row r="115" spans="2:7" s="26" customFormat="1" ht="31.5" x14ac:dyDescent="0.25">
      <c r="B115" s="22" t="s">
        <v>112</v>
      </c>
      <c r="C115" s="11" t="s">
        <v>274</v>
      </c>
      <c r="D115" s="16" t="s">
        <v>4</v>
      </c>
      <c r="E115" s="15">
        <v>1490</v>
      </c>
      <c r="F115" s="25" t="e">
        <f>'Расчет НМЦ 4 КП'!#REF!</f>
        <v>#REF!</v>
      </c>
      <c r="G115" s="27" t="e">
        <f t="shared" si="1"/>
        <v>#REF!</v>
      </c>
    </row>
    <row r="116" spans="2:7" s="26" customFormat="1" ht="31.5" x14ac:dyDescent="0.25">
      <c r="B116" s="22" t="s">
        <v>113</v>
      </c>
      <c r="C116" s="11" t="s">
        <v>275</v>
      </c>
      <c r="D116" s="16" t="s">
        <v>4</v>
      </c>
      <c r="E116" s="15">
        <v>1500</v>
      </c>
      <c r="F116" s="25" t="e">
        <f>'Расчет НМЦ 4 КП'!#REF!</f>
        <v>#REF!</v>
      </c>
      <c r="G116" s="27" t="e">
        <f t="shared" si="1"/>
        <v>#REF!</v>
      </c>
    </row>
    <row r="117" spans="2:7" s="26" customFormat="1" ht="31.5" x14ac:dyDescent="0.25">
      <c r="B117" s="22" t="s">
        <v>114</v>
      </c>
      <c r="C117" s="11" t="s">
        <v>276</v>
      </c>
      <c r="D117" s="16" t="s">
        <v>4</v>
      </c>
      <c r="E117" s="15">
        <v>4180</v>
      </c>
      <c r="F117" s="25" t="e">
        <f>'Расчет НМЦ 4 КП'!#REF!</f>
        <v>#REF!</v>
      </c>
      <c r="G117" s="27" t="e">
        <f t="shared" si="1"/>
        <v>#REF!</v>
      </c>
    </row>
    <row r="118" spans="2:7" s="26" customFormat="1" ht="31.5" x14ac:dyDescent="0.25">
      <c r="B118" s="22" t="s">
        <v>115</v>
      </c>
      <c r="C118" s="11" t="s">
        <v>277</v>
      </c>
      <c r="D118" s="16" t="s">
        <v>4</v>
      </c>
      <c r="E118" s="15">
        <v>4260</v>
      </c>
      <c r="F118" s="25" t="e">
        <f>'Расчет НМЦ 4 КП'!#REF!</f>
        <v>#REF!</v>
      </c>
      <c r="G118" s="27" t="e">
        <f t="shared" si="1"/>
        <v>#REF!</v>
      </c>
    </row>
    <row r="119" spans="2:7" s="26" customFormat="1" x14ac:dyDescent="0.25">
      <c r="B119" s="22" t="s">
        <v>116</v>
      </c>
      <c r="C119" s="11" t="s">
        <v>278</v>
      </c>
      <c r="D119" s="16" t="s">
        <v>4</v>
      </c>
      <c r="E119" s="15">
        <v>22520</v>
      </c>
      <c r="F119" s="25" t="e">
        <f>'Расчет НМЦ 4 КП'!#REF!</f>
        <v>#REF!</v>
      </c>
      <c r="G119" s="27" t="e">
        <f t="shared" si="1"/>
        <v>#REF!</v>
      </c>
    </row>
    <row r="120" spans="2:7" s="26" customFormat="1" x14ac:dyDescent="0.25">
      <c r="B120" s="22" t="s">
        <v>117</v>
      </c>
      <c r="C120" s="11" t="s">
        <v>279</v>
      </c>
      <c r="D120" s="16" t="s">
        <v>4</v>
      </c>
      <c r="E120" s="15">
        <v>7050</v>
      </c>
      <c r="F120" s="25" t="e">
        <f>'Расчет НМЦ 4 КП'!#REF!</f>
        <v>#REF!</v>
      </c>
      <c r="G120" s="27" t="e">
        <f t="shared" si="1"/>
        <v>#REF!</v>
      </c>
    </row>
    <row r="121" spans="2:7" x14ac:dyDescent="0.25">
      <c r="B121" s="22" t="s">
        <v>118</v>
      </c>
      <c r="C121" s="11" t="s">
        <v>280</v>
      </c>
      <c r="D121" s="16" t="s">
        <v>4</v>
      </c>
      <c r="E121" s="15">
        <v>12950</v>
      </c>
      <c r="F121" s="25" t="e">
        <f>'Расчет НМЦ 4 КП'!#REF!</f>
        <v>#REF!</v>
      </c>
      <c r="G121" s="27" t="e">
        <f t="shared" si="1"/>
        <v>#REF!</v>
      </c>
    </row>
    <row r="122" spans="2:7" x14ac:dyDescent="0.25">
      <c r="B122" s="22" t="s">
        <v>119</v>
      </c>
      <c r="C122" s="11" t="s">
        <v>281</v>
      </c>
      <c r="D122" s="16" t="s">
        <v>4</v>
      </c>
      <c r="E122" s="15">
        <v>410</v>
      </c>
      <c r="F122" s="25" t="e">
        <f>'Расчет НМЦ 4 КП'!#REF!</f>
        <v>#REF!</v>
      </c>
      <c r="G122" s="27" t="e">
        <f t="shared" si="1"/>
        <v>#REF!</v>
      </c>
    </row>
    <row r="123" spans="2:7" s="26" customFormat="1" x14ac:dyDescent="0.25">
      <c r="B123" s="22" t="s">
        <v>120</v>
      </c>
      <c r="C123" s="11" t="s">
        <v>282</v>
      </c>
      <c r="D123" s="16" t="s">
        <v>3</v>
      </c>
      <c r="E123" s="15">
        <v>628</v>
      </c>
      <c r="F123" s="25" t="e">
        <f>'Расчет НМЦ 4 КП'!#REF!</f>
        <v>#REF!</v>
      </c>
      <c r="G123" s="27" t="e">
        <f t="shared" si="1"/>
        <v>#REF!</v>
      </c>
    </row>
    <row r="124" spans="2:7" s="26" customFormat="1" x14ac:dyDescent="0.25">
      <c r="B124" s="22" t="s">
        <v>121</v>
      </c>
      <c r="C124" s="11" t="s">
        <v>283</v>
      </c>
      <c r="D124" s="16" t="s">
        <v>3</v>
      </c>
      <c r="E124" s="15">
        <v>30</v>
      </c>
      <c r="F124" s="25" t="e">
        <f>'Расчет НМЦ 4 КП'!#REF!</f>
        <v>#REF!</v>
      </c>
      <c r="G124" s="27" t="e">
        <f t="shared" si="1"/>
        <v>#REF!</v>
      </c>
    </row>
    <row r="125" spans="2:7" s="26" customFormat="1" ht="31.5" x14ac:dyDescent="0.25">
      <c r="B125" s="22" t="s">
        <v>122</v>
      </c>
      <c r="C125" s="11" t="s">
        <v>284</v>
      </c>
      <c r="D125" s="16" t="s">
        <v>3</v>
      </c>
      <c r="E125" s="15">
        <v>30</v>
      </c>
      <c r="F125" s="25" t="e">
        <f>'Расчет НМЦ 4 КП'!#REF!</f>
        <v>#REF!</v>
      </c>
      <c r="G125" s="27" t="e">
        <f t="shared" si="1"/>
        <v>#REF!</v>
      </c>
    </row>
    <row r="126" spans="2:7" ht="20.25" x14ac:dyDescent="0.25">
      <c r="B126" s="95" t="s">
        <v>225</v>
      </c>
      <c r="C126" s="95"/>
      <c r="D126" s="95"/>
      <c r="E126" s="95"/>
      <c r="F126" s="95"/>
      <c r="G126" s="95"/>
    </row>
    <row r="127" spans="2:7" s="26" customFormat="1" x14ac:dyDescent="0.25">
      <c r="B127" s="22" t="s">
        <v>123</v>
      </c>
      <c r="C127" s="11" t="s">
        <v>285</v>
      </c>
      <c r="D127" s="16" t="s">
        <v>3</v>
      </c>
      <c r="E127" s="15">
        <v>1</v>
      </c>
      <c r="F127" s="28" t="e">
        <f>'Расчет НМЦ 4 КП'!#REF!</f>
        <v>#REF!</v>
      </c>
      <c r="G127" s="27" t="e">
        <f t="shared" si="1"/>
        <v>#REF!</v>
      </c>
    </row>
    <row r="128" spans="2:7" s="26" customFormat="1" x14ac:dyDescent="0.25">
      <c r="B128" s="22" t="s">
        <v>124</v>
      </c>
      <c r="C128" s="11" t="s">
        <v>286</v>
      </c>
      <c r="D128" s="16" t="s">
        <v>3</v>
      </c>
      <c r="E128" s="15">
        <v>1</v>
      </c>
      <c r="F128" s="28" t="e">
        <f>'Расчет НМЦ 4 КП'!#REF!</f>
        <v>#REF!</v>
      </c>
      <c r="G128" s="27" t="e">
        <f t="shared" si="1"/>
        <v>#REF!</v>
      </c>
    </row>
    <row r="129" spans="2:7" s="26" customFormat="1" x14ac:dyDescent="0.25">
      <c r="B129" s="22" t="s">
        <v>125</v>
      </c>
      <c r="C129" s="11" t="s">
        <v>287</v>
      </c>
      <c r="D129" s="16" t="s">
        <v>3</v>
      </c>
      <c r="E129" s="15">
        <v>1</v>
      </c>
      <c r="F129" s="28" t="e">
        <f>'Расчет НМЦ 4 КП'!#REF!</f>
        <v>#REF!</v>
      </c>
      <c r="G129" s="27" t="e">
        <f t="shared" si="1"/>
        <v>#REF!</v>
      </c>
    </row>
    <row r="130" spans="2:7" s="26" customFormat="1" x14ac:dyDescent="0.25">
      <c r="B130" s="22" t="s">
        <v>126</v>
      </c>
      <c r="C130" s="11" t="s">
        <v>288</v>
      </c>
      <c r="D130" s="16" t="s">
        <v>3</v>
      </c>
      <c r="E130" s="15">
        <v>1</v>
      </c>
      <c r="F130" s="28" t="e">
        <f>'Расчет НМЦ 4 КП'!#REF!</f>
        <v>#REF!</v>
      </c>
      <c r="G130" s="27" t="e">
        <f t="shared" si="1"/>
        <v>#REF!</v>
      </c>
    </row>
    <row r="131" spans="2:7" s="26" customFormat="1" x14ac:dyDescent="0.25">
      <c r="B131" s="22" t="s">
        <v>127</v>
      </c>
      <c r="C131" s="11" t="s">
        <v>289</v>
      </c>
      <c r="D131" s="16" t="s">
        <v>3</v>
      </c>
      <c r="E131" s="15">
        <v>1</v>
      </c>
      <c r="F131" s="28" t="e">
        <f>'Расчет НМЦ 4 КП'!#REF!</f>
        <v>#REF!</v>
      </c>
      <c r="G131" s="27" t="e">
        <f t="shared" si="1"/>
        <v>#REF!</v>
      </c>
    </row>
    <row r="132" spans="2:7" s="26" customFormat="1" x14ac:dyDescent="0.25">
      <c r="B132" s="22" t="s">
        <v>128</v>
      </c>
      <c r="C132" s="11" t="s">
        <v>290</v>
      </c>
      <c r="D132" s="16" t="s">
        <v>3</v>
      </c>
      <c r="E132" s="15">
        <v>1</v>
      </c>
      <c r="F132" s="28" t="e">
        <f>'Расчет НМЦ 4 КП'!#REF!</f>
        <v>#REF!</v>
      </c>
      <c r="G132" s="27" t="e">
        <f t="shared" ref="G132:G195" si="2">ROUND(F132*E132,2)</f>
        <v>#REF!</v>
      </c>
    </row>
    <row r="133" spans="2:7" s="26" customFormat="1" x14ac:dyDescent="0.25">
      <c r="B133" s="22" t="s">
        <v>129</v>
      </c>
      <c r="C133" s="11" t="s">
        <v>291</v>
      </c>
      <c r="D133" s="16" t="s">
        <v>3</v>
      </c>
      <c r="E133" s="15">
        <v>1</v>
      </c>
      <c r="F133" s="28" t="e">
        <f>'Расчет НМЦ 4 КП'!#REF!</f>
        <v>#REF!</v>
      </c>
      <c r="G133" s="27" t="e">
        <f t="shared" si="2"/>
        <v>#REF!</v>
      </c>
    </row>
    <row r="134" spans="2:7" s="26" customFormat="1" x14ac:dyDescent="0.25">
      <c r="B134" s="22" t="s">
        <v>130</v>
      </c>
      <c r="C134" s="11" t="s">
        <v>292</v>
      </c>
      <c r="D134" s="16" t="s">
        <v>3</v>
      </c>
      <c r="E134" s="15">
        <v>1</v>
      </c>
      <c r="F134" s="28" t="e">
        <f>'Расчет НМЦ 4 КП'!#REF!</f>
        <v>#REF!</v>
      </c>
      <c r="G134" s="27" t="e">
        <f t="shared" si="2"/>
        <v>#REF!</v>
      </c>
    </row>
    <row r="135" spans="2:7" s="26" customFormat="1" x14ac:dyDescent="0.25">
      <c r="B135" s="22" t="s">
        <v>131</v>
      </c>
      <c r="C135" s="11" t="s">
        <v>293</v>
      </c>
      <c r="D135" s="16" t="s">
        <v>220</v>
      </c>
      <c r="E135" s="15">
        <v>1</v>
      </c>
      <c r="F135" s="28" t="e">
        <f>'Расчет НМЦ 4 КП'!#REF!</f>
        <v>#REF!</v>
      </c>
      <c r="G135" s="27" t="e">
        <f t="shared" si="2"/>
        <v>#REF!</v>
      </c>
    </row>
    <row r="136" spans="2:7" s="26" customFormat="1" x14ac:dyDescent="0.25">
      <c r="B136" s="22" t="s">
        <v>132</v>
      </c>
      <c r="C136" s="11" t="s">
        <v>227</v>
      </c>
      <c r="D136" s="16" t="s">
        <v>220</v>
      </c>
      <c r="E136" s="15">
        <v>1</v>
      </c>
      <c r="F136" s="28" t="e">
        <f>'Расчет НМЦ 4 КП'!#REF!</f>
        <v>#REF!</v>
      </c>
      <c r="G136" s="27" t="e">
        <f t="shared" si="2"/>
        <v>#REF!</v>
      </c>
    </row>
    <row r="137" spans="2:7" s="26" customFormat="1" x14ac:dyDescent="0.25">
      <c r="B137" s="22" t="s">
        <v>133</v>
      </c>
      <c r="C137" s="11" t="s">
        <v>294</v>
      </c>
      <c r="D137" s="16" t="s">
        <v>3</v>
      </c>
      <c r="E137" s="15">
        <v>1</v>
      </c>
      <c r="F137" s="28" t="e">
        <f>'Расчет НМЦ 4 КП'!#REF!</f>
        <v>#REF!</v>
      </c>
      <c r="G137" s="27" t="e">
        <f t="shared" si="2"/>
        <v>#REF!</v>
      </c>
    </row>
    <row r="138" spans="2:7" s="26" customFormat="1" x14ac:dyDescent="0.25">
      <c r="B138" s="22" t="s">
        <v>134</v>
      </c>
      <c r="C138" s="11" t="s">
        <v>295</v>
      </c>
      <c r="D138" s="16" t="s">
        <v>3</v>
      </c>
      <c r="E138" s="15">
        <v>1</v>
      </c>
      <c r="F138" s="28" t="e">
        <f>'Расчет НМЦ 4 КП'!#REF!</f>
        <v>#REF!</v>
      </c>
      <c r="G138" s="27" t="e">
        <f t="shared" si="2"/>
        <v>#REF!</v>
      </c>
    </row>
    <row r="139" spans="2:7" s="26" customFormat="1" x14ac:dyDescent="0.25">
      <c r="B139" s="22" t="s">
        <v>135</v>
      </c>
      <c r="C139" s="11" t="s">
        <v>296</v>
      </c>
      <c r="D139" s="16" t="s">
        <v>3</v>
      </c>
      <c r="E139" s="15">
        <v>1</v>
      </c>
      <c r="F139" s="28" t="e">
        <f>'Расчет НМЦ 4 КП'!#REF!</f>
        <v>#REF!</v>
      </c>
      <c r="G139" s="27" t="e">
        <f t="shared" si="2"/>
        <v>#REF!</v>
      </c>
    </row>
    <row r="140" spans="2:7" s="26" customFormat="1" x14ac:dyDescent="0.25">
      <c r="B140" s="22" t="s">
        <v>136</v>
      </c>
      <c r="C140" s="11" t="s">
        <v>297</v>
      </c>
      <c r="D140" s="16" t="s">
        <v>3</v>
      </c>
      <c r="E140" s="15">
        <v>1</v>
      </c>
      <c r="F140" s="28" t="e">
        <f>'Расчет НМЦ 4 КП'!#REF!</f>
        <v>#REF!</v>
      </c>
      <c r="G140" s="27" t="e">
        <f t="shared" si="2"/>
        <v>#REF!</v>
      </c>
    </row>
    <row r="141" spans="2:7" s="26" customFormat="1" x14ac:dyDescent="0.25">
      <c r="B141" s="22" t="s">
        <v>137</v>
      </c>
      <c r="C141" s="11" t="s">
        <v>298</v>
      </c>
      <c r="D141" s="16" t="s">
        <v>3</v>
      </c>
      <c r="E141" s="15">
        <v>1</v>
      </c>
      <c r="F141" s="28" t="e">
        <f>'Расчет НМЦ 4 КП'!#REF!</f>
        <v>#REF!</v>
      </c>
      <c r="G141" s="27" t="e">
        <f t="shared" si="2"/>
        <v>#REF!</v>
      </c>
    </row>
    <row r="142" spans="2:7" s="26" customFormat="1" x14ac:dyDescent="0.25">
      <c r="B142" s="22" t="s">
        <v>138</v>
      </c>
      <c r="C142" s="11" t="s">
        <v>299</v>
      </c>
      <c r="D142" s="16" t="s">
        <v>3</v>
      </c>
      <c r="E142" s="15">
        <v>1</v>
      </c>
      <c r="F142" s="28" t="e">
        <f>'Расчет НМЦ 4 КП'!#REF!</f>
        <v>#REF!</v>
      </c>
      <c r="G142" s="27" t="e">
        <f t="shared" si="2"/>
        <v>#REF!</v>
      </c>
    </row>
    <row r="143" spans="2:7" s="26" customFormat="1" x14ac:dyDescent="0.25">
      <c r="B143" s="22" t="s">
        <v>139</v>
      </c>
      <c r="C143" s="11" t="s">
        <v>300</v>
      </c>
      <c r="D143" s="16" t="s">
        <v>3</v>
      </c>
      <c r="E143" s="15">
        <v>1</v>
      </c>
      <c r="F143" s="28" t="e">
        <f>'Расчет НМЦ 4 КП'!#REF!</f>
        <v>#REF!</v>
      </c>
      <c r="G143" s="27" t="e">
        <f t="shared" si="2"/>
        <v>#REF!</v>
      </c>
    </row>
    <row r="144" spans="2:7" s="26" customFormat="1" x14ac:dyDescent="0.25">
      <c r="B144" s="22" t="s">
        <v>140</v>
      </c>
      <c r="C144" s="11" t="s">
        <v>301</v>
      </c>
      <c r="D144" s="16" t="s">
        <v>3</v>
      </c>
      <c r="E144" s="15">
        <v>1</v>
      </c>
      <c r="F144" s="28" t="e">
        <f>'Расчет НМЦ 4 КП'!#REF!</f>
        <v>#REF!</v>
      </c>
      <c r="G144" s="27" t="e">
        <f t="shared" si="2"/>
        <v>#REF!</v>
      </c>
    </row>
    <row r="145" spans="2:7" s="26" customFormat="1" x14ac:dyDescent="0.25">
      <c r="B145" s="22" t="s">
        <v>141</v>
      </c>
      <c r="C145" s="11" t="s">
        <v>302</v>
      </c>
      <c r="D145" s="16" t="s">
        <v>3</v>
      </c>
      <c r="E145" s="15">
        <v>1</v>
      </c>
      <c r="F145" s="28" t="e">
        <f>'Расчет НМЦ 4 КП'!#REF!</f>
        <v>#REF!</v>
      </c>
      <c r="G145" s="27" t="e">
        <f t="shared" si="2"/>
        <v>#REF!</v>
      </c>
    </row>
    <row r="146" spans="2:7" s="26" customFormat="1" x14ac:dyDescent="0.25">
      <c r="B146" s="22" t="s">
        <v>142</v>
      </c>
      <c r="C146" s="11" t="s">
        <v>303</v>
      </c>
      <c r="D146" s="16" t="s">
        <v>3</v>
      </c>
      <c r="E146" s="15">
        <v>1</v>
      </c>
      <c r="F146" s="28" t="e">
        <f>'Расчет НМЦ 4 КП'!#REF!</f>
        <v>#REF!</v>
      </c>
      <c r="G146" s="27" t="e">
        <f t="shared" si="2"/>
        <v>#REF!</v>
      </c>
    </row>
    <row r="147" spans="2:7" s="26" customFormat="1" x14ac:dyDescent="0.25">
      <c r="B147" s="22" t="s">
        <v>143</v>
      </c>
      <c r="C147" s="11" t="s">
        <v>304</v>
      </c>
      <c r="D147" s="16" t="s">
        <v>3</v>
      </c>
      <c r="E147" s="15">
        <v>1</v>
      </c>
      <c r="F147" s="28" t="e">
        <f>'Расчет НМЦ 4 КП'!#REF!</f>
        <v>#REF!</v>
      </c>
      <c r="G147" s="27" t="e">
        <f t="shared" si="2"/>
        <v>#REF!</v>
      </c>
    </row>
    <row r="148" spans="2:7" s="26" customFormat="1" x14ac:dyDescent="0.25">
      <c r="B148" s="22" t="s">
        <v>144</v>
      </c>
      <c r="C148" s="11" t="s">
        <v>305</v>
      </c>
      <c r="D148" s="16" t="s">
        <v>3</v>
      </c>
      <c r="E148" s="15">
        <v>1</v>
      </c>
      <c r="F148" s="28" t="e">
        <f>'Расчет НМЦ 4 КП'!#REF!</f>
        <v>#REF!</v>
      </c>
      <c r="G148" s="27" t="e">
        <f t="shared" si="2"/>
        <v>#REF!</v>
      </c>
    </row>
    <row r="149" spans="2:7" s="26" customFormat="1" x14ac:dyDescent="0.25">
      <c r="B149" s="22" t="s">
        <v>145</v>
      </c>
      <c r="C149" s="11" t="s">
        <v>306</v>
      </c>
      <c r="D149" s="16" t="s">
        <v>3</v>
      </c>
      <c r="E149" s="15">
        <v>1</v>
      </c>
      <c r="F149" s="28" t="e">
        <f>'Расчет НМЦ 4 КП'!#REF!</f>
        <v>#REF!</v>
      </c>
      <c r="G149" s="27" t="e">
        <f t="shared" si="2"/>
        <v>#REF!</v>
      </c>
    </row>
    <row r="150" spans="2:7" s="26" customFormat="1" x14ac:dyDescent="0.25">
      <c r="B150" s="22" t="s">
        <v>146</v>
      </c>
      <c r="C150" s="11" t="s">
        <v>307</v>
      </c>
      <c r="D150" s="16" t="s">
        <v>3</v>
      </c>
      <c r="E150" s="15">
        <v>1</v>
      </c>
      <c r="F150" s="28" t="e">
        <f>'Расчет НМЦ 4 КП'!#REF!</f>
        <v>#REF!</v>
      </c>
      <c r="G150" s="27" t="e">
        <f t="shared" si="2"/>
        <v>#REF!</v>
      </c>
    </row>
    <row r="151" spans="2:7" s="26" customFormat="1" x14ac:dyDescent="0.25">
      <c r="B151" s="22" t="s">
        <v>147</v>
      </c>
      <c r="C151" s="11" t="s">
        <v>308</v>
      </c>
      <c r="D151" s="16" t="s">
        <v>3</v>
      </c>
      <c r="E151" s="15">
        <v>1</v>
      </c>
      <c r="F151" s="28" t="e">
        <f>'Расчет НМЦ 4 КП'!#REF!</f>
        <v>#REF!</v>
      </c>
      <c r="G151" s="27" t="e">
        <f t="shared" si="2"/>
        <v>#REF!</v>
      </c>
    </row>
    <row r="152" spans="2:7" s="26" customFormat="1" x14ac:dyDescent="0.25">
      <c r="B152" s="22" t="s">
        <v>148</v>
      </c>
      <c r="C152" s="11" t="s">
        <v>309</v>
      </c>
      <c r="D152" s="16" t="s">
        <v>3</v>
      </c>
      <c r="E152" s="15">
        <v>1</v>
      </c>
      <c r="F152" s="28" t="e">
        <f>'Расчет НМЦ 4 КП'!#REF!</f>
        <v>#REF!</v>
      </c>
      <c r="G152" s="27" t="e">
        <f t="shared" si="2"/>
        <v>#REF!</v>
      </c>
    </row>
    <row r="153" spans="2:7" s="26" customFormat="1" x14ac:dyDescent="0.25">
      <c r="B153" s="22" t="s">
        <v>149</v>
      </c>
      <c r="C153" s="11" t="s">
        <v>310</v>
      </c>
      <c r="D153" s="16" t="s">
        <v>3</v>
      </c>
      <c r="E153" s="15">
        <v>1</v>
      </c>
      <c r="F153" s="28" t="e">
        <f>'Расчет НМЦ 4 КП'!#REF!</f>
        <v>#REF!</v>
      </c>
      <c r="G153" s="27" t="e">
        <f t="shared" si="2"/>
        <v>#REF!</v>
      </c>
    </row>
    <row r="154" spans="2:7" s="26" customFormat="1" x14ac:dyDescent="0.25">
      <c r="B154" s="22" t="s">
        <v>150</v>
      </c>
      <c r="C154" s="11" t="s">
        <v>311</v>
      </c>
      <c r="D154" s="16" t="s">
        <v>3</v>
      </c>
      <c r="E154" s="15">
        <v>1</v>
      </c>
      <c r="F154" s="28" t="e">
        <f>'Расчет НМЦ 4 КП'!#REF!</f>
        <v>#REF!</v>
      </c>
      <c r="G154" s="27" t="e">
        <f t="shared" si="2"/>
        <v>#REF!</v>
      </c>
    </row>
    <row r="155" spans="2:7" s="26" customFormat="1" x14ac:dyDescent="0.25">
      <c r="B155" s="22" t="s">
        <v>151</v>
      </c>
      <c r="C155" s="11" t="s">
        <v>312</v>
      </c>
      <c r="D155" s="16" t="s">
        <v>3</v>
      </c>
      <c r="E155" s="15">
        <v>1</v>
      </c>
      <c r="F155" s="28" t="e">
        <f>'Расчет НМЦ 4 КП'!#REF!</f>
        <v>#REF!</v>
      </c>
      <c r="G155" s="27" t="e">
        <f t="shared" si="2"/>
        <v>#REF!</v>
      </c>
    </row>
    <row r="156" spans="2:7" s="26" customFormat="1" x14ac:dyDescent="0.25">
      <c r="B156" s="22" t="s">
        <v>152</v>
      </c>
      <c r="C156" s="11" t="s">
        <v>313</v>
      </c>
      <c r="D156" s="16" t="s">
        <v>3</v>
      </c>
      <c r="E156" s="15">
        <v>1</v>
      </c>
      <c r="F156" s="28" t="e">
        <f>'Расчет НМЦ 4 КП'!#REF!</f>
        <v>#REF!</v>
      </c>
      <c r="G156" s="27" t="e">
        <f t="shared" si="2"/>
        <v>#REF!</v>
      </c>
    </row>
    <row r="157" spans="2:7" s="26" customFormat="1" x14ac:dyDescent="0.25">
      <c r="B157" s="22" t="s">
        <v>153</v>
      </c>
      <c r="C157" s="11" t="s">
        <v>314</v>
      </c>
      <c r="D157" s="16" t="s">
        <v>3</v>
      </c>
      <c r="E157" s="15">
        <v>1</v>
      </c>
      <c r="F157" s="28" t="e">
        <f>'Расчет НМЦ 4 КП'!#REF!</f>
        <v>#REF!</v>
      </c>
      <c r="G157" s="27" t="e">
        <f t="shared" si="2"/>
        <v>#REF!</v>
      </c>
    </row>
    <row r="158" spans="2:7" s="26" customFormat="1" x14ac:dyDescent="0.25">
      <c r="B158" s="22" t="s">
        <v>154</v>
      </c>
      <c r="C158" s="11" t="s">
        <v>315</v>
      </c>
      <c r="D158" s="16" t="s">
        <v>3</v>
      </c>
      <c r="E158" s="15">
        <v>1</v>
      </c>
      <c r="F158" s="28" t="e">
        <f>'Расчет НМЦ 4 КП'!#REF!</f>
        <v>#REF!</v>
      </c>
      <c r="G158" s="27" t="e">
        <f t="shared" si="2"/>
        <v>#REF!</v>
      </c>
    </row>
    <row r="159" spans="2:7" s="26" customFormat="1" x14ac:dyDescent="0.25">
      <c r="B159" s="22" t="s">
        <v>155</v>
      </c>
      <c r="C159" s="11" t="s">
        <v>316</v>
      </c>
      <c r="D159" s="16" t="s">
        <v>3</v>
      </c>
      <c r="E159" s="15">
        <v>1</v>
      </c>
      <c r="F159" s="28" t="e">
        <f>'Расчет НМЦ 4 КП'!#REF!</f>
        <v>#REF!</v>
      </c>
      <c r="G159" s="27" t="e">
        <f t="shared" si="2"/>
        <v>#REF!</v>
      </c>
    </row>
    <row r="160" spans="2:7" s="26" customFormat="1" x14ac:dyDescent="0.25">
      <c r="B160" s="22" t="s">
        <v>156</v>
      </c>
      <c r="C160" s="11" t="s">
        <v>317</v>
      </c>
      <c r="D160" s="16" t="s">
        <v>3</v>
      </c>
      <c r="E160" s="15">
        <v>1</v>
      </c>
      <c r="F160" s="28" t="e">
        <f>'Расчет НМЦ 4 КП'!#REF!</f>
        <v>#REF!</v>
      </c>
      <c r="G160" s="27" t="e">
        <f t="shared" si="2"/>
        <v>#REF!</v>
      </c>
    </row>
    <row r="161" spans="2:7" s="26" customFormat="1" x14ac:dyDescent="0.25">
      <c r="B161" s="22" t="s">
        <v>157</v>
      </c>
      <c r="C161" s="11" t="s">
        <v>318</v>
      </c>
      <c r="D161" s="16" t="s">
        <v>3</v>
      </c>
      <c r="E161" s="15">
        <v>1</v>
      </c>
      <c r="F161" s="28" t="e">
        <f>'Расчет НМЦ 4 КП'!#REF!</f>
        <v>#REF!</v>
      </c>
      <c r="G161" s="27" t="e">
        <f t="shared" si="2"/>
        <v>#REF!</v>
      </c>
    </row>
    <row r="162" spans="2:7" s="26" customFormat="1" x14ac:dyDescent="0.25">
      <c r="B162" s="22" t="s">
        <v>158</v>
      </c>
      <c r="C162" s="11" t="s">
        <v>319</v>
      </c>
      <c r="D162" s="16" t="s">
        <v>3</v>
      </c>
      <c r="E162" s="15">
        <v>1</v>
      </c>
      <c r="F162" s="28" t="e">
        <f>'Расчет НМЦ 4 КП'!#REF!</f>
        <v>#REF!</v>
      </c>
      <c r="G162" s="27" t="e">
        <f t="shared" si="2"/>
        <v>#REF!</v>
      </c>
    </row>
    <row r="163" spans="2:7" s="26" customFormat="1" x14ac:dyDescent="0.25">
      <c r="B163" s="22" t="s">
        <v>159</v>
      </c>
      <c r="C163" s="11" t="s">
        <v>320</v>
      </c>
      <c r="D163" s="16" t="s">
        <v>3</v>
      </c>
      <c r="E163" s="15">
        <v>1</v>
      </c>
      <c r="F163" s="28" t="e">
        <f>'Расчет НМЦ 4 КП'!#REF!</f>
        <v>#REF!</v>
      </c>
      <c r="G163" s="27" t="e">
        <f t="shared" si="2"/>
        <v>#REF!</v>
      </c>
    </row>
    <row r="164" spans="2:7" s="26" customFormat="1" x14ac:dyDescent="0.25">
      <c r="B164" s="22" t="s">
        <v>160</v>
      </c>
      <c r="C164" s="11" t="s">
        <v>321</v>
      </c>
      <c r="D164" s="16" t="s">
        <v>3</v>
      </c>
      <c r="E164" s="15">
        <v>1</v>
      </c>
      <c r="F164" s="28" t="e">
        <f>'Расчет НМЦ 4 КП'!#REF!</f>
        <v>#REF!</v>
      </c>
      <c r="G164" s="27" t="e">
        <f t="shared" si="2"/>
        <v>#REF!</v>
      </c>
    </row>
    <row r="165" spans="2:7" s="26" customFormat="1" ht="31.5" x14ac:dyDescent="0.25">
      <c r="B165" s="22" t="s">
        <v>161</v>
      </c>
      <c r="C165" s="11" t="s">
        <v>322</v>
      </c>
      <c r="D165" s="16" t="s">
        <v>3</v>
      </c>
      <c r="E165" s="15">
        <v>1</v>
      </c>
      <c r="F165" s="28" t="e">
        <f>'Расчет НМЦ 4 КП'!#REF!</f>
        <v>#REF!</v>
      </c>
      <c r="G165" s="27" t="e">
        <f t="shared" si="2"/>
        <v>#REF!</v>
      </c>
    </row>
    <row r="166" spans="2:7" s="26" customFormat="1" x14ac:dyDescent="0.25">
      <c r="B166" s="22" t="s">
        <v>162</v>
      </c>
      <c r="C166" s="11" t="s">
        <v>323</v>
      </c>
      <c r="D166" s="16" t="s">
        <v>3</v>
      </c>
      <c r="E166" s="15">
        <v>1</v>
      </c>
      <c r="F166" s="28" t="e">
        <f>'Расчет НМЦ 4 КП'!#REF!</f>
        <v>#REF!</v>
      </c>
      <c r="G166" s="27" t="e">
        <f t="shared" si="2"/>
        <v>#REF!</v>
      </c>
    </row>
    <row r="167" spans="2:7" s="26" customFormat="1" x14ac:dyDescent="0.25">
      <c r="B167" s="22" t="s">
        <v>163</v>
      </c>
      <c r="C167" s="11" t="s">
        <v>324</v>
      </c>
      <c r="D167" s="16" t="s">
        <v>3</v>
      </c>
      <c r="E167" s="15">
        <v>1</v>
      </c>
      <c r="F167" s="28" t="e">
        <f>'Расчет НМЦ 4 КП'!#REF!</f>
        <v>#REF!</v>
      </c>
      <c r="G167" s="27" t="e">
        <f t="shared" si="2"/>
        <v>#REF!</v>
      </c>
    </row>
    <row r="168" spans="2:7" s="26" customFormat="1" x14ac:dyDescent="0.25">
      <c r="B168" s="22" t="s">
        <v>164</v>
      </c>
      <c r="C168" s="11" t="s">
        <v>325</v>
      </c>
      <c r="D168" s="16" t="s">
        <v>3</v>
      </c>
      <c r="E168" s="15">
        <v>1</v>
      </c>
      <c r="F168" s="28" t="e">
        <f>'Расчет НМЦ 4 КП'!#REF!</f>
        <v>#REF!</v>
      </c>
      <c r="G168" s="27" t="e">
        <f t="shared" si="2"/>
        <v>#REF!</v>
      </c>
    </row>
    <row r="169" spans="2:7" s="26" customFormat="1" x14ac:dyDescent="0.25">
      <c r="B169" s="22" t="s">
        <v>165</v>
      </c>
      <c r="C169" s="11" t="s">
        <v>326</v>
      </c>
      <c r="D169" s="16" t="s">
        <v>3</v>
      </c>
      <c r="E169" s="15">
        <v>1</v>
      </c>
      <c r="F169" s="28" t="e">
        <f>'Расчет НМЦ 4 КП'!#REF!</f>
        <v>#REF!</v>
      </c>
      <c r="G169" s="27" t="e">
        <f t="shared" si="2"/>
        <v>#REF!</v>
      </c>
    </row>
    <row r="170" spans="2:7" s="26" customFormat="1" x14ac:dyDescent="0.25">
      <c r="B170" s="22" t="s">
        <v>166</v>
      </c>
      <c r="C170" s="11" t="s">
        <v>327</v>
      </c>
      <c r="D170" s="16" t="s">
        <v>3</v>
      </c>
      <c r="E170" s="15">
        <v>1</v>
      </c>
      <c r="F170" s="28" t="e">
        <f>'Расчет НМЦ 4 КП'!#REF!</f>
        <v>#REF!</v>
      </c>
      <c r="G170" s="27" t="e">
        <f t="shared" si="2"/>
        <v>#REF!</v>
      </c>
    </row>
    <row r="171" spans="2:7" s="26" customFormat="1" x14ac:dyDescent="0.25">
      <c r="B171" s="22" t="s">
        <v>167</v>
      </c>
      <c r="C171" s="11" t="s">
        <v>328</v>
      </c>
      <c r="D171" s="16" t="s">
        <v>3</v>
      </c>
      <c r="E171" s="15">
        <v>1</v>
      </c>
      <c r="F171" s="28" t="e">
        <f>'Расчет НМЦ 4 КП'!#REF!</f>
        <v>#REF!</v>
      </c>
      <c r="G171" s="27" t="e">
        <f t="shared" si="2"/>
        <v>#REF!</v>
      </c>
    </row>
    <row r="172" spans="2:7" s="26" customFormat="1" x14ac:dyDescent="0.25">
      <c r="B172" s="22" t="s">
        <v>168</v>
      </c>
      <c r="C172" s="11" t="s">
        <v>329</v>
      </c>
      <c r="D172" s="16" t="s">
        <v>3</v>
      </c>
      <c r="E172" s="15">
        <v>1</v>
      </c>
      <c r="F172" s="28" t="e">
        <f>'Расчет НМЦ 4 КП'!#REF!</f>
        <v>#REF!</v>
      </c>
      <c r="G172" s="27" t="e">
        <f t="shared" si="2"/>
        <v>#REF!</v>
      </c>
    </row>
    <row r="173" spans="2:7" s="26" customFormat="1" x14ac:dyDescent="0.25">
      <c r="B173" s="22" t="s">
        <v>169</v>
      </c>
      <c r="C173" s="11" t="s">
        <v>330</v>
      </c>
      <c r="D173" s="16" t="s">
        <v>3</v>
      </c>
      <c r="E173" s="15">
        <v>1</v>
      </c>
      <c r="F173" s="28" t="e">
        <f>'Расчет НМЦ 4 КП'!#REF!</f>
        <v>#REF!</v>
      </c>
      <c r="G173" s="27" t="e">
        <f t="shared" si="2"/>
        <v>#REF!</v>
      </c>
    </row>
    <row r="174" spans="2:7" s="26" customFormat="1" x14ac:dyDescent="0.25">
      <c r="B174" s="22" t="s">
        <v>170</v>
      </c>
      <c r="C174" s="11" t="s">
        <v>331</v>
      </c>
      <c r="D174" s="16" t="s">
        <v>3</v>
      </c>
      <c r="E174" s="15">
        <v>1</v>
      </c>
      <c r="F174" s="28" t="e">
        <f>'Расчет НМЦ 4 КП'!#REF!</f>
        <v>#REF!</v>
      </c>
      <c r="G174" s="27" t="e">
        <f t="shared" si="2"/>
        <v>#REF!</v>
      </c>
    </row>
    <row r="175" spans="2:7" s="26" customFormat="1" x14ac:dyDescent="0.25">
      <c r="B175" s="22" t="s">
        <v>171</v>
      </c>
      <c r="C175" s="11" t="s">
        <v>332</v>
      </c>
      <c r="D175" s="16" t="s">
        <v>3</v>
      </c>
      <c r="E175" s="15">
        <v>1</v>
      </c>
      <c r="F175" s="28" t="e">
        <f>'Расчет НМЦ 4 КП'!#REF!</f>
        <v>#REF!</v>
      </c>
      <c r="G175" s="27" t="e">
        <f t="shared" si="2"/>
        <v>#REF!</v>
      </c>
    </row>
    <row r="176" spans="2:7" s="26" customFormat="1" x14ac:dyDescent="0.25">
      <c r="B176" s="22" t="s">
        <v>172</v>
      </c>
      <c r="C176" s="11" t="s">
        <v>333</v>
      </c>
      <c r="D176" s="16" t="s">
        <v>3</v>
      </c>
      <c r="E176" s="15">
        <v>1</v>
      </c>
      <c r="F176" s="28" t="e">
        <f>'Расчет НМЦ 4 КП'!#REF!</f>
        <v>#REF!</v>
      </c>
      <c r="G176" s="27" t="e">
        <f t="shared" si="2"/>
        <v>#REF!</v>
      </c>
    </row>
    <row r="177" spans="2:7" s="26" customFormat="1" x14ac:dyDescent="0.25">
      <c r="B177" s="22" t="s">
        <v>173</v>
      </c>
      <c r="C177" s="11" t="s">
        <v>334</v>
      </c>
      <c r="D177" s="16" t="s">
        <v>3</v>
      </c>
      <c r="E177" s="15">
        <v>1</v>
      </c>
      <c r="F177" s="28" t="e">
        <f>'Расчет НМЦ 4 КП'!#REF!</f>
        <v>#REF!</v>
      </c>
      <c r="G177" s="27" t="e">
        <f t="shared" si="2"/>
        <v>#REF!</v>
      </c>
    </row>
    <row r="178" spans="2:7" s="26" customFormat="1" x14ac:dyDescent="0.25">
      <c r="B178" s="22" t="s">
        <v>174</v>
      </c>
      <c r="C178" s="11" t="s">
        <v>335</v>
      </c>
      <c r="D178" s="16" t="s">
        <v>3</v>
      </c>
      <c r="E178" s="15">
        <v>1</v>
      </c>
      <c r="F178" s="28" t="e">
        <f>'Расчет НМЦ 4 КП'!#REF!</f>
        <v>#REF!</v>
      </c>
      <c r="G178" s="27" t="e">
        <f t="shared" si="2"/>
        <v>#REF!</v>
      </c>
    </row>
    <row r="179" spans="2:7" s="26" customFormat="1" x14ac:dyDescent="0.25">
      <c r="B179" s="22" t="s">
        <v>175</v>
      </c>
      <c r="C179" s="11" t="s">
        <v>336</v>
      </c>
      <c r="D179" s="16" t="s">
        <v>3</v>
      </c>
      <c r="E179" s="15">
        <v>1</v>
      </c>
      <c r="F179" s="28" t="e">
        <f>'Расчет НМЦ 4 КП'!#REF!</f>
        <v>#REF!</v>
      </c>
      <c r="G179" s="27" t="e">
        <f t="shared" si="2"/>
        <v>#REF!</v>
      </c>
    </row>
    <row r="180" spans="2:7" s="26" customFormat="1" x14ac:dyDescent="0.25">
      <c r="B180" s="22" t="s">
        <v>176</v>
      </c>
      <c r="C180" s="11" t="s">
        <v>337</v>
      </c>
      <c r="D180" s="16" t="s">
        <v>3</v>
      </c>
      <c r="E180" s="15">
        <v>1</v>
      </c>
      <c r="F180" s="28" t="e">
        <f>'Расчет НМЦ 4 КП'!#REF!</f>
        <v>#REF!</v>
      </c>
      <c r="G180" s="27" t="e">
        <f t="shared" si="2"/>
        <v>#REF!</v>
      </c>
    </row>
    <row r="181" spans="2:7" s="26" customFormat="1" ht="31.5" x14ac:dyDescent="0.25">
      <c r="B181" s="22" t="s">
        <v>177</v>
      </c>
      <c r="C181" s="11" t="s">
        <v>338</v>
      </c>
      <c r="D181" s="16" t="s">
        <v>3</v>
      </c>
      <c r="E181" s="15">
        <v>1</v>
      </c>
      <c r="F181" s="28" t="e">
        <f>'Расчет НМЦ 4 КП'!#REF!</f>
        <v>#REF!</v>
      </c>
      <c r="G181" s="27" t="e">
        <f t="shared" si="2"/>
        <v>#REF!</v>
      </c>
    </row>
    <row r="182" spans="2:7" s="26" customFormat="1" ht="31.5" x14ac:dyDescent="0.25">
      <c r="B182" s="22" t="s">
        <v>178</v>
      </c>
      <c r="C182" s="11" t="s">
        <v>339</v>
      </c>
      <c r="D182" s="16" t="s">
        <v>3</v>
      </c>
      <c r="E182" s="15">
        <v>1</v>
      </c>
      <c r="F182" s="28" t="e">
        <f>'Расчет НМЦ 4 КП'!#REF!</f>
        <v>#REF!</v>
      </c>
      <c r="G182" s="27" t="e">
        <f t="shared" si="2"/>
        <v>#REF!</v>
      </c>
    </row>
    <row r="183" spans="2:7" s="26" customFormat="1" x14ac:dyDescent="0.25">
      <c r="B183" s="22" t="s">
        <v>179</v>
      </c>
      <c r="C183" s="11" t="s">
        <v>340</v>
      </c>
      <c r="D183" s="16" t="s">
        <v>3</v>
      </c>
      <c r="E183" s="15">
        <v>1</v>
      </c>
      <c r="F183" s="28" t="e">
        <f>'Расчет НМЦ 4 КП'!#REF!</f>
        <v>#REF!</v>
      </c>
      <c r="G183" s="27" t="e">
        <f t="shared" si="2"/>
        <v>#REF!</v>
      </c>
    </row>
    <row r="184" spans="2:7" s="26" customFormat="1" x14ac:dyDescent="0.25">
      <c r="B184" s="22" t="s">
        <v>180</v>
      </c>
      <c r="C184" s="11" t="s">
        <v>341</v>
      </c>
      <c r="D184" s="16" t="s">
        <v>3</v>
      </c>
      <c r="E184" s="15">
        <v>1</v>
      </c>
      <c r="F184" s="28" t="e">
        <f>'Расчет НМЦ 4 КП'!#REF!</f>
        <v>#REF!</v>
      </c>
      <c r="G184" s="27" t="e">
        <f t="shared" si="2"/>
        <v>#REF!</v>
      </c>
    </row>
    <row r="185" spans="2:7" s="26" customFormat="1" x14ac:dyDescent="0.25">
      <c r="B185" s="22" t="s">
        <v>181</v>
      </c>
      <c r="C185" s="11" t="s">
        <v>342</v>
      </c>
      <c r="D185" s="16" t="s">
        <v>3</v>
      </c>
      <c r="E185" s="15">
        <v>1</v>
      </c>
      <c r="F185" s="28" t="e">
        <f>'Расчет НМЦ 4 КП'!#REF!</f>
        <v>#REF!</v>
      </c>
      <c r="G185" s="27" t="e">
        <f t="shared" si="2"/>
        <v>#REF!</v>
      </c>
    </row>
    <row r="186" spans="2:7" s="26" customFormat="1" x14ac:dyDescent="0.25">
      <c r="B186" s="22" t="s">
        <v>182</v>
      </c>
      <c r="C186" s="11" t="s">
        <v>343</v>
      </c>
      <c r="D186" s="16" t="s">
        <v>3</v>
      </c>
      <c r="E186" s="15">
        <v>1</v>
      </c>
      <c r="F186" s="28" t="e">
        <f>'Расчет НМЦ 4 КП'!#REF!</f>
        <v>#REF!</v>
      </c>
      <c r="G186" s="27" t="e">
        <f t="shared" si="2"/>
        <v>#REF!</v>
      </c>
    </row>
    <row r="187" spans="2:7" s="26" customFormat="1" x14ac:dyDescent="0.25">
      <c r="B187" s="22" t="s">
        <v>183</v>
      </c>
      <c r="C187" s="11" t="s">
        <v>344</v>
      </c>
      <c r="D187" s="16" t="s">
        <v>3</v>
      </c>
      <c r="E187" s="15">
        <v>1</v>
      </c>
      <c r="F187" s="28" t="e">
        <f>'Расчет НМЦ 4 КП'!#REF!</f>
        <v>#REF!</v>
      </c>
      <c r="G187" s="27" t="e">
        <f t="shared" si="2"/>
        <v>#REF!</v>
      </c>
    </row>
    <row r="188" spans="2:7" s="26" customFormat="1" x14ac:dyDescent="0.25">
      <c r="B188" s="22" t="s">
        <v>184</v>
      </c>
      <c r="C188" s="11" t="s">
        <v>345</v>
      </c>
      <c r="D188" s="16" t="s">
        <v>3</v>
      </c>
      <c r="E188" s="15">
        <v>1</v>
      </c>
      <c r="F188" s="28" t="e">
        <f>'Расчет НМЦ 4 КП'!#REF!</f>
        <v>#REF!</v>
      </c>
      <c r="G188" s="27" t="e">
        <f t="shared" si="2"/>
        <v>#REF!</v>
      </c>
    </row>
    <row r="189" spans="2:7" s="26" customFormat="1" x14ac:dyDescent="0.25">
      <c r="B189" s="22" t="s">
        <v>185</v>
      </c>
      <c r="C189" s="11" t="s">
        <v>346</v>
      </c>
      <c r="D189" s="16" t="s">
        <v>3</v>
      </c>
      <c r="E189" s="15">
        <v>1</v>
      </c>
      <c r="F189" s="28" t="e">
        <f>'Расчет НМЦ 4 КП'!#REF!</f>
        <v>#REF!</v>
      </c>
      <c r="G189" s="27" t="e">
        <f t="shared" si="2"/>
        <v>#REF!</v>
      </c>
    </row>
    <row r="190" spans="2:7" s="26" customFormat="1" x14ac:dyDescent="0.25">
      <c r="B190" s="22" t="s">
        <v>186</v>
      </c>
      <c r="C190" s="11" t="s">
        <v>347</v>
      </c>
      <c r="D190" s="16" t="s">
        <v>3</v>
      </c>
      <c r="E190" s="15">
        <v>1</v>
      </c>
      <c r="F190" s="28" t="e">
        <f>'Расчет НМЦ 4 КП'!#REF!</f>
        <v>#REF!</v>
      </c>
      <c r="G190" s="27" t="e">
        <f t="shared" si="2"/>
        <v>#REF!</v>
      </c>
    </row>
    <row r="191" spans="2:7" s="26" customFormat="1" x14ac:dyDescent="0.25">
      <c r="B191" s="22" t="s">
        <v>187</v>
      </c>
      <c r="C191" s="11" t="s">
        <v>348</v>
      </c>
      <c r="D191" s="16" t="s">
        <v>3</v>
      </c>
      <c r="E191" s="15">
        <v>1</v>
      </c>
      <c r="F191" s="28" t="e">
        <f>'Расчет НМЦ 4 КП'!#REF!</f>
        <v>#REF!</v>
      </c>
      <c r="G191" s="27" t="e">
        <f t="shared" si="2"/>
        <v>#REF!</v>
      </c>
    </row>
    <row r="192" spans="2:7" s="26" customFormat="1" x14ac:dyDescent="0.25">
      <c r="B192" s="22" t="s">
        <v>188</v>
      </c>
      <c r="C192" s="11" t="s">
        <v>349</v>
      </c>
      <c r="D192" s="16" t="s">
        <v>3</v>
      </c>
      <c r="E192" s="15">
        <v>1</v>
      </c>
      <c r="F192" s="28" t="e">
        <f>'Расчет НМЦ 4 КП'!#REF!</f>
        <v>#REF!</v>
      </c>
      <c r="G192" s="27" t="e">
        <f t="shared" si="2"/>
        <v>#REF!</v>
      </c>
    </row>
    <row r="193" spans="2:7" s="26" customFormat="1" x14ac:dyDescent="0.25">
      <c r="B193" s="22" t="s">
        <v>189</v>
      </c>
      <c r="C193" s="11" t="s">
        <v>350</v>
      </c>
      <c r="D193" s="16" t="s">
        <v>3</v>
      </c>
      <c r="E193" s="15">
        <v>1</v>
      </c>
      <c r="F193" s="28" t="e">
        <f>'Расчет НМЦ 4 КП'!#REF!</f>
        <v>#REF!</v>
      </c>
      <c r="G193" s="27" t="e">
        <f t="shared" si="2"/>
        <v>#REF!</v>
      </c>
    </row>
    <row r="194" spans="2:7" s="26" customFormat="1" x14ac:dyDescent="0.25">
      <c r="B194" s="22" t="s">
        <v>190</v>
      </c>
      <c r="C194" s="11" t="s">
        <v>351</v>
      </c>
      <c r="D194" s="16" t="s">
        <v>3</v>
      </c>
      <c r="E194" s="15">
        <v>1</v>
      </c>
      <c r="F194" s="28" t="e">
        <f>'Расчет НМЦ 4 КП'!#REF!</f>
        <v>#REF!</v>
      </c>
      <c r="G194" s="27" t="e">
        <f t="shared" si="2"/>
        <v>#REF!</v>
      </c>
    </row>
    <row r="195" spans="2:7" s="26" customFormat="1" x14ac:dyDescent="0.25">
      <c r="B195" s="22" t="s">
        <v>191</v>
      </c>
      <c r="C195" s="11" t="s">
        <v>352</v>
      </c>
      <c r="D195" s="16" t="s">
        <v>3</v>
      </c>
      <c r="E195" s="15">
        <v>1</v>
      </c>
      <c r="F195" s="28" t="e">
        <f>'Расчет НМЦ 4 КП'!#REF!</f>
        <v>#REF!</v>
      </c>
      <c r="G195" s="27" t="e">
        <f t="shared" si="2"/>
        <v>#REF!</v>
      </c>
    </row>
    <row r="196" spans="2:7" s="26" customFormat="1" x14ac:dyDescent="0.25">
      <c r="B196" s="22" t="s">
        <v>192</v>
      </c>
      <c r="C196" s="11" t="s">
        <v>353</v>
      </c>
      <c r="D196" s="16" t="s">
        <v>3</v>
      </c>
      <c r="E196" s="15">
        <v>1</v>
      </c>
      <c r="F196" s="28" t="e">
        <f>'Расчет НМЦ 4 КП'!#REF!</f>
        <v>#REF!</v>
      </c>
      <c r="G196" s="27" t="e">
        <f t="shared" ref="G196:G223" si="3">ROUND(F196*E196,2)</f>
        <v>#REF!</v>
      </c>
    </row>
    <row r="197" spans="2:7" s="26" customFormat="1" x14ac:dyDescent="0.25">
      <c r="B197" s="22" t="s">
        <v>193</v>
      </c>
      <c r="C197" s="11" t="s">
        <v>354</v>
      </c>
      <c r="D197" s="16" t="s">
        <v>221</v>
      </c>
      <c r="E197" s="15">
        <v>1</v>
      </c>
      <c r="F197" s="28" t="e">
        <f>'Расчет НМЦ 4 КП'!#REF!</f>
        <v>#REF!</v>
      </c>
      <c r="G197" s="27" t="e">
        <f t="shared" si="3"/>
        <v>#REF!</v>
      </c>
    </row>
    <row r="198" spans="2:7" s="26" customFormat="1" ht="31.5" x14ac:dyDescent="0.25">
      <c r="B198" s="22" t="s">
        <v>194</v>
      </c>
      <c r="C198" s="11" t="s">
        <v>355</v>
      </c>
      <c r="D198" s="16" t="s">
        <v>3</v>
      </c>
      <c r="E198" s="15">
        <v>1</v>
      </c>
      <c r="F198" s="28" t="e">
        <f>'Расчет НМЦ 4 КП'!#REF!</f>
        <v>#REF!</v>
      </c>
      <c r="G198" s="27" t="e">
        <f t="shared" si="3"/>
        <v>#REF!</v>
      </c>
    </row>
    <row r="199" spans="2:7" s="26" customFormat="1" x14ac:dyDescent="0.25">
      <c r="B199" s="22" t="s">
        <v>195</v>
      </c>
      <c r="C199" s="11" t="s">
        <v>356</v>
      </c>
      <c r="D199" s="16" t="s">
        <v>3</v>
      </c>
      <c r="E199" s="15">
        <v>1</v>
      </c>
      <c r="F199" s="28" t="e">
        <f>'Расчет НМЦ 4 КП'!#REF!</f>
        <v>#REF!</v>
      </c>
      <c r="G199" s="27" t="e">
        <f t="shared" si="3"/>
        <v>#REF!</v>
      </c>
    </row>
    <row r="200" spans="2:7" s="26" customFormat="1" x14ac:dyDescent="0.25">
      <c r="B200" s="22" t="s">
        <v>196</v>
      </c>
      <c r="C200" s="11" t="s">
        <v>357</v>
      </c>
      <c r="D200" s="16" t="s">
        <v>3</v>
      </c>
      <c r="E200" s="15">
        <v>1</v>
      </c>
      <c r="F200" s="28" t="e">
        <f>'Расчет НМЦ 4 КП'!#REF!</f>
        <v>#REF!</v>
      </c>
      <c r="G200" s="27" t="e">
        <f t="shared" si="3"/>
        <v>#REF!</v>
      </c>
    </row>
    <row r="201" spans="2:7" s="26" customFormat="1" x14ac:dyDescent="0.25">
      <c r="B201" s="22" t="s">
        <v>197</v>
      </c>
      <c r="C201" s="11" t="s">
        <v>358</v>
      </c>
      <c r="D201" s="16" t="s">
        <v>3</v>
      </c>
      <c r="E201" s="15">
        <v>1</v>
      </c>
      <c r="F201" s="28" t="e">
        <f>'Расчет НМЦ 4 КП'!#REF!</f>
        <v>#REF!</v>
      </c>
      <c r="G201" s="27" t="e">
        <f t="shared" si="3"/>
        <v>#REF!</v>
      </c>
    </row>
    <row r="202" spans="2:7" s="26" customFormat="1" x14ac:dyDescent="0.25">
      <c r="B202" s="22" t="s">
        <v>198</v>
      </c>
      <c r="C202" s="11" t="s">
        <v>359</v>
      </c>
      <c r="D202" s="16" t="s">
        <v>221</v>
      </c>
      <c r="E202" s="15">
        <v>1</v>
      </c>
      <c r="F202" s="28" t="e">
        <f>'Расчет НМЦ 4 КП'!#REF!</f>
        <v>#REF!</v>
      </c>
      <c r="G202" s="27" t="e">
        <f t="shared" si="3"/>
        <v>#REF!</v>
      </c>
    </row>
    <row r="203" spans="2:7" s="26" customFormat="1" x14ac:dyDescent="0.25">
      <c r="B203" s="22" t="s">
        <v>199</v>
      </c>
      <c r="C203" s="11" t="s">
        <v>360</v>
      </c>
      <c r="D203" s="16" t="s">
        <v>3</v>
      </c>
      <c r="E203" s="15">
        <v>1</v>
      </c>
      <c r="F203" s="28" t="e">
        <f>'Расчет НМЦ 4 КП'!#REF!</f>
        <v>#REF!</v>
      </c>
      <c r="G203" s="27" t="e">
        <f t="shared" si="3"/>
        <v>#REF!</v>
      </c>
    </row>
    <row r="204" spans="2:7" s="26" customFormat="1" x14ac:dyDescent="0.25">
      <c r="B204" s="22" t="s">
        <v>200</v>
      </c>
      <c r="C204" s="11" t="s">
        <v>381</v>
      </c>
      <c r="D204" s="16" t="s">
        <v>3</v>
      </c>
      <c r="E204" s="15">
        <v>1</v>
      </c>
      <c r="F204" s="28" t="e">
        <f>'Расчет НМЦ 4 КП'!#REF!</f>
        <v>#REF!</v>
      </c>
      <c r="G204" s="27" t="e">
        <f t="shared" si="3"/>
        <v>#REF!</v>
      </c>
    </row>
    <row r="205" spans="2:7" s="26" customFormat="1" x14ac:dyDescent="0.25">
      <c r="B205" s="22" t="s">
        <v>201</v>
      </c>
      <c r="C205" s="11" t="s">
        <v>361</v>
      </c>
      <c r="D205" s="16" t="s">
        <v>3</v>
      </c>
      <c r="E205" s="15">
        <v>1</v>
      </c>
      <c r="F205" s="28" t="e">
        <f>'Расчет НМЦ 4 КП'!#REF!</f>
        <v>#REF!</v>
      </c>
      <c r="G205" s="27" t="e">
        <f t="shared" si="3"/>
        <v>#REF!</v>
      </c>
    </row>
    <row r="206" spans="2:7" s="26" customFormat="1" x14ac:dyDescent="0.25">
      <c r="B206" s="22" t="s">
        <v>202</v>
      </c>
      <c r="C206" s="11" t="s">
        <v>362</v>
      </c>
      <c r="D206" s="16" t="s">
        <v>3</v>
      </c>
      <c r="E206" s="15">
        <v>1</v>
      </c>
      <c r="F206" s="28" t="e">
        <f>'Расчет НМЦ 4 КП'!#REF!</f>
        <v>#REF!</v>
      </c>
      <c r="G206" s="27" t="e">
        <f t="shared" si="3"/>
        <v>#REF!</v>
      </c>
    </row>
    <row r="207" spans="2:7" s="26" customFormat="1" x14ac:dyDescent="0.25">
      <c r="B207" s="22" t="s">
        <v>203</v>
      </c>
      <c r="C207" s="11" t="s">
        <v>363</v>
      </c>
      <c r="D207" s="16" t="s">
        <v>3</v>
      </c>
      <c r="E207" s="15">
        <v>1</v>
      </c>
      <c r="F207" s="28" t="e">
        <f>'Расчет НМЦ 4 КП'!#REF!</f>
        <v>#REF!</v>
      </c>
      <c r="G207" s="27" t="e">
        <f t="shared" si="3"/>
        <v>#REF!</v>
      </c>
    </row>
    <row r="208" spans="2:7" s="26" customFormat="1" x14ac:dyDescent="0.25">
      <c r="B208" s="22" t="s">
        <v>204</v>
      </c>
      <c r="C208" s="11" t="s">
        <v>364</v>
      </c>
      <c r="D208" s="16" t="s">
        <v>3</v>
      </c>
      <c r="E208" s="15">
        <v>1</v>
      </c>
      <c r="F208" s="28" t="e">
        <f>'Расчет НМЦ 4 КП'!#REF!</f>
        <v>#REF!</v>
      </c>
      <c r="G208" s="27" t="e">
        <f t="shared" si="3"/>
        <v>#REF!</v>
      </c>
    </row>
    <row r="209" spans="2:7" s="26" customFormat="1" x14ac:dyDescent="0.25">
      <c r="B209" s="22" t="s">
        <v>205</v>
      </c>
      <c r="C209" s="11" t="s">
        <v>365</v>
      </c>
      <c r="D209" s="16" t="s">
        <v>380</v>
      </c>
      <c r="E209" s="15">
        <v>1</v>
      </c>
      <c r="F209" s="28" t="e">
        <f>'Расчет НМЦ 4 КП'!#REF!</f>
        <v>#REF!</v>
      </c>
      <c r="G209" s="27" t="e">
        <f t="shared" si="3"/>
        <v>#REF!</v>
      </c>
    </row>
    <row r="210" spans="2:7" s="26" customFormat="1" x14ac:dyDescent="0.25">
      <c r="B210" s="22" t="s">
        <v>206</v>
      </c>
      <c r="C210" s="11" t="s">
        <v>366</v>
      </c>
      <c r="D210" s="16" t="s">
        <v>380</v>
      </c>
      <c r="E210" s="15">
        <v>1</v>
      </c>
      <c r="F210" s="28" t="e">
        <f>'Расчет НМЦ 4 КП'!#REF!</f>
        <v>#REF!</v>
      </c>
      <c r="G210" s="27" t="e">
        <f t="shared" si="3"/>
        <v>#REF!</v>
      </c>
    </row>
    <row r="211" spans="2:7" s="26" customFormat="1" x14ac:dyDescent="0.25">
      <c r="B211" s="22" t="s">
        <v>207</v>
      </c>
      <c r="C211" s="11" t="s">
        <v>367</v>
      </c>
      <c r="D211" s="16" t="s">
        <v>3</v>
      </c>
      <c r="E211" s="15">
        <v>1</v>
      </c>
      <c r="F211" s="28" t="e">
        <f>'Расчет НМЦ 4 КП'!#REF!</f>
        <v>#REF!</v>
      </c>
      <c r="G211" s="27" t="e">
        <f t="shared" si="3"/>
        <v>#REF!</v>
      </c>
    </row>
    <row r="212" spans="2:7" s="26" customFormat="1" x14ac:dyDescent="0.25">
      <c r="B212" s="22" t="s">
        <v>208</v>
      </c>
      <c r="C212" s="11" t="s">
        <v>368</v>
      </c>
      <c r="D212" s="16" t="s">
        <v>380</v>
      </c>
      <c r="E212" s="15">
        <v>1</v>
      </c>
      <c r="F212" s="28" t="e">
        <f>'Расчет НМЦ 4 КП'!#REF!</f>
        <v>#REF!</v>
      </c>
      <c r="G212" s="27" t="e">
        <f t="shared" si="3"/>
        <v>#REF!</v>
      </c>
    </row>
    <row r="213" spans="2:7" s="26" customFormat="1" x14ac:dyDescent="0.25">
      <c r="B213" s="22" t="s">
        <v>209</v>
      </c>
      <c r="C213" s="11" t="s">
        <v>369</v>
      </c>
      <c r="D213" s="16" t="s">
        <v>221</v>
      </c>
      <c r="E213" s="15">
        <v>1</v>
      </c>
      <c r="F213" s="28" t="e">
        <f>'Расчет НМЦ 4 КП'!#REF!</f>
        <v>#REF!</v>
      </c>
      <c r="G213" s="27" t="e">
        <f t="shared" si="3"/>
        <v>#REF!</v>
      </c>
    </row>
    <row r="214" spans="2:7" s="26" customFormat="1" x14ac:dyDescent="0.25">
      <c r="B214" s="22" t="s">
        <v>210</v>
      </c>
      <c r="C214" s="11" t="s">
        <v>370</v>
      </c>
      <c r="D214" s="16" t="s">
        <v>380</v>
      </c>
      <c r="E214" s="15">
        <v>1</v>
      </c>
      <c r="F214" s="28" t="e">
        <f>'Расчет НМЦ 4 КП'!#REF!</f>
        <v>#REF!</v>
      </c>
      <c r="G214" s="27" t="e">
        <f t="shared" si="3"/>
        <v>#REF!</v>
      </c>
    </row>
    <row r="215" spans="2:7" s="26" customFormat="1" x14ac:dyDescent="0.25">
      <c r="B215" s="22" t="s">
        <v>211</v>
      </c>
      <c r="C215" s="11" t="s">
        <v>371</v>
      </c>
      <c r="D215" s="16" t="s">
        <v>221</v>
      </c>
      <c r="E215" s="15">
        <v>1</v>
      </c>
      <c r="F215" s="28" t="e">
        <f>'Расчет НМЦ 4 КП'!#REF!</f>
        <v>#REF!</v>
      </c>
      <c r="G215" s="27" t="e">
        <f t="shared" si="3"/>
        <v>#REF!</v>
      </c>
    </row>
    <row r="216" spans="2:7" s="26" customFormat="1" x14ac:dyDescent="0.25">
      <c r="B216" s="22" t="s">
        <v>212</v>
      </c>
      <c r="C216" s="11" t="s">
        <v>372</v>
      </c>
      <c r="D216" s="16" t="s">
        <v>3</v>
      </c>
      <c r="E216" s="15">
        <v>1</v>
      </c>
      <c r="F216" s="28" t="e">
        <f>'Расчет НМЦ 4 КП'!#REF!</f>
        <v>#REF!</v>
      </c>
      <c r="G216" s="27" t="e">
        <f t="shared" si="3"/>
        <v>#REF!</v>
      </c>
    </row>
    <row r="217" spans="2:7" s="26" customFormat="1" x14ac:dyDescent="0.25">
      <c r="B217" s="22" t="s">
        <v>213</v>
      </c>
      <c r="C217" s="11" t="s">
        <v>373</v>
      </c>
      <c r="D217" s="16" t="s">
        <v>3</v>
      </c>
      <c r="E217" s="15">
        <v>1</v>
      </c>
      <c r="F217" s="28" t="e">
        <f>'Расчет НМЦ 4 КП'!#REF!</f>
        <v>#REF!</v>
      </c>
      <c r="G217" s="27" t="e">
        <f>ROUND(F217*E217,2)</f>
        <v>#REF!</v>
      </c>
    </row>
    <row r="218" spans="2:7" s="26" customFormat="1" x14ac:dyDescent="0.25">
      <c r="B218" s="22" t="s">
        <v>214</v>
      </c>
      <c r="C218" s="11" t="s">
        <v>374</v>
      </c>
      <c r="D218" s="16" t="s">
        <v>3</v>
      </c>
      <c r="E218" s="15">
        <v>1</v>
      </c>
      <c r="F218" s="28" t="e">
        <f>'Расчет НМЦ 4 КП'!#REF!</f>
        <v>#REF!</v>
      </c>
      <c r="G218" s="27" t="e">
        <f t="shared" si="3"/>
        <v>#REF!</v>
      </c>
    </row>
    <row r="219" spans="2:7" s="26" customFormat="1" x14ac:dyDescent="0.25">
      <c r="B219" s="22" t="s">
        <v>215</v>
      </c>
      <c r="C219" s="11" t="s">
        <v>375</v>
      </c>
      <c r="D219" s="16" t="s">
        <v>3</v>
      </c>
      <c r="E219" s="15">
        <v>1</v>
      </c>
      <c r="F219" s="28" t="e">
        <f>'Расчет НМЦ 4 КП'!#REF!</f>
        <v>#REF!</v>
      </c>
      <c r="G219" s="27" t="e">
        <f t="shared" si="3"/>
        <v>#REF!</v>
      </c>
    </row>
    <row r="220" spans="2:7" s="26" customFormat="1" x14ac:dyDescent="0.25">
      <c r="B220" s="22" t="s">
        <v>216</v>
      </c>
      <c r="C220" s="11" t="s">
        <v>376</v>
      </c>
      <c r="D220" s="16" t="s">
        <v>3</v>
      </c>
      <c r="E220" s="15">
        <v>1</v>
      </c>
      <c r="F220" s="28" t="e">
        <f>'Расчет НМЦ 4 КП'!#REF!</f>
        <v>#REF!</v>
      </c>
      <c r="G220" s="27" t="e">
        <f t="shared" si="3"/>
        <v>#REF!</v>
      </c>
    </row>
    <row r="221" spans="2:7" s="26" customFormat="1" x14ac:dyDescent="0.25">
      <c r="B221" s="22" t="s">
        <v>217</v>
      </c>
      <c r="C221" s="11" t="s">
        <v>377</v>
      </c>
      <c r="D221" s="16" t="s">
        <v>3</v>
      </c>
      <c r="E221" s="15">
        <v>1</v>
      </c>
      <c r="F221" s="28" t="e">
        <f>'Расчет НМЦ 4 КП'!#REF!</f>
        <v>#REF!</v>
      </c>
      <c r="G221" s="27" t="e">
        <f t="shared" si="3"/>
        <v>#REF!</v>
      </c>
    </row>
    <row r="222" spans="2:7" s="26" customFormat="1" x14ac:dyDescent="0.25">
      <c r="B222" s="22" t="s">
        <v>218</v>
      </c>
      <c r="C222" s="11" t="s">
        <v>378</v>
      </c>
      <c r="D222" s="16" t="s">
        <v>380</v>
      </c>
      <c r="E222" s="15">
        <v>1</v>
      </c>
      <c r="F222" s="28" t="e">
        <f>'Расчет НМЦ 4 КП'!#REF!</f>
        <v>#REF!</v>
      </c>
      <c r="G222" s="27" t="e">
        <f t="shared" si="3"/>
        <v>#REF!</v>
      </c>
    </row>
    <row r="223" spans="2:7" s="26" customFormat="1" x14ac:dyDescent="0.25">
      <c r="B223" s="22" t="s">
        <v>219</v>
      </c>
      <c r="C223" s="11" t="s">
        <v>379</v>
      </c>
      <c r="D223" s="16" t="s">
        <v>380</v>
      </c>
      <c r="E223" s="15">
        <v>1</v>
      </c>
      <c r="F223" s="28" t="e">
        <f>'Расчет НМЦ 4 КП'!#REF!</f>
        <v>#REF!</v>
      </c>
      <c r="G223" s="27" t="e">
        <f t="shared" si="3"/>
        <v>#REF!</v>
      </c>
    </row>
    <row r="224" spans="2:7" s="6" customFormat="1" ht="18.75" x14ac:dyDescent="0.25">
      <c r="B224" s="92" t="s">
        <v>387</v>
      </c>
      <c r="C224" s="93"/>
      <c r="D224" s="93"/>
      <c r="E224" s="93"/>
      <c r="F224" s="94"/>
      <c r="G224" s="34" t="e">
        <f>SUM(G9:G223)</f>
        <v>#REF!</v>
      </c>
    </row>
    <row r="225" spans="3:3" ht="50.25" customHeight="1" x14ac:dyDescent="0.25"/>
    <row r="226" spans="3:3" x14ac:dyDescent="0.25">
      <c r="C226" s="8"/>
    </row>
  </sheetData>
  <mergeCells count="12">
    <mergeCell ref="B8:G8"/>
    <mergeCell ref="B67:G67"/>
    <mergeCell ref="B126:G126"/>
    <mergeCell ref="B224:F224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26"/>
  <sheetViews>
    <sheetView topLeftCell="A197" workbookViewId="0">
      <selection activeCell="F213" sqref="F213"/>
    </sheetView>
  </sheetViews>
  <sheetFormatPr defaultColWidth="9.140625" defaultRowHeight="16.5" x14ac:dyDescent="0.25"/>
  <cols>
    <col min="1" max="1" width="9.140625" style="1"/>
    <col min="2" max="2" width="9.140625" style="5" customWidth="1"/>
    <col min="3" max="3" width="82.5703125" style="5" customWidth="1"/>
    <col min="4" max="4" width="13.42578125" style="2" customWidth="1"/>
    <col min="5" max="5" width="18" style="2" customWidth="1"/>
    <col min="6" max="6" width="19.42578125" style="3" customWidth="1"/>
    <col min="7" max="7" width="21.42578125" style="1" customWidth="1"/>
    <col min="8" max="16384" width="9.140625" style="1"/>
  </cols>
  <sheetData>
    <row r="1" spans="2:7" ht="9.75" customHeight="1" x14ac:dyDescent="0.25">
      <c r="B1" s="35"/>
      <c r="C1" s="35"/>
      <c r="D1" s="9"/>
      <c r="E1" s="9"/>
      <c r="F1" s="10"/>
    </row>
    <row r="2" spans="2:7" ht="24.75" customHeight="1" x14ac:dyDescent="0.25">
      <c r="B2" s="97" t="s">
        <v>384</v>
      </c>
      <c r="C2" s="97"/>
      <c r="D2" s="97"/>
      <c r="E2" s="97"/>
      <c r="F2" s="97"/>
      <c r="G2" s="97"/>
    </row>
    <row r="3" spans="2:7" ht="46.5" customHeight="1" x14ac:dyDescent="0.25">
      <c r="B3" s="97" t="s">
        <v>388</v>
      </c>
      <c r="C3" s="97"/>
      <c r="D3" s="97"/>
      <c r="E3" s="97"/>
      <c r="F3" s="97"/>
      <c r="G3" s="97"/>
    </row>
    <row r="4" spans="2:7" ht="4.5" customHeight="1" x14ac:dyDescent="0.25">
      <c r="B4" s="7"/>
      <c r="C4" s="7"/>
      <c r="D4" s="7"/>
      <c r="E4" s="7"/>
      <c r="F4" s="4"/>
    </row>
    <row r="5" spans="2:7" s="37" customFormat="1" ht="24" customHeight="1" x14ac:dyDescent="0.25">
      <c r="B5" s="98" t="s">
        <v>2</v>
      </c>
      <c r="C5" s="99" t="s">
        <v>223</v>
      </c>
      <c r="D5" s="99" t="s">
        <v>1</v>
      </c>
      <c r="E5" s="99" t="s">
        <v>0</v>
      </c>
      <c r="F5" s="99" t="s">
        <v>385</v>
      </c>
      <c r="G5" s="99" t="s">
        <v>386</v>
      </c>
    </row>
    <row r="6" spans="2:7" s="37" customFormat="1" ht="38.25" customHeight="1" x14ac:dyDescent="0.25">
      <c r="B6" s="98"/>
      <c r="C6" s="99"/>
      <c r="D6" s="99"/>
      <c r="E6" s="99"/>
      <c r="F6" s="99"/>
      <c r="G6" s="99"/>
    </row>
    <row r="7" spans="2:7" x14ac:dyDescent="0.25"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</row>
    <row r="8" spans="2:7" ht="20.25" x14ac:dyDescent="0.25">
      <c r="B8" s="95" t="s">
        <v>222</v>
      </c>
      <c r="C8" s="95"/>
      <c r="D8" s="95"/>
      <c r="E8" s="95"/>
      <c r="F8" s="95"/>
      <c r="G8" s="95"/>
    </row>
    <row r="9" spans="2:7" s="18" customFormat="1" ht="47.25" x14ac:dyDescent="0.25">
      <c r="B9" s="21" t="s">
        <v>21</v>
      </c>
      <c r="C9" s="11" t="s">
        <v>229</v>
      </c>
      <c r="D9" s="12" t="s">
        <v>3</v>
      </c>
      <c r="E9" s="12">
        <v>1</v>
      </c>
      <c r="F9" s="27" t="e">
        <f>'Расчет НМЦ 4 КП'!#REF!</f>
        <v>#REF!</v>
      </c>
      <c r="G9" s="27" t="e">
        <f>ROUND(F9*E9,2)</f>
        <v>#REF!</v>
      </c>
    </row>
    <row r="10" spans="2:7" s="18" customFormat="1" ht="31.5" x14ac:dyDescent="0.25">
      <c r="B10" s="21" t="s">
        <v>6</v>
      </c>
      <c r="C10" s="11" t="s">
        <v>230</v>
      </c>
      <c r="D10" s="12" t="s">
        <v>3</v>
      </c>
      <c r="E10" s="12">
        <v>16</v>
      </c>
      <c r="F10" s="27" t="e">
        <f>'Расчет НМЦ 4 КП'!#REF!</f>
        <v>#REF!</v>
      </c>
      <c r="G10" s="27" t="e">
        <f t="shared" ref="G10:G66" si="0">ROUND(F10*E10,2)</f>
        <v>#REF!</v>
      </c>
    </row>
    <row r="11" spans="2:7" s="18" customFormat="1" ht="63" x14ac:dyDescent="0.25">
      <c r="B11" s="21" t="s">
        <v>7</v>
      </c>
      <c r="C11" s="11" t="s">
        <v>382</v>
      </c>
      <c r="D11" s="12" t="s">
        <v>3</v>
      </c>
      <c r="E11" s="12">
        <v>19</v>
      </c>
      <c r="F11" s="27" t="e">
        <f>'Расчет НМЦ 4 КП'!#REF!</f>
        <v>#REF!</v>
      </c>
      <c r="G11" s="27" t="e">
        <f t="shared" si="0"/>
        <v>#REF!</v>
      </c>
    </row>
    <row r="12" spans="2:7" s="18" customFormat="1" ht="31.5" x14ac:dyDescent="0.25">
      <c r="B12" s="21" t="s">
        <v>8</v>
      </c>
      <c r="C12" s="23" t="s">
        <v>232</v>
      </c>
      <c r="D12" s="24" t="s">
        <v>3</v>
      </c>
      <c r="E12" s="24">
        <v>1</v>
      </c>
      <c r="F12" s="27" t="e">
        <f>'Расчет НМЦ 4 КП'!#REF!</f>
        <v>#REF!</v>
      </c>
      <c r="G12" s="27" t="e">
        <f t="shared" si="0"/>
        <v>#REF!</v>
      </c>
    </row>
    <row r="13" spans="2:7" s="18" customFormat="1" ht="47.25" x14ac:dyDescent="0.25">
      <c r="B13" s="21" t="s">
        <v>24</v>
      </c>
      <c r="C13" s="23" t="s">
        <v>233</v>
      </c>
      <c r="D13" s="24" t="s">
        <v>3</v>
      </c>
      <c r="E13" s="24">
        <v>478</v>
      </c>
      <c r="F13" s="27" t="e">
        <f>'Расчет НМЦ 4 КП'!#REF!</f>
        <v>#REF!</v>
      </c>
      <c r="G13" s="27" t="e">
        <f t="shared" si="0"/>
        <v>#REF!</v>
      </c>
    </row>
    <row r="14" spans="2:7" s="18" customFormat="1" ht="47.25" x14ac:dyDescent="0.25">
      <c r="B14" s="21" t="s">
        <v>9</v>
      </c>
      <c r="C14" s="23" t="s">
        <v>234</v>
      </c>
      <c r="D14" s="24" t="s">
        <v>3</v>
      </c>
      <c r="E14" s="24">
        <v>109</v>
      </c>
      <c r="F14" s="27" t="e">
        <f>'Расчет НМЦ 4 КП'!#REF!</f>
        <v>#REF!</v>
      </c>
      <c r="G14" s="27" t="e">
        <f>ROUND(F14*E14,2)</f>
        <v>#REF!</v>
      </c>
    </row>
    <row r="15" spans="2:7" s="18" customFormat="1" ht="31.5" x14ac:dyDescent="0.25">
      <c r="B15" s="21" t="s">
        <v>10</v>
      </c>
      <c r="C15" s="23" t="s">
        <v>235</v>
      </c>
      <c r="D15" s="24" t="s">
        <v>3</v>
      </c>
      <c r="E15" s="24">
        <v>207</v>
      </c>
      <c r="F15" s="27" t="e">
        <f>'Расчет НМЦ 4 КП'!#REF!</f>
        <v>#REF!</v>
      </c>
      <c r="G15" s="27" t="e">
        <f t="shared" si="0"/>
        <v>#REF!</v>
      </c>
    </row>
    <row r="16" spans="2:7" s="18" customFormat="1" ht="31.5" x14ac:dyDescent="0.25">
      <c r="B16" s="21" t="s">
        <v>11</v>
      </c>
      <c r="C16" s="23" t="s">
        <v>236</v>
      </c>
      <c r="D16" s="24" t="s">
        <v>220</v>
      </c>
      <c r="E16" s="24">
        <v>10380</v>
      </c>
      <c r="F16" s="27" t="e">
        <f>'Расчет НМЦ 4 КП'!#REF!</f>
        <v>#REF!</v>
      </c>
      <c r="G16" s="27" t="e">
        <f t="shared" si="0"/>
        <v>#REF!</v>
      </c>
    </row>
    <row r="17" spans="2:7" s="18" customFormat="1" ht="31.5" x14ac:dyDescent="0.25">
      <c r="B17" s="21" t="s">
        <v>12</v>
      </c>
      <c r="C17" s="23" t="s">
        <v>237</v>
      </c>
      <c r="D17" s="24" t="s">
        <v>226</v>
      </c>
      <c r="E17" s="24">
        <v>210</v>
      </c>
      <c r="F17" s="27" t="e">
        <f>'Расчет НМЦ 4 КП'!#REF!</f>
        <v>#REF!</v>
      </c>
      <c r="G17" s="27" t="e">
        <f t="shared" si="0"/>
        <v>#REF!</v>
      </c>
    </row>
    <row r="18" spans="2:7" s="18" customFormat="1" ht="31.5" x14ac:dyDescent="0.25">
      <c r="B18" s="21" t="s">
        <v>13</v>
      </c>
      <c r="C18" s="23" t="s">
        <v>238</v>
      </c>
      <c r="D18" s="24" t="s">
        <v>3</v>
      </c>
      <c r="E18" s="24">
        <v>10</v>
      </c>
      <c r="F18" s="27" t="e">
        <f>'Расчет НМЦ 4 КП'!#REF!</f>
        <v>#REF!</v>
      </c>
      <c r="G18" s="27" t="e">
        <f t="shared" si="0"/>
        <v>#REF!</v>
      </c>
    </row>
    <row r="19" spans="2:7" s="18" customFormat="1" x14ac:dyDescent="0.25">
      <c r="B19" s="21" t="s">
        <v>14</v>
      </c>
      <c r="C19" s="23" t="s">
        <v>5</v>
      </c>
      <c r="D19" s="24" t="s">
        <v>3</v>
      </c>
      <c r="E19" s="24">
        <v>436</v>
      </c>
      <c r="F19" s="27" t="e">
        <f>'Расчет НМЦ 4 КП'!#REF!</f>
        <v>#REF!</v>
      </c>
      <c r="G19" s="27" t="e">
        <f t="shared" si="0"/>
        <v>#REF!</v>
      </c>
    </row>
    <row r="20" spans="2:7" s="18" customFormat="1" ht="31.5" x14ac:dyDescent="0.25">
      <c r="B20" s="21" t="s">
        <v>15</v>
      </c>
      <c r="C20" s="23" t="s">
        <v>239</v>
      </c>
      <c r="D20" s="24" t="s">
        <v>3</v>
      </c>
      <c r="E20" s="24">
        <v>600</v>
      </c>
      <c r="F20" s="27" t="e">
        <f>'Расчет НМЦ 4 КП'!#REF!</f>
        <v>#REF!</v>
      </c>
      <c r="G20" s="27" t="e">
        <f t="shared" si="0"/>
        <v>#REF!</v>
      </c>
    </row>
    <row r="21" spans="2:7" s="18" customFormat="1" ht="47.25" x14ac:dyDescent="0.25">
      <c r="B21" s="21" t="s">
        <v>16</v>
      </c>
      <c r="C21" s="23" t="s">
        <v>240</v>
      </c>
      <c r="D21" s="24" t="s">
        <v>3</v>
      </c>
      <c r="E21" s="24">
        <v>1</v>
      </c>
      <c r="F21" s="27" t="e">
        <f>'Расчет НМЦ 4 КП'!#REF!</f>
        <v>#REF!</v>
      </c>
      <c r="G21" s="27" t="e">
        <f t="shared" si="0"/>
        <v>#REF!</v>
      </c>
    </row>
    <row r="22" spans="2:7" s="18" customFormat="1" ht="31.5" x14ac:dyDescent="0.25">
      <c r="B22" s="21" t="s">
        <v>17</v>
      </c>
      <c r="C22" s="23" t="s">
        <v>241</v>
      </c>
      <c r="D22" s="24" t="s">
        <v>3</v>
      </c>
      <c r="E22" s="24">
        <v>4</v>
      </c>
      <c r="F22" s="27" t="e">
        <f>'Расчет НМЦ 4 КП'!#REF!</f>
        <v>#REF!</v>
      </c>
      <c r="G22" s="27" t="e">
        <f t="shared" si="0"/>
        <v>#REF!</v>
      </c>
    </row>
    <row r="23" spans="2:7" s="18" customFormat="1" ht="31.5" x14ac:dyDescent="0.25">
      <c r="B23" s="21" t="s">
        <v>18</v>
      </c>
      <c r="C23" s="23" t="s">
        <v>242</v>
      </c>
      <c r="D23" s="24" t="s">
        <v>3</v>
      </c>
      <c r="E23" s="24">
        <v>116</v>
      </c>
      <c r="F23" s="27" t="e">
        <f>'Расчет НМЦ 4 КП'!#REF!</f>
        <v>#REF!</v>
      </c>
      <c r="G23" s="27" t="e">
        <f t="shared" si="0"/>
        <v>#REF!</v>
      </c>
    </row>
    <row r="24" spans="2:7" s="18" customFormat="1" x14ac:dyDescent="0.25">
      <c r="B24" s="21" t="s">
        <v>19</v>
      </c>
      <c r="C24" s="23" t="s">
        <v>243</v>
      </c>
      <c r="D24" s="24" t="s">
        <v>3</v>
      </c>
      <c r="E24" s="24">
        <v>51</v>
      </c>
      <c r="F24" s="27" t="e">
        <f>'Расчет НМЦ 4 КП'!#REF!</f>
        <v>#REF!</v>
      </c>
      <c r="G24" s="27" t="e">
        <f t="shared" si="0"/>
        <v>#REF!</v>
      </c>
    </row>
    <row r="25" spans="2:7" s="18" customFormat="1" x14ac:dyDescent="0.25">
      <c r="B25" s="21" t="s">
        <v>20</v>
      </c>
      <c r="C25" s="23" t="s">
        <v>244</v>
      </c>
      <c r="D25" s="24" t="s">
        <v>3</v>
      </c>
      <c r="E25" s="24">
        <v>6</v>
      </c>
      <c r="F25" s="27" t="e">
        <f>'Расчет НМЦ 4 КП'!#REF!</f>
        <v>#REF!</v>
      </c>
      <c r="G25" s="27" t="e">
        <f t="shared" si="0"/>
        <v>#REF!</v>
      </c>
    </row>
    <row r="26" spans="2:7" s="18" customFormat="1" x14ac:dyDescent="0.25">
      <c r="B26" s="21" t="s">
        <v>25</v>
      </c>
      <c r="C26" s="23" t="s">
        <v>245</v>
      </c>
      <c r="D26" s="24" t="s">
        <v>4</v>
      </c>
      <c r="E26" s="24">
        <v>70</v>
      </c>
      <c r="F26" s="27" t="e">
        <f>'Расчет НМЦ 4 КП'!#REF!</f>
        <v>#REF!</v>
      </c>
      <c r="G26" s="27" t="e">
        <f t="shared" si="0"/>
        <v>#REF!</v>
      </c>
    </row>
    <row r="27" spans="2:7" s="18" customFormat="1" ht="31.5" x14ac:dyDescent="0.25">
      <c r="B27" s="21" t="s">
        <v>26</v>
      </c>
      <c r="C27" s="23" t="s">
        <v>246</v>
      </c>
      <c r="D27" s="24" t="s">
        <v>220</v>
      </c>
      <c r="E27" s="24">
        <v>550</v>
      </c>
      <c r="F27" s="27" t="e">
        <f>'Расчет НМЦ 4 КП'!#REF!</f>
        <v>#REF!</v>
      </c>
      <c r="G27" s="27" t="e">
        <f t="shared" si="0"/>
        <v>#REF!</v>
      </c>
    </row>
    <row r="28" spans="2:7" s="18" customFormat="1" ht="31.5" x14ac:dyDescent="0.25">
      <c r="B28" s="21" t="s">
        <v>27</v>
      </c>
      <c r="C28" s="23" t="s">
        <v>247</v>
      </c>
      <c r="D28" s="24" t="s">
        <v>220</v>
      </c>
      <c r="E28" s="24">
        <v>2200</v>
      </c>
      <c r="F28" s="27" t="e">
        <f>'Расчет НМЦ 4 КП'!#REF!</f>
        <v>#REF!</v>
      </c>
      <c r="G28" s="27" t="e">
        <f t="shared" si="0"/>
        <v>#REF!</v>
      </c>
    </row>
    <row r="29" spans="2:7" s="18" customFormat="1" ht="31.5" x14ac:dyDescent="0.25">
      <c r="B29" s="21" t="s">
        <v>28</v>
      </c>
      <c r="C29" s="23" t="s">
        <v>248</v>
      </c>
      <c r="D29" s="24" t="s">
        <v>3</v>
      </c>
      <c r="E29" s="24">
        <v>21</v>
      </c>
      <c r="F29" s="27" t="e">
        <f>'Расчет НМЦ 4 КП'!#REF!</f>
        <v>#REF!</v>
      </c>
      <c r="G29" s="27" t="e">
        <f t="shared" si="0"/>
        <v>#REF!</v>
      </c>
    </row>
    <row r="30" spans="2:7" s="18" customFormat="1" ht="31.5" x14ac:dyDescent="0.25">
      <c r="B30" s="21" t="s">
        <v>29</v>
      </c>
      <c r="C30" s="23" t="s">
        <v>249</v>
      </c>
      <c r="D30" s="24" t="s">
        <v>3</v>
      </c>
      <c r="E30" s="24">
        <v>2</v>
      </c>
      <c r="F30" s="27" t="e">
        <f>'Расчет НМЦ 4 КП'!#REF!</f>
        <v>#REF!</v>
      </c>
      <c r="G30" s="27" t="e">
        <f t="shared" si="0"/>
        <v>#REF!</v>
      </c>
    </row>
    <row r="31" spans="2:7" s="18" customFormat="1" x14ac:dyDescent="0.25">
      <c r="B31" s="21" t="s">
        <v>23</v>
      </c>
      <c r="C31" s="23" t="s">
        <v>22</v>
      </c>
      <c r="D31" s="24" t="s">
        <v>3</v>
      </c>
      <c r="E31" s="24">
        <v>10</v>
      </c>
      <c r="F31" s="27" t="e">
        <f>'Расчет НМЦ 4 КП'!#REF!</f>
        <v>#REF!</v>
      </c>
      <c r="G31" s="27" t="e">
        <f t="shared" si="0"/>
        <v>#REF!</v>
      </c>
    </row>
    <row r="32" spans="2:7" s="18" customFormat="1" x14ac:dyDescent="0.25">
      <c r="B32" s="21" t="s">
        <v>30</v>
      </c>
      <c r="C32" s="23" t="s">
        <v>250</v>
      </c>
      <c r="D32" s="24" t="s">
        <v>3</v>
      </c>
      <c r="E32" s="24">
        <v>15</v>
      </c>
      <c r="F32" s="27" t="e">
        <f>'Расчет НМЦ 4 КП'!#REF!</f>
        <v>#REF!</v>
      </c>
      <c r="G32" s="27" t="e">
        <f t="shared" si="0"/>
        <v>#REF!</v>
      </c>
    </row>
    <row r="33" spans="2:7" s="18" customFormat="1" x14ac:dyDescent="0.25">
      <c r="B33" s="21" t="s">
        <v>31</v>
      </c>
      <c r="C33" s="23" t="s">
        <v>251</v>
      </c>
      <c r="D33" s="24" t="s">
        <v>3</v>
      </c>
      <c r="E33" s="24">
        <v>2</v>
      </c>
      <c r="F33" s="27" t="e">
        <f>'Расчет НМЦ 4 КП'!#REF!</f>
        <v>#REF!</v>
      </c>
      <c r="G33" s="27" t="e">
        <f t="shared" si="0"/>
        <v>#REF!</v>
      </c>
    </row>
    <row r="34" spans="2:7" s="18" customFormat="1" x14ac:dyDescent="0.25">
      <c r="B34" s="21" t="s">
        <v>32</v>
      </c>
      <c r="C34" s="23" t="s">
        <v>252</v>
      </c>
      <c r="D34" s="24" t="s">
        <v>3</v>
      </c>
      <c r="E34" s="24">
        <v>15</v>
      </c>
      <c r="F34" s="27" t="e">
        <f>'Расчет НМЦ 4 КП'!#REF!</f>
        <v>#REF!</v>
      </c>
      <c r="G34" s="27" t="e">
        <f t="shared" si="0"/>
        <v>#REF!</v>
      </c>
    </row>
    <row r="35" spans="2:7" s="18" customFormat="1" ht="31.5" x14ac:dyDescent="0.25">
      <c r="B35" s="21" t="s">
        <v>33</v>
      </c>
      <c r="C35" s="23" t="s">
        <v>253</v>
      </c>
      <c r="D35" s="24" t="s">
        <v>3</v>
      </c>
      <c r="E35" s="24">
        <v>4</v>
      </c>
      <c r="F35" s="27" t="e">
        <f>'Расчет НМЦ 4 КП'!#REF!</f>
        <v>#REF!</v>
      </c>
      <c r="G35" s="27" t="e">
        <f t="shared" si="0"/>
        <v>#REF!</v>
      </c>
    </row>
    <row r="36" spans="2:7" s="18" customFormat="1" ht="47.25" x14ac:dyDescent="0.25">
      <c r="B36" s="21" t="s">
        <v>34</v>
      </c>
      <c r="C36" s="23" t="s">
        <v>254</v>
      </c>
      <c r="D36" s="24" t="s">
        <v>3</v>
      </c>
      <c r="E36" s="24">
        <v>16</v>
      </c>
      <c r="F36" s="27" t="e">
        <f>'Расчет НМЦ 4 КП'!#REF!</f>
        <v>#REF!</v>
      </c>
      <c r="G36" s="27" t="e">
        <f t="shared" si="0"/>
        <v>#REF!</v>
      </c>
    </row>
    <row r="37" spans="2:7" s="18" customFormat="1" ht="31.5" x14ac:dyDescent="0.25">
      <c r="B37" s="21" t="s">
        <v>35</v>
      </c>
      <c r="C37" s="23" t="s">
        <v>255</v>
      </c>
      <c r="D37" s="24" t="s">
        <v>3</v>
      </c>
      <c r="E37" s="24">
        <v>2</v>
      </c>
      <c r="F37" s="27" t="e">
        <f>'Расчет НМЦ 4 КП'!#REF!</f>
        <v>#REF!</v>
      </c>
      <c r="G37" s="27" t="e">
        <f t="shared" si="0"/>
        <v>#REF!</v>
      </c>
    </row>
    <row r="38" spans="2:7" s="18" customFormat="1" ht="31.5" x14ac:dyDescent="0.25">
      <c r="B38" s="21" t="s">
        <v>36</v>
      </c>
      <c r="C38" s="23" t="s">
        <v>256</v>
      </c>
      <c r="D38" s="24" t="s">
        <v>3</v>
      </c>
      <c r="E38" s="24">
        <v>20</v>
      </c>
      <c r="F38" s="27" t="e">
        <f>'Расчет НМЦ 4 КП'!#REF!</f>
        <v>#REF!</v>
      </c>
      <c r="G38" s="27" t="e">
        <f t="shared" si="0"/>
        <v>#REF!</v>
      </c>
    </row>
    <row r="39" spans="2:7" s="18" customFormat="1" ht="31.5" x14ac:dyDescent="0.25">
      <c r="B39" s="21" t="s">
        <v>37</v>
      </c>
      <c r="C39" s="11" t="s">
        <v>257</v>
      </c>
      <c r="D39" s="12" t="s">
        <v>3</v>
      </c>
      <c r="E39" s="12">
        <v>2</v>
      </c>
      <c r="F39" s="27" t="e">
        <f>'Расчет НМЦ 4 КП'!#REF!</f>
        <v>#REF!</v>
      </c>
      <c r="G39" s="27" t="e">
        <f t="shared" si="0"/>
        <v>#REF!</v>
      </c>
    </row>
    <row r="40" spans="2:7" s="18" customFormat="1" x14ac:dyDescent="0.25">
      <c r="B40" s="21" t="s">
        <v>38</v>
      </c>
      <c r="C40" s="23" t="s">
        <v>258</v>
      </c>
      <c r="D40" s="24" t="s">
        <v>3</v>
      </c>
      <c r="E40" s="24">
        <v>1</v>
      </c>
      <c r="F40" s="27" t="e">
        <f>'Расчет НМЦ 4 КП'!#REF!</f>
        <v>#REF!</v>
      </c>
      <c r="G40" s="27" t="e">
        <f t="shared" si="0"/>
        <v>#REF!</v>
      </c>
    </row>
    <row r="41" spans="2:7" s="18" customFormat="1" x14ac:dyDescent="0.25">
      <c r="B41" s="21" t="s">
        <v>39</v>
      </c>
      <c r="C41" s="23" t="s">
        <v>259</v>
      </c>
      <c r="D41" s="24" t="s">
        <v>3</v>
      </c>
      <c r="E41" s="24">
        <v>4</v>
      </c>
      <c r="F41" s="27" t="e">
        <f>'Расчет НМЦ 4 КП'!#REF!</f>
        <v>#REF!</v>
      </c>
      <c r="G41" s="27" t="e">
        <f t="shared" si="0"/>
        <v>#REF!</v>
      </c>
    </row>
    <row r="42" spans="2:7" s="18" customFormat="1" x14ac:dyDescent="0.25">
      <c r="B42" s="21" t="s">
        <v>40</v>
      </c>
      <c r="C42" s="23" t="s">
        <v>260</v>
      </c>
      <c r="D42" s="24" t="s">
        <v>3</v>
      </c>
      <c r="E42" s="24">
        <v>3</v>
      </c>
      <c r="F42" s="27" t="e">
        <f>'Расчет НМЦ 4 КП'!#REF!</f>
        <v>#REF!</v>
      </c>
      <c r="G42" s="27" t="e">
        <f t="shared" si="0"/>
        <v>#REF!</v>
      </c>
    </row>
    <row r="43" spans="2:7" s="18" customFormat="1" ht="31.5" x14ac:dyDescent="0.25">
      <c r="B43" s="21" t="s">
        <v>41</v>
      </c>
      <c r="C43" s="23" t="s">
        <v>261</v>
      </c>
      <c r="D43" s="24" t="s">
        <v>3</v>
      </c>
      <c r="E43" s="24">
        <v>2</v>
      </c>
      <c r="F43" s="27" t="e">
        <f>'Расчет НМЦ 4 КП'!#REF!</f>
        <v>#REF!</v>
      </c>
      <c r="G43" s="27" t="e">
        <f t="shared" si="0"/>
        <v>#REF!</v>
      </c>
    </row>
    <row r="44" spans="2:7" s="18" customFormat="1" x14ac:dyDescent="0.25">
      <c r="B44" s="21" t="s">
        <v>42</v>
      </c>
      <c r="C44" s="23" t="s">
        <v>262</v>
      </c>
      <c r="D44" s="24" t="s">
        <v>3</v>
      </c>
      <c r="E44" s="24">
        <v>6</v>
      </c>
      <c r="F44" s="27" t="e">
        <f>'Расчет НМЦ 4 КП'!#REF!</f>
        <v>#REF!</v>
      </c>
      <c r="G44" s="27" t="e">
        <f t="shared" si="0"/>
        <v>#REF!</v>
      </c>
    </row>
    <row r="45" spans="2:7" s="18" customFormat="1" x14ac:dyDescent="0.25">
      <c r="B45" s="21" t="s">
        <v>43</v>
      </c>
      <c r="C45" s="23" t="s">
        <v>263</v>
      </c>
      <c r="D45" s="24" t="s">
        <v>3</v>
      </c>
      <c r="E45" s="24">
        <v>3</v>
      </c>
      <c r="F45" s="27" t="e">
        <f>'Расчет НМЦ 4 КП'!#REF!</f>
        <v>#REF!</v>
      </c>
      <c r="G45" s="27" t="e">
        <f t="shared" si="0"/>
        <v>#REF!</v>
      </c>
    </row>
    <row r="46" spans="2:7" s="18" customFormat="1" x14ac:dyDescent="0.25">
      <c r="B46" s="21" t="s">
        <v>44</v>
      </c>
      <c r="C46" s="23" t="s">
        <v>264</v>
      </c>
      <c r="D46" s="24" t="s">
        <v>3</v>
      </c>
      <c r="E46" s="24">
        <v>2</v>
      </c>
      <c r="F46" s="27" t="e">
        <f>'Расчет НМЦ 4 КП'!#REF!</f>
        <v>#REF!</v>
      </c>
      <c r="G46" s="27" t="e">
        <f t="shared" si="0"/>
        <v>#REF!</v>
      </c>
    </row>
    <row r="47" spans="2:7" s="18" customFormat="1" x14ac:dyDescent="0.25">
      <c r="B47" s="21" t="s">
        <v>45</v>
      </c>
      <c r="C47" s="23" t="s">
        <v>265</v>
      </c>
      <c r="D47" s="24" t="s">
        <v>3</v>
      </c>
      <c r="E47" s="24">
        <v>65</v>
      </c>
      <c r="F47" s="27" t="e">
        <f>'Расчет НМЦ 4 КП'!#REF!</f>
        <v>#REF!</v>
      </c>
      <c r="G47" s="27" t="e">
        <f t="shared" si="0"/>
        <v>#REF!</v>
      </c>
    </row>
    <row r="48" spans="2:7" s="18" customFormat="1" x14ac:dyDescent="0.25">
      <c r="B48" s="21" t="s">
        <v>46</v>
      </c>
      <c r="C48" s="23" t="s">
        <v>266</v>
      </c>
      <c r="D48" s="24" t="s">
        <v>3</v>
      </c>
      <c r="E48" s="24">
        <v>2</v>
      </c>
      <c r="F48" s="27" t="e">
        <f>'Расчет НМЦ 4 КП'!#REF!</f>
        <v>#REF!</v>
      </c>
      <c r="G48" s="27" t="e">
        <f t="shared" si="0"/>
        <v>#REF!</v>
      </c>
    </row>
    <row r="49" spans="2:7" x14ac:dyDescent="0.25">
      <c r="B49" s="31" t="s">
        <v>47</v>
      </c>
      <c r="C49" s="23" t="s">
        <v>267</v>
      </c>
      <c r="D49" s="24" t="s">
        <v>3</v>
      </c>
      <c r="E49" s="24">
        <v>5</v>
      </c>
      <c r="F49" s="27" t="e">
        <f>'Расчет НМЦ 4 КП'!#REF!</f>
        <v>#REF!</v>
      </c>
      <c r="G49" s="27" t="e">
        <f t="shared" si="0"/>
        <v>#REF!</v>
      </c>
    </row>
    <row r="50" spans="2:7" x14ac:dyDescent="0.25">
      <c r="B50" s="33" t="s">
        <v>48</v>
      </c>
      <c r="C50" s="23" t="s">
        <v>268</v>
      </c>
      <c r="D50" s="24" t="s">
        <v>3</v>
      </c>
      <c r="E50" s="24">
        <v>19</v>
      </c>
      <c r="F50" s="27" t="e">
        <f>'Расчет НМЦ 4 КП'!#REF!</f>
        <v>#REF!</v>
      </c>
      <c r="G50" s="27" t="e">
        <f t="shared" si="0"/>
        <v>#REF!</v>
      </c>
    </row>
    <row r="51" spans="2:7" x14ac:dyDescent="0.25">
      <c r="B51" s="33" t="s">
        <v>49</v>
      </c>
      <c r="C51" s="23" t="s">
        <v>269</v>
      </c>
      <c r="D51" s="24" t="s">
        <v>3</v>
      </c>
      <c r="E51" s="24">
        <v>19</v>
      </c>
      <c r="F51" s="27" t="e">
        <f>'Расчет НМЦ 4 КП'!#REF!</f>
        <v>#REF!</v>
      </c>
      <c r="G51" s="27" t="e">
        <f t="shared" si="0"/>
        <v>#REF!</v>
      </c>
    </row>
    <row r="52" spans="2:7" s="18" customFormat="1" x14ac:dyDescent="0.25">
      <c r="B52" s="21" t="s">
        <v>50</v>
      </c>
      <c r="C52" s="23" t="s">
        <v>270</v>
      </c>
      <c r="D52" s="24" t="s">
        <v>3</v>
      </c>
      <c r="E52" s="24">
        <v>12</v>
      </c>
      <c r="F52" s="27" t="e">
        <f>'Расчет НМЦ 4 КП'!#REF!</f>
        <v>#REF!</v>
      </c>
      <c r="G52" s="27" t="e">
        <f t="shared" si="0"/>
        <v>#REF!</v>
      </c>
    </row>
    <row r="53" spans="2:7" s="18" customFormat="1" x14ac:dyDescent="0.25">
      <c r="B53" s="21" t="s">
        <v>51</v>
      </c>
      <c r="C53" s="23" t="s">
        <v>271</v>
      </c>
      <c r="D53" s="24" t="s">
        <v>3</v>
      </c>
      <c r="E53" s="24">
        <v>10</v>
      </c>
      <c r="F53" s="27" t="e">
        <f>'Расчет НМЦ 4 КП'!#REF!</f>
        <v>#REF!</v>
      </c>
      <c r="G53" s="27" t="e">
        <f t="shared" si="0"/>
        <v>#REF!</v>
      </c>
    </row>
    <row r="54" spans="2:7" s="18" customFormat="1" x14ac:dyDescent="0.25">
      <c r="B54" s="21" t="s">
        <v>52</v>
      </c>
      <c r="C54" s="23" t="s">
        <v>272</v>
      </c>
      <c r="D54" s="24" t="s">
        <v>220</v>
      </c>
      <c r="E54" s="24">
        <v>7133</v>
      </c>
      <c r="F54" s="27" t="e">
        <f>'Расчет НМЦ 4 КП'!#REF!</f>
        <v>#REF!</v>
      </c>
      <c r="G54" s="27" t="e">
        <f t="shared" si="0"/>
        <v>#REF!</v>
      </c>
    </row>
    <row r="55" spans="2:7" s="18" customFormat="1" x14ac:dyDescent="0.25">
      <c r="B55" s="21" t="s">
        <v>53</v>
      </c>
      <c r="C55" s="23" t="s">
        <v>273</v>
      </c>
      <c r="D55" s="24" t="s">
        <v>220</v>
      </c>
      <c r="E55" s="24">
        <v>962</v>
      </c>
      <c r="F55" s="27" t="e">
        <f>'Расчет НМЦ 4 КП'!#REF!</f>
        <v>#REF!</v>
      </c>
      <c r="G55" s="27" t="e">
        <f t="shared" si="0"/>
        <v>#REF!</v>
      </c>
    </row>
    <row r="56" spans="2:7" s="18" customFormat="1" ht="31.5" x14ac:dyDescent="0.25">
      <c r="B56" s="21" t="s">
        <v>54</v>
      </c>
      <c r="C56" s="11" t="s">
        <v>274</v>
      </c>
      <c r="D56" s="12" t="s">
        <v>4</v>
      </c>
      <c r="E56" s="12">
        <v>1490</v>
      </c>
      <c r="F56" s="27" t="e">
        <f>'Расчет НМЦ 4 КП'!#REF!</f>
        <v>#REF!</v>
      </c>
      <c r="G56" s="27" t="e">
        <f t="shared" si="0"/>
        <v>#REF!</v>
      </c>
    </row>
    <row r="57" spans="2:7" s="18" customFormat="1" ht="31.5" x14ac:dyDescent="0.25">
      <c r="B57" s="21" t="s">
        <v>55</v>
      </c>
      <c r="C57" s="11" t="s">
        <v>275</v>
      </c>
      <c r="D57" s="12" t="s">
        <v>4</v>
      </c>
      <c r="E57" s="12">
        <v>1500</v>
      </c>
      <c r="F57" s="27" t="e">
        <f>'Расчет НМЦ 4 КП'!#REF!</f>
        <v>#REF!</v>
      </c>
      <c r="G57" s="27" t="e">
        <f t="shared" si="0"/>
        <v>#REF!</v>
      </c>
    </row>
    <row r="58" spans="2:7" s="18" customFormat="1" ht="31.5" x14ac:dyDescent="0.25">
      <c r="B58" s="21" t="s">
        <v>56</v>
      </c>
      <c r="C58" s="23" t="s">
        <v>276</v>
      </c>
      <c r="D58" s="24" t="s">
        <v>4</v>
      </c>
      <c r="E58" s="24">
        <v>4180</v>
      </c>
      <c r="F58" s="27" t="e">
        <f>'Расчет НМЦ 4 КП'!#REF!</f>
        <v>#REF!</v>
      </c>
      <c r="G58" s="27" t="e">
        <f t="shared" si="0"/>
        <v>#REF!</v>
      </c>
    </row>
    <row r="59" spans="2:7" s="18" customFormat="1" ht="31.5" x14ac:dyDescent="0.25">
      <c r="B59" s="21" t="s">
        <v>57</v>
      </c>
      <c r="C59" s="23" t="s">
        <v>277</v>
      </c>
      <c r="D59" s="24" t="s">
        <v>4</v>
      </c>
      <c r="E59" s="24">
        <v>4260</v>
      </c>
      <c r="F59" s="27" t="e">
        <f>'Расчет НМЦ 4 КП'!#REF!</f>
        <v>#REF!</v>
      </c>
      <c r="G59" s="27" t="e">
        <f t="shared" si="0"/>
        <v>#REF!</v>
      </c>
    </row>
    <row r="60" spans="2:7" s="18" customFormat="1" x14ac:dyDescent="0.25">
      <c r="B60" s="21" t="s">
        <v>58</v>
      </c>
      <c r="C60" s="23" t="s">
        <v>278</v>
      </c>
      <c r="D60" s="24" t="s">
        <v>4</v>
      </c>
      <c r="E60" s="24">
        <v>22520</v>
      </c>
      <c r="F60" s="27" t="e">
        <f>'Расчет НМЦ 4 КП'!#REF!</f>
        <v>#REF!</v>
      </c>
      <c r="G60" s="27" t="e">
        <f t="shared" si="0"/>
        <v>#REF!</v>
      </c>
    </row>
    <row r="61" spans="2:7" s="18" customFormat="1" x14ac:dyDescent="0.25">
      <c r="B61" s="21" t="s">
        <v>59</v>
      </c>
      <c r="C61" s="23" t="s">
        <v>279</v>
      </c>
      <c r="D61" s="24" t="s">
        <v>4</v>
      </c>
      <c r="E61" s="24">
        <v>7050</v>
      </c>
      <c r="F61" s="27" t="e">
        <f>'Расчет НМЦ 4 КП'!#REF!</f>
        <v>#REF!</v>
      </c>
      <c r="G61" s="27" t="e">
        <f t="shared" si="0"/>
        <v>#REF!</v>
      </c>
    </row>
    <row r="62" spans="2:7" x14ac:dyDescent="0.25">
      <c r="B62" s="33" t="s">
        <v>60</v>
      </c>
      <c r="C62" s="23" t="s">
        <v>280</v>
      </c>
      <c r="D62" s="24" t="s">
        <v>4</v>
      </c>
      <c r="E62" s="24">
        <v>12950</v>
      </c>
      <c r="F62" s="27" t="e">
        <f>'Расчет НМЦ 4 КП'!#REF!</f>
        <v>#REF!</v>
      </c>
      <c r="G62" s="27" t="e">
        <f t="shared" si="0"/>
        <v>#REF!</v>
      </c>
    </row>
    <row r="63" spans="2:7" x14ac:dyDescent="0.25">
      <c r="B63" s="33" t="s">
        <v>61</v>
      </c>
      <c r="C63" s="23" t="s">
        <v>281</v>
      </c>
      <c r="D63" s="24" t="s">
        <v>4</v>
      </c>
      <c r="E63" s="24">
        <v>410</v>
      </c>
      <c r="F63" s="27" t="e">
        <f>'Расчет НМЦ 4 КП'!#REF!</f>
        <v>#REF!</v>
      </c>
      <c r="G63" s="27" t="e">
        <f t="shared" si="0"/>
        <v>#REF!</v>
      </c>
    </row>
    <row r="64" spans="2:7" s="18" customFormat="1" x14ac:dyDescent="0.25">
      <c r="B64" s="21" t="s">
        <v>62</v>
      </c>
      <c r="C64" s="23" t="s">
        <v>282</v>
      </c>
      <c r="D64" s="24" t="s">
        <v>3</v>
      </c>
      <c r="E64" s="24">
        <v>628</v>
      </c>
      <c r="F64" s="27" t="e">
        <f>'Расчет НМЦ 4 КП'!#REF!</f>
        <v>#REF!</v>
      </c>
      <c r="G64" s="27" t="e">
        <f t="shared" si="0"/>
        <v>#REF!</v>
      </c>
    </row>
    <row r="65" spans="2:7" s="18" customFormat="1" x14ac:dyDescent="0.25">
      <c r="B65" s="21" t="s">
        <v>63</v>
      </c>
      <c r="C65" s="23" t="s">
        <v>283</v>
      </c>
      <c r="D65" s="24" t="s">
        <v>3</v>
      </c>
      <c r="E65" s="24">
        <v>30</v>
      </c>
      <c r="F65" s="27" t="e">
        <f>'Расчет НМЦ 4 КП'!#REF!</f>
        <v>#REF!</v>
      </c>
      <c r="G65" s="27" t="e">
        <f t="shared" si="0"/>
        <v>#REF!</v>
      </c>
    </row>
    <row r="66" spans="2:7" s="18" customFormat="1" ht="31.5" x14ac:dyDescent="0.25">
      <c r="B66" s="21" t="s">
        <v>64</v>
      </c>
      <c r="C66" s="23" t="s">
        <v>284</v>
      </c>
      <c r="D66" s="24" t="s">
        <v>3</v>
      </c>
      <c r="E66" s="24">
        <v>30</v>
      </c>
      <c r="F66" s="27" t="e">
        <f>'Расчет НМЦ 4 КП'!#REF!</f>
        <v>#REF!</v>
      </c>
      <c r="G66" s="27" t="e">
        <f t="shared" si="0"/>
        <v>#REF!</v>
      </c>
    </row>
    <row r="67" spans="2:7" ht="20.25" x14ac:dyDescent="0.25">
      <c r="B67" s="95" t="s">
        <v>224</v>
      </c>
      <c r="C67" s="95"/>
      <c r="D67" s="95"/>
      <c r="E67" s="95"/>
      <c r="F67" s="95"/>
      <c r="G67" s="95"/>
    </row>
    <row r="68" spans="2:7" s="26" customFormat="1" ht="47.25" x14ac:dyDescent="0.25">
      <c r="B68" s="22" t="s">
        <v>65</v>
      </c>
      <c r="C68" s="11" t="s">
        <v>229</v>
      </c>
      <c r="D68" s="12" t="s">
        <v>3</v>
      </c>
      <c r="E68" s="12">
        <v>1</v>
      </c>
      <c r="F68" s="25" t="e">
        <f>'Расчет НМЦ 4 КП'!#REF!</f>
        <v>#REF!</v>
      </c>
      <c r="G68" s="27" t="e">
        <f t="shared" ref="G68:G131" si="1">ROUND(F68*E68,2)</f>
        <v>#REF!</v>
      </c>
    </row>
    <row r="69" spans="2:7" s="26" customFormat="1" ht="31.5" x14ac:dyDescent="0.25">
      <c r="B69" s="22" t="s">
        <v>66</v>
      </c>
      <c r="C69" s="11" t="s">
        <v>230</v>
      </c>
      <c r="D69" s="12" t="s">
        <v>3</v>
      </c>
      <c r="E69" s="12">
        <v>16</v>
      </c>
      <c r="F69" s="25" t="e">
        <f>'Расчет НМЦ 4 КП'!#REF!</f>
        <v>#REF!</v>
      </c>
      <c r="G69" s="27" t="e">
        <f t="shared" si="1"/>
        <v>#REF!</v>
      </c>
    </row>
    <row r="70" spans="2:7" s="26" customFormat="1" ht="47.25" x14ac:dyDescent="0.25">
      <c r="B70" s="22" t="s">
        <v>67</v>
      </c>
      <c r="C70" s="11" t="s">
        <v>231</v>
      </c>
      <c r="D70" s="12" t="s">
        <v>3</v>
      </c>
      <c r="E70" s="12">
        <v>19</v>
      </c>
      <c r="F70" s="25" t="e">
        <f>'Расчет НМЦ 4 КП'!#REF!</f>
        <v>#REF!</v>
      </c>
      <c r="G70" s="27" t="e">
        <f t="shared" si="1"/>
        <v>#REF!</v>
      </c>
    </row>
    <row r="71" spans="2:7" s="26" customFormat="1" ht="31.5" x14ac:dyDescent="0.25">
      <c r="B71" s="22" t="s">
        <v>68</v>
      </c>
      <c r="C71" s="11" t="s">
        <v>232</v>
      </c>
      <c r="D71" s="12" t="s">
        <v>3</v>
      </c>
      <c r="E71" s="12">
        <v>1</v>
      </c>
      <c r="F71" s="25" t="e">
        <f>'Расчет НМЦ 4 КП'!#REF!</f>
        <v>#REF!</v>
      </c>
      <c r="G71" s="27" t="e">
        <f t="shared" si="1"/>
        <v>#REF!</v>
      </c>
    </row>
    <row r="72" spans="2:7" s="26" customFormat="1" ht="47.25" x14ac:dyDescent="0.25">
      <c r="B72" s="22" t="s">
        <v>69</v>
      </c>
      <c r="C72" s="11" t="s">
        <v>233</v>
      </c>
      <c r="D72" s="12" t="s">
        <v>3</v>
      </c>
      <c r="E72" s="12">
        <v>478</v>
      </c>
      <c r="F72" s="25" t="e">
        <f>'Расчет НМЦ 4 КП'!#REF!</f>
        <v>#REF!</v>
      </c>
      <c r="G72" s="27" t="e">
        <f t="shared" si="1"/>
        <v>#REF!</v>
      </c>
    </row>
    <row r="73" spans="2:7" s="26" customFormat="1" ht="47.25" x14ac:dyDescent="0.25">
      <c r="B73" s="22" t="s">
        <v>70</v>
      </c>
      <c r="C73" s="11" t="s">
        <v>234</v>
      </c>
      <c r="D73" s="12" t="s">
        <v>3</v>
      </c>
      <c r="E73" s="12">
        <v>109</v>
      </c>
      <c r="F73" s="25" t="e">
        <f>'Расчет НМЦ 4 КП'!#REF!</f>
        <v>#REF!</v>
      </c>
      <c r="G73" s="27" t="e">
        <f t="shared" si="1"/>
        <v>#REF!</v>
      </c>
    </row>
    <row r="74" spans="2:7" s="26" customFormat="1" ht="31.5" x14ac:dyDescent="0.25">
      <c r="B74" s="22" t="s">
        <v>71</v>
      </c>
      <c r="C74" s="11" t="s">
        <v>235</v>
      </c>
      <c r="D74" s="12" t="s">
        <v>3</v>
      </c>
      <c r="E74" s="12">
        <v>207</v>
      </c>
      <c r="F74" s="25" t="e">
        <f>'Расчет НМЦ 4 КП'!#REF!</f>
        <v>#REF!</v>
      </c>
      <c r="G74" s="27" t="e">
        <f t="shared" si="1"/>
        <v>#REF!</v>
      </c>
    </row>
    <row r="75" spans="2:7" s="26" customFormat="1" ht="31.5" x14ac:dyDescent="0.25">
      <c r="B75" s="22" t="s">
        <v>72</v>
      </c>
      <c r="C75" s="11" t="s">
        <v>236</v>
      </c>
      <c r="D75" s="12" t="s">
        <v>220</v>
      </c>
      <c r="E75" s="12">
        <v>10380</v>
      </c>
      <c r="F75" s="25" t="e">
        <f>'Расчет НМЦ 4 КП'!#REF!</f>
        <v>#REF!</v>
      </c>
      <c r="G75" s="27" t="e">
        <f t="shared" si="1"/>
        <v>#REF!</v>
      </c>
    </row>
    <row r="76" spans="2:7" s="26" customFormat="1" ht="31.5" x14ac:dyDescent="0.25">
      <c r="B76" s="22" t="s">
        <v>73</v>
      </c>
      <c r="C76" s="11" t="s">
        <v>237</v>
      </c>
      <c r="D76" s="12" t="s">
        <v>226</v>
      </c>
      <c r="E76" s="12">
        <v>210</v>
      </c>
      <c r="F76" s="25" t="e">
        <f>'Расчет НМЦ 4 КП'!#REF!</f>
        <v>#REF!</v>
      </c>
      <c r="G76" s="27" t="e">
        <f t="shared" si="1"/>
        <v>#REF!</v>
      </c>
    </row>
    <row r="77" spans="2:7" s="26" customFormat="1" ht="31.5" x14ac:dyDescent="0.25">
      <c r="B77" s="22" t="s">
        <v>74</v>
      </c>
      <c r="C77" s="11" t="s">
        <v>238</v>
      </c>
      <c r="D77" s="12" t="s">
        <v>3</v>
      </c>
      <c r="E77" s="12">
        <v>10</v>
      </c>
      <c r="F77" s="25" t="e">
        <f>'Расчет НМЦ 4 КП'!#REF!</f>
        <v>#REF!</v>
      </c>
      <c r="G77" s="27" t="e">
        <f t="shared" si="1"/>
        <v>#REF!</v>
      </c>
    </row>
    <row r="78" spans="2:7" s="26" customFormat="1" x14ac:dyDescent="0.25">
      <c r="B78" s="22" t="s">
        <v>75</v>
      </c>
      <c r="C78" s="11" t="s">
        <v>5</v>
      </c>
      <c r="D78" s="12" t="s">
        <v>3</v>
      </c>
      <c r="E78" s="12">
        <v>436</v>
      </c>
      <c r="F78" s="25" t="e">
        <f>'Расчет НМЦ 4 КП'!#REF!</f>
        <v>#REF!</v>
      </c>
      <c r="G78" s="27" t="e">
        <f t="shared" si="1"/>
        <v>#REF!</v>
      </c>
    </row>
    <row r="79" spans="2:7" s="26" customFormat="1" ht="31.5" x14ac:dyDescent="0.25">
      <c r="B79" s="22" t="s">
        <v>76</v>
      </c>
      <c r="C79" s="11" t="s">
        <v>239</v>
      </c>
      <c r="D79" s="12" t="s">
        <v>3</v>
      </c>
      <c r="E79" s="12">
        <v>600</v>
      </c>
      <c r="F79" s="25" t="e">
        <f>'Расчет НМЦ 4 КП'!#REF!</f>
        <v>#REF!</v>
      </c>
      <c r="G79" s="27" t="e">
        <f t="shared" si="1"/>
        <v>#REF!</v>
      </c>
    </row>
    <row r="80" spans="2:7" s="26" customFormat="1" ht="47.25" x14ac:dyDescent="0.25">
      <c r="B80" s="22" t="s">
        <v>77</v>
      </c>
      <c r="C80" s="11" t="s">
        <v>240</v>
      </c>
      <c r="D80" s="12" t="s">
        <v>3</v>
      </c>
      <c r="E80" s="12">
        <v>1</v>
      </c>
      <c r="F80" s="25" t="e">
        <f>'Расчет НМЦ 4 КП'!#REF!</f>
        <v>#REF!</v>
      </c>
      <c r="G80" s="27" t="e">
        <f t="shared" si="1"/>
        <v>#REF!</v>
      </c>
    </row>
    <row r="81" spans="2:7" s="26" customFormat="1" ht="31.5" x14ac:dyDescent="0.25">
      <c r="B81" s="22" t="s">
        <v>78</v>
      </c>
      <c r="C81" s="11" t="s">
        <v>241</v>
      </c>
      <c r="D81" s="12" t="s">
        <v>3</v>
      </c>
      <c r="E81" s="12">
        <v>4</v>
      </c>
      <c r="F81" s="25" t="e">
        <f>'Расчет НМЦ 4 КП'!#REF!</f>
        <v>#REF!</v>
      </c>
      <c r="G81" s="27" t="e">
        <f t="shared" si="1"/>
        <v>#REF!</v>
      </c>
    </row>
    <row r="82" spans="2:7" s="26" customFormat="1" ht="31.5" x14ac:dyDescent="0.25">
      <c r="B82" s="22" t="s">
        <v>79</v>
      </c>
      <c r="C82" s="14" t="s">
        <v>242</v>
      </c>
      <c r="D82" s="12" t="s">
        <v>3</v>
      </c>
      <c r="E82" s="12">
        <v>116</v>
      </c>
      <c r="F82" s="25" t="e">
        <f>'Расчет НМЦ 4 КП'!#REF!</f>
        <v>#REF!</v>
      </c>
      <c r="G82" s="27" t="e">
        <f t="shared" si="1"/>
        <v>#REF!</v>
      </c>
    </row>
    <row r="83" spans="2:7" s="26" customFormat="1" x14ac:dyDescent="0.25">
      <c r="B83" s="22" t="s">
        <v>80</v>
      </c>
      <c r="C83" s="11" t="s">
        <v>243</v>
      </c>
      <c r="D83" s="12" t="s">
        <v>3</v>
      </c>
      <c r="E83" s="12">
        <v>51</v>
      </c>
      <c r="F83" s="25" t="e">
        <f>'Расчет НМЦ 4 КП'!#REF!</f>
        <v>#REF!</v>
      </c>
      <c r="G83" s="27" t="e">
        <f t="shared" si="1"/>
        <v>#REF!</v>
      </c>
    </row>
    <row r="84" spans="2:7" s="26" customFormat="1" x14ac:dyDescent="0.25">
      <c r="B84" s="22" t="s">
        <v>81</v>
      </c>
      <c r="C84" s="14" t="s">
        <v>244</v>
      </c>
      <c r="D84" s="12" t="s">
        <v>3</v>
      </c>
      <c r="E84" s="12">
        <v>6</v>
      </c>
      <c r="F84" s="25" t="e">
        <f>'Расчет НМЦ 4 КП'!#REF!</f>
        <v>#REF!</v>
      </c>
      <c r="G84" s="27" t="e">
        <f t="shared" si="1"/>
        <v>#REF!</v>
      </c>
    </row>
    <row r="85" spans="2:7" s="26" customFormat="1" x14ac:dyDescent="0.25">
      <c r="B85" s="22" t="s">
        <v>82</v>
      </c>
      <c r="C85" s="14" t="s">
        <v>245</v>
      </c>
      <c r="D85" s="16" t="s">
        <v>4</v>
      </c>
      <c r="E85" s="12">
        <v>70</v>
      </c>
      <c r="F85" s="25" t="e">
        <f>'Расчет НМЦ 4 КП'!#REF!</f>
        <v>#REF!</v>
      </c>
      <c r="G85" s="27" t="e">
        <f t="shared" si="1"/>
        <v>#REF!</v>
      </c>
    </row>
    <row r="86" spans="2:7" s="26" customFormat="1" ht="31.5" x14ac:dyDescent="0.25">
      <c r="B86" s="22" t="s">
        <v>83</v>
      </c>
      <c r="C86" s="14" t="s">
        <v>246</v>
      </c>
      <c r="D86" s="16" t="s">
        <v>220</v>
      </c>
      <c r="E86" s="12">
        <v>550</v>
      </c>
      <c r="F86" s="25" t="e">
        <f>'Расчет НМЦ 4 КП'!#REF!</f>
        <v>#REF!</v>
      </c>
      <c r="G86" s="27" t="e">
        <f t="shared" si="1"/>
        <v>#REF!</v>
      </c>
    </row>
    <row r="87" spans="2:7" s="26" customFormat="1" ht="31.5" x14ac:dyDescent="0.25">
      <c r="B87" s="22" t="s">
        <v>84</v>
      </c>
      <c r="C87" s="14" t="s">
        <v>247</v>
      </c>
      <c r="D87" s="12" t="s">
        <v>220</v>
      </c>
      <c r="E87" s="12">
        <v>2200</v>
      </c>
      <c r="F87" s="25" t="e">
        <f>'Расчет НМЦ 4 КП'!#REF!</f>
        <v>#REF!</v>
      </c>
      <c r="G87" s="27" t="e">
        <f t="shared" si="1"/>
        <v>#REF!</v>
      </c>
    </row>
    <row r="88" spans="2:7" s="26" customFormat="1" ht="31.5" x14ac:dyDescent="0.25">
      <c r="B88" s="22" t="s">
        <v>85</v>
      </c>
      <c r="C88" s="14" t="s">
        <v>248</v>
      </c>
      <c r="D88" s="12" t="s">
        <v>3</v>
      </c>
      <c r="E88" s="12">
        <v>21</v>
      </c>
      <c r="F88" s="25" t="e">
        <f>'Расчет НМЦ 4 КП'!#REF!</f>
        <v>#REF!</v>
      </c>
      <c r="G88" s="27" t="e">
        <f t="shared" si="1"/>
        <v>#REF!</v>
      </c>
    </row>
    <row r="89" spans="2:7" s="26" customFormat="1" ht="31.5" x14ac:dyDescent="0.25">
      <c r="B89" s="22" t="s">
        <v>86</v>
      </c>
      <c r="C89" s="11" t="s">
        <v>249</v>
      </c>
      <c r="D89" s="12" t="s">
        <v>3</v>
      </c>
      <c r="E89" s="12">
        <v>2</v>
      </c>
      <c r="F89" s="25" t="e">
        <f>'Расчет НМЦ 4 КП'!#REF!</f>
        <v>#REF!</v>
      </c>
      <c r="G89" s="27" t="e">
        <f t="shared" si="1"/>
        <v>#REF!</v>
      </c>
    </row>
    <row r="90" spans="2:7" s="26" customFormat="1" x14ac:dyDescent="0.25">
      <c r="B90" s="22" t="s">
        <v>87</v>
      </c>
      <c r="C90" s="11" t="s">
        <v>22</v>
      </c>
      <c r="D90" s="16" t="s">
        <v>3</v>
      </c>
      <c r="E90" s="17">
        <v>10</v>
      </c>
      <c r="F90" s="25" t="e">
        <f>'Расчет НМЦ 4 КП'!#REF!</f>
        <v>#REF!</v>
      </c>
      <c r="G90" s="27" t="e">
        <f t="shared" si="1"/>
        <v>#REF!</v>
      </c>
    </row>
    <row r="91" spans="2:7" s="26" customFormat="1" x14ac:dyDescent="0.25">
      <c r="B91" s="22" t="s">
        <v>88</v>
      </c>
      <c r="C91" s="14" t="s">
        <v>250</v>
      </c>
      <c r="D91" s="12" t="s">
        <v>3</v>
      </c>
      <c r="E91" s="12">
        <v>15</v>
      </c>
      <c r="F91" s="25" t="e">
        <f>'Расчет НМЦ 4 КП'!#REF!</f>
        <v>#REF!</v>
      </c>
      <c r="G91" s="27" t="e">
        <f t="shared" si="1"/>
        <v>#REF!</v>
      </c>
    </row>
    <row r="92" spans="2:7" s="26" customFormat="1" x14ac:dyDescent="0.25">
      <c r="B92" s="22" t="s">
        <v>89</v>
      </c>
      <c r="C92" s="11" t="s">
        <v>251</v>
      </c>
      <c r="D92" s="12" t="s">
        <v>3</v>
      </c>
      <c r="E92" s="12">
        <v>2</v>
      </c>
      <c r="F92" s="25" t="e">
        <f>'Расчет НМЦ 4 КП'!#REF!</f>
        <v>#REF!</v>
      </c>
      <c r="G92" s="27" t="e">
        <f t="shared" si="1"/>
        <v>#REF!</v>
      </c>
    </row>
    <row r="93" spans="2:7" s="26" customFormat="1" x14ac:dyDescent="0.25">
      <c r="B93" s="22" t="s">
        <v>90</v>
      </c>
      <c r="C93" s="11" t="s">
        <v>252</v>
      </c>
      <c r="D93" s="12" t="s">
        <v>3</v>
      </c>
      <c r="E93" s="12">
        <v>15</v>
      </c>
      <c r="F93" s="25" t="e">
        <f>'Расчет НМЦ 4 КП'!#REF!</f>
        <v>#REF!</v>
      </c>
      <c r="G93" s="27" t="e">
        <f t="shared" si="1"/>
        <v>#REF!</v>
      </c>
    </row>
    <row r="94" spans="2:7" s="26" customFormat="1" ht="31.5" x14ac:dyDescent="0.25">
      <c r="B94" s="22" t="s">
        <v>91</v>
      </c>
      <c r="C94" s="14" t="s">
        <v>253</v>
      </c>
      <c r="D94" s="12" t="s">
        <v>3</v>
      </c>
      <c r="E94" s="12">
        <v>4</v>
      </c>
      <c r="F94" s="25" t="e">
        <f>'Расчет НМЦ 4 КП'!#REF!</f>
        <v>#REF!</v>
      </c>
      <c r="G94" s="27" t="e">
        <f t="shared" si="1"/>
        <v>#REF!</v>
      </c>
    </row>
    <row r="95" spans="2:7" s="26" customFormat="1" ht="47.25" x14ac:dyDescent="0.25">
      <c r="B95" s="22" t="s">
        <v>92</v>
      </c>
      <c r="C95" s="11" t="s">
        <v>254</v>
      </c>
      <c r="D95" s="12" t="s">
        <v>3</v>
      </c>
      <c r="E95" s="12">
        <v>16</v>
      </c>
      <c r="F95" s="25" t="e">
        <f>'Расчет НМЦ 4 КП'!#REF!</f>
        <v>#REF!</v>
      </c>
      <c r="G95" s="27" t="e">
        <f t="shared" si="1"/>
        <v>#REF!</v>
      </c>
    </row>
    <row r="96" spans="2:7" s="26" customFormat="1" ht="31.5" x14ac:dyDescent="0.25">
      <c r="B96" s="22" t="s">
        <v>93</v>
      </c>
      <c r="C96" s="11" t="s">
        <v>255</v>
      </c>
      <c r="D96" s="12" t="s">
        <v>3</v>
      </c>
      <c r="E96" s="12">
        <v>2</v>
      </c>
      <c r="F96" s="25" t="e">
        <f>'Расчет НМЦ 4 КП'!#REF!</f>
        <v>#REF!</v>
      </c>
      <c r="G96" s="27" t="e">
        <f t="shared" si="1"/>
        <v>#REF!</v>
      </c>
    </row>
    <row r="97" spans="2:7" s="26" customFormat="1" ht="31.5" x14ac:dyDescent="0.25">
      <c r="B97" s="22" t="s">
        <v>94</v>
      </c>
      <c r="C97" s="11" t="s">
        <v>256</v>
      </c>
      <c r="D97" s="12" t="s">
        <v>3</v>
      </c>
      <c r="E97" s="12">
        <v>20</v>
      </c>
      <c r="F97" s="25" t="e">
        <f>'Расчет НМЦ 4 КП'!#REF!</f>
        <v>#REF!</v>
      </c>
      <c r="G97" s="27" t="e">
        <f t="shared" si="1"/>
        <v>#REF!</v>
      </c>
    </row>
    <row r="98" spans="2:7" s="26" customFormat="1" ht="31.5" x14ac:dyDescent="0.25">
      <c r="B98" s="22" t="s">
        <v>95</v>
      </c>
      <c r="C98" s="11" t="s">
        <v>257</v>
      </c>
      <c r="D98" s="16" t="s">
        <v>3</v>
      </c>
      <c r="E98" s="12">
        <v>2</v>
      </c>
      <c r="F98" s="25" t="e">
        <f>'Расчет НМЦ 4 КП'!#REF!</f>
        <v>#REF!</v>
      </c>
      <c r="G98" s="27" t="e">
        <f t="shared" si="1"/>
        <v>#REF!</v>
      </c>
    </row>
    <row r="99" spans="2:7" s="26" customFormat="1" x14ac:dyDescent="0.25">
      <c r="B99" s="22" t="s">
        <v>96</v>
      </c>
      <c r="C99" s="11" t="s">
        <v>258</v>
      </c>
      <c r="D99" s="16" t="s">
        <v>3</v>
      </c>
      <c r="E99" s="12">
        <v>1</v>
      </c>
      <c r="F99" s="25" t="e">
        <f>'Расчет НМЦ 4 КП'!#REF!</f>
        <v>#REF!</v>
      </c>
      <c r="G99" s="27" t="e">
        <f t="shared" si="1"/>
        <v>#REF!</v>
      </c>
    </row>
    <row r="100" spans="2:7" s="26" customFormat="1" x14ac:dyDescent="0.25">
      <c r="B100" s="22" t="s">
        <v>97</v>
      </c>
      <c r="C100" s="11" t="s">
        <v>259</v>
      </c>
      <c r="D100" s="16" t="s">
        <v>3</v>
      </c>
      <c r="E100" s="12">
        <v>4</v>
      </c>
      <c r="F100" s="25" t="e">
        <f>'Расчет НМЦ 4 КП'!#REF!</f>
        <v>#REF!</v>
      </c>
      <c r="G100" s="27" t="e">
        <f t="shared" si="1"/>
        <v>#REF!</v>
      </c>
    </row>
    <row r="101" spans="2:7" s="26" customFormat="1" x14ac:dyDescent="0.25">
      <c r="B101" s="22" t="s">
        <v>98</v>
      </c>
      <c r="C101" s="11" t="s">
        <v>260</v>
      </c>
      <c r="D101" s="16" t="s">
        <v>3</v>
      </c>
      <c r="E101" s="12">
        <v>3</v>
      </c>
      <c r="F101" s="25" t="e">
        <f>'Расчет НМЦ 4 КП'!#REF!</f>
        <v>#REF!</v>
      </c>
      <c r="G101" s="27" t="e">
        <f t="shared" si="1"/>
        <v>#REF!</v>
      </c>
    </row>
    <row r="102" spans="2:7" s="26" customFormat="1" ht="31.5" x14ac:dyDescent="0.25">
      <c r="B102" s="22" t="s">
        <v>99</v>
      </c>
      <c r="C102" s="11" t="s">
        <v>261</v>
      </c>
      <c r="D102" s="16" t="s">
        <v>3</v>
      </c>
      <c r="E102" s="12">
        <v>2</v>
      </c>
      <c r="F102" s="25" t="e">
        <f>'Расчет НМЦ 4 КП'!#REF!</f>
        <v>#REF!</v>
      </c>
      <c r="G102" s="27" t="e">
        <f t="shared" si="1"/>
        <v>#REF!</v>
      </c>
    </row>
    <row r="103" spans="2:7" s="26" customFormat="1" x14ac:dyDescent="0.25">
      <c r="B103" s="22" t="s">
        <v>100</v>
      </c>
      <c r="C103" s="11" t="s">
        <v>262</v>
      </c>
      <c r="D103" s="16" t="s">
        <v>3</v>
      </c>
      <c r="E103" s="12">
        <v>6</v>
      </c>
      <c r="F103" s="25" t="e">
        <f>'Расчет НМЦ 4 КП'!#REF!</f>
        <v>#REF!</v>
      </c>
      <c r="G103" s="27" t="e">
        <f t="shared" si="1"/>
        <v>#REF!</v>
      </c>
    </row>
    <row r="104" spans="2:7" s="26" customFormat="1" x14ac:dyDescent="0.25">
      <c r="B104" s="22" t="s">
        <v>101</v>
      </c>
      <c r="C104" s="11" t="s">
        <v>263</v>
      </c>
      <c r="D104" s="16" t="s">
        <v>3</v>
      </c>
      <c r="E104" s="12">
        <v>3</v>
      </c>
      <c r="F104" s="25" t="e">
        <f>'Расчет НМЦ 4 КП'!#REF!</f>
        <v>#REF!</v>
      </c>
      <c r="G104" s="27" t="e">
        <f t="shared" si="1"/>
        <v>#REF!</v>
      </c>
    </row>
    <row r="105" spans="2:7" s="26" customFormat="1" x14ac:dyDescent="0.25">
      <c r="B105" s="22" t="s">
        <v>102</v>
      </c>
      <c r="C105" s="14" t="s">
        <v>264</v>
      </c>
      <c r="D105" s="16" t="s">
        <v>3</v>
      </c>
      <c r="E105" s="12">
        <v>2</v>
      </c>
      <c r="F105" s="25" t="e">
        <f>'Расчет НМЦ 4 КП'!#REF!</f>
        <v>#REF!</v>
      </c>
      <c r="G105" s="27" t="e">
        <f t="shared" si="1"/>
        <v>#REF!</v>
      </c>
    </row>
    <row r="106" spans="2:7" s="26" customFormat="1" x14ac:dyDescent="0.25">
      <c r="B106" s="22" t="s">
        <v>103</v>
      </c>
      <c r="C106" s="14" t="s">
        <v>265</v>
      </c>
      <c r="D106" s="16" t="s">
        <v>3</v>
      </c>
      <c r="E106" s="12">
        <v>65</v>
      </c>
      <c r="F106" s="25" t="e">
        <f>'Расчет НМЦ 4 КП'!#REF!</f>
        <v>#REF!</v>
      </c>
      <c r="G106" s="27" t="e">
        <f t="shared" si="1"/>
        <v>#REF!</v>
      </c>
    </row>
    <row r="107" spans="2:7" s="26" customFormat="1" x14ac:dyDescent="0.25">
      <c r="B107" s="22" t="s">
        <v>104</v>
      </c>
      <c r="C107" s="14" t="s">
        <v>266</v>
      </c>
      <c r="D107" s="16" t="s">
        <v>3</v>
      </c>
      <c r="E107" s="12">
        <v>2</v>
      </c>
      <c r="F107" s="25" t="e">
        <f>'Расчет НМЦ 4 КП'!#REF!</f>
        <v>#REF!</v>
      </c>
      <c r="G107" s="27" t="e">
        <f t="shared" si="1"/>
        <v>#REF!</v>
      </c>
    </row>
    <row r="108" spans="2:7" x14ac:dyDescent="0.25">
      <c r="B108" s="22" t="s">
        <v>105</v>
      </c>
      <c r="C108" s="11" t="s">
        <v>267</v>
      </c>
      <c r="D108" s="16" t="s">
        <v>3</v>
      </c>
      <c r="E108" s="12">
        <v>5</v>
      </c>
      <c r="F108" s="25" t="e">
        <f>'Расчет НМЦ 4 КП'!#REF!</f>
        <v>#REF!</v>
      </c>
      <c r="G108" s="27" t="e">
        <f t="shared" si="1"/>
        <v>#REF!</v>
      </c>
    </row>
    <row r="109" spans="2:7" x14ac:dyDescent="0.25">
      <c r="B109" s="22" t="s">
        <v>106</v>
      </c>
      <c r="C109" s="14" t="s">
        <v>268</v>
      </c>
      <c r="D109" s="16" t="s">
        <v>3</v>
      </c>
      <c r="E109" s="15">
        <v>19</v>
      </c>
      <c r="F109" s="25" t="e">
        <f>'Расчет НМЦ 4 КП'!#REF!</f>
        <v>#REF!</v>
      </c>
      <c r="G109" s="27" t="e">
        <f t="shared" si="1"/>
        <v>#REF!</v>
      </c>
    </row>
    <row r="110" spans="2:7" x14ac:dyDescent="0.25">
      <c r="B110" s="22" t="s">
        <v>107</v>
      </c>
      <c r="C110" s="14" t="s">
        <v>269</v>
      </c>
      <c r="D110" s="16" t="s">
        <v>3</v>
      </c>
      <c r="E110" s="15">
        <v>19</v>
      </c>
      <c r="F110" s="25" t="e">
        <f>'Расчет НМЦ 4 КП'!#REF!</f>
        <v>#REF!</v>
      </c>
      <c r="G110" s="27" t="e">
        <f t="shared" si="1"/>
        <v>#REF!</v>
      </c>
    </row>
    <row r="111" spans="2:7" s="26" customFormat="1" x14ac:dyDescent="0.25">
      <c r="B111" s="22" t="s">
        <v>108</v>
      </c>
      <c r="C111" s="11" t="s">
        <v>270</v>
      </c>
      <c r="D111" s="16" t="s">
        <v>3</v>
      </c>
      <c r="E111" s="12">
        <v>12</v>
      </c>
      <c r="F111" s="25" t="e">
        <f>'Расчет НМЦ 4 КП'!#REF!</f>
        <v>#REF!</v>
      </c>
      <c r="G111" s="27" t="e">
        <f t="shared" si="1"/>
        <v>#REF!</v>
      </c>
    </row>
    <row r="112" spans="2:7" s="26" customFormat="1" x14ac:dyDescent="0.25">
      <c r="B112" s="22" t="s">
        <v>109</v>
      </c>
      <c r="C112" s="11" t="s">
        <v>271</v>
      </c>
      <c r="D112" s="16" t="s">
        <v>3</v>
      </c>
      <c r="E112" s="12">
        <v>10</v>
      </c>
      <c r="F112" s="25" t="e">
        <f>'Расчет НМЦ 4 КП'!#REF!</f>
        <v>#REF!</v>
      </c>
      <c r="G112" s="27" t="e">
        <f t="shared" si="1"/>
        <v>#REF!</v>
      </c>
    </row>
    <row r="113" spans="2:7" s="26" customFormat="1" x14ac:dyDescent="0.25">
      <c r="B113" s="22" t="s">
        <v>110</v>
      </c>
      <c r="C113" s="11" t="s">
        <v>272</v>
      </c>
      <c r="D113" s="12" t="s">
        <v>220</v>
      </c>
      <c r="E113" s="12">
        <v>7133</v>
      </c>
      <c r="F113" s="25" t="e">
        <f>'Расчет НМЦ 4 КП'!#REF!</f>
        <v>#REF!</v>
      </c>
      <c r="G113" s="27" t="e">
        <f t="shared" si="1"/>
        <v>#REF!</v>
      </c>
    </row>
    <row r="114" spans="2:7" s="26" customFormat="1" x14ac:dyDescent="0.25">
      <c r="B114" s="22" t="s">
        <v>111</v>
      </c>
      <c r="C114" s="11" t="s">
        <v>273</v>
      </c>
      <c r="D114" s="12" t="s">
        <v>220</v>
      </c>
      <c r="E114" s="12">
        <v>962</v>
      </c>
      <c r="F114" s="25" t="e">
        <f>'Расчет НМЦ 4 КП'!#REF!</f>
        <v>#REF!</v>
      </c>
      <c r="G114" s="27" t="e">
        <f t="shared" si="1"/>
        <v>#REF!</v>
      </c>
    </row>
    <row r="115" spans="2:7" s="26" customFormat="1" ht="31.5" x14ac:dyDescent="0.25">
      <c r="B115" s="22" t="s">
        <v>112</v>
      </c>
      <c r="C115" s="11" t="s">
        <v>274</v>
      </c>
      <c r="D115" s="16" t="s">
        <v>4</v>
      </c>
      <c r="E115" s="15">
        <v>1490</v>
      </c>
      <c r="F115" s="25" t="e">
        <f>'Расчет НМЦ 4 КП'!#REF!</f>
        <v>#REF!</v>
      </c>
      <c r="G115" s="27" t="e">
        <f t="shared" si="1"/>
        <v>#REF!</v>
      </c>
    </row>
    <row r="116" spans="2:7" s="26" customFormat="1" ht="31.5" x14ac:dyDescent="0.25">
      <c r="B116" s="22" t="s">
        <v>113</v>
      </c>
      <c r="C116" s="11" t="s">
        <v>275</v>
      </c>
      <c r="D116" s="16" t="s">
        <v>4</v>
      </c>
      <c r="E116" s="15">
        <v>1500</v>
      </c>
      <c r="F116" s="25" t="e">
        <f>'Расчет НМЦ 4 КП'!#REF!</f>
        <v>#REF!</v>
      </c>
      <c r="G116" s="27" t="e">
        <f t="shared" si="1"/>
        <v>#REF!</v>
      </c>
    </row>
    <row r="117" spans="2:7" s="26" customFormat="1" ht="31.5" x14ac:dyDescent="0.25">
      <c r="B117" s="22" t="s">
        <v>114</v>
      </c>
      <c r="C117" s="11" t="s">
        <v>276</v>
      </c>
      <c r="D117" s="16" t="s">
        <v>4</v>
      </c>
      <c r="E117" s="15">
        <v>4180</v>
      </c>
      <c r="F117" s="25" t="e">
        <f>'Расчет НМЦ 4 КП'!#REF!</f>
        <v>#REF!</v>
      </c>
      <c r="G117" s="27" t="e">
        <f t="shared" si="1"/>
        <v>#REF!</v>
      </c>
    </row>
    <row r="118" spans="2:7" s="26" customFormat="1" ht="31.5" x14ac:dyDescent="0.25">
      <c r="B118" s="22" t="s">
        <v>115</v>
      </c>
      <c r="C118" s="11" t="s">
        <v>277</v>
      </c>
      <c r="D118" s="16" t="s">
        <v>4</v>
      </c>
      <c r="E118" s="15">
        <v>4260</v>
      </c>
      <c r="F118" s="25" t="e">
        <f>'Расчет НМЦ 4 КП'!#REF!</f>
        <v>#REF!</v>
      </c>
      <c r="G118" s="27" t="e">
        <f t="shared" si="1"/>
        <v>#REF!</v>
      </c>
    </row>
    <row r="119" spans="2:7" s="26" customFormat="1" x14ac:dyDescent="0.25">
      <c r="B119" s="22" t="s">
        <v>116</v>
      </c>
      <c r="C119" s="11" t="s">
        <v>278</v>
      </c>
      <c r="D119" s="16" t="s">
        <v>4</v>
      </c>
      <c r="E119" s="15">
        <v>22520</v>
      </c>
      <c r="F119" s="25" t="e">
        <f>'Расчет НМЦ 4 КП'!#REF!</f>
        <v>#REF!</v>
      </c>
      <c r="G119" s="27" t="e">
        <f t="shared" si="1"/>
        <v>#REF!</v>
      </c>
    </row>
    <row r="120" spans="2:7" s="26" customFormat="1" x14ac:dyDescent="0.25">
      <c r="B120" s="22" t="s">
        <v>117</v>
      </c>
      <c r="C120" s="11" t="s">
        <v>279</v>
      </c>
      <c r="D120" s="16" t="s">
        <v>4</v>
      </c>
      <c r="E120" s="15">
        <v>7050</v>
      </c>
      <c r="F120" s="25" t="e">
        <f>'Расчет НМЦ 4 КП'!#REF!</f>
        <v>#REF!</v>
      </c>
      <c r="G120" s="27" t="e">
        <f t="shared" si="1"/>
        <v>#REF!</v>
      </c>
    </row>
    <row r="121" spans="2:7" x14ac:dyDescent="0.25">
      <c r="B121" s="22" t="s">
        <v>118</v>
      </c>
      <c r="C121" s="11" t="s">
        <v>280</v>
      </c>
      <c r="D121" s="16" t="s">
        <v>4</v>
      </c>
      <c r="E121" s="15">
        <v>12950</v>
      </c>
      <c r="F121" s="25" t="e">
        <f>'Расчет НМЦ 4 КП'!#REF!</f>
        <v>#REF!</v>
      </c>
      <c r="G121" s="27" t="e">
        <f t="shared" si="1"/>
        <v>#REF!</v>
      </c>
    </row>
    <row r="122" spans="2:7" x14ac:dyDescent="0.25">
      <c r="B122" s="22" t="s">
        <v>119</v>
      </c>
      <c r="C122" s="11" t="s">
        <v>281</v>
      </c>
      <c r="D122" s="16" t="s">
        <v>4</v>
      </c>
      <c r="E122" s="15">
        <v>410</v>
      </c>
      <c r="F122" s="25" t="e">
        <f>'Расчет НМЦ 4 КП'!#REF!</f>
        <v>#REF!</v>
      </c>
      <c r="G122" s="27" t="e">
        <f t="shared" si="1"/>
        <v>#REF!</v>
      </c>
    </row>
    <row r="123" spans="2:7" s="26" customFormat="1" x14ac:dyDescent="0.25">
      <c r="B123" s="22" t="s">
        <v>120</v>
      </c>
      <c r="C123" s="11" t="s">
        <v>282</v>
      </c>
      <c r="D123" s="16" t="s">
        <v>3</v>
      </c>
      <c r="E123" s="15">
        <v>628</v>
      </c>
      <c r="F123" s="25" t="e">
        <f>'Расчет НМЦ 4 КП'!#REF!</f>
        <v>#REF!</v>
      </c>
      <c r="G123" s="27" t="e">
        <f t="shared" si="1"/>
        <v>#REF!</v>
      </c>
    </row>
    <row r="124" spans="2:7" s="26" customFormat="1" x14ac:dyDescent="0.25">
      <c r="B124" s="22" t="s">
        <v>121</v>
      </c>
      <c r="C124" s="11" t="s">
        <v>283</v>
      </c>
      <c r="D124" s="16" t="s">
        <v>3</v>
      </c>
      <c r="E124" s="15">
        <v>30</v>
      </c>
      <c r="F124" s="25" t="e">
        <f>'Расчет НМЦ 4 КП'!#REF!</f>
        <v>#REF!</v>
      </c>
      <c r="G124" s="27" t="e">
        <f t="shared" si="1"/>
        <v>#REF!</v>
      </c>
    </row>
    <row r="125" spans="2:7" s="26" customFormat="1" ht="31.5" x14ac:dyDescent="0.25">
      <c r="B125" s="22" t="s">
        <v>122</v>
      </c>
      <c r="C125" s="11" t="s">
        <v>284</v>
      </c>
      <c r="D125" s="16" t="s">
        <v>3</v>
      </c>
      <c r="E125" s="15">
        <v>30</v>
      </c>
      <c r="F125" s="25" t="e">
        <f>'Расчет НМЦ 4 КП'!#REF!</f>
        <v>#REF!</v>
      </c>
      <c r="G125" s="27" t="e">
        <f t="shared" si="1"/>
        <v>#REF!</v>
      </c>
    </row>
    <row r="126" spans="2:7" ht="20.25" x14ac:dyDescent="0.25">
      <c r="B126" s="95" t="s">
        <v>225</v>
      </c>
      <c r="C126" s="95"/>
      <c r="D126" s="95"/>
      <c r="E126" s="95"/>
      <c r="F126" s="95"/>
      <c r="G126" s="95"/>
    </row>
    <row r="127" spans="2:7" s="26" customFormat="1" x14ac:dyDescent="0.25">
      <c r="B127" s="22" t="s">
        <v>123</v>
      </c>
      <c r="C127" s="11" t="s">
        <v>285</v>
      </c>
      <c r="D127" s="16" t="s">
        <v>3</v>
      </c>
      <c r="E127" s="15">
        <v>1</v>
      </c>
      <c r="F127" s="28" t="e">
        <f>'Расчет НМЦ 4 КП'!#REF!</f>
        <v>#REF!</v>
      </c>
      <c r="G127" s="27" t="e">
        <f t="shared" si="1"/>
        <v>#REF!</v>
      </c>
    </row>
    <row r="128" spans="2:7" s="26" customFormat="1" x14ac:dyDescent="0.25">
      <c r="B128" s="22" t="s">
        <v>124</v>
      </c>
      <c r="C128" s="11" t="s">
        <v>286</v>
      </c>
      <c r="D128" s="16" t="s">
        <v>3</v>
      </c>
      <c r="E128" s="15">
        <v>1</v>
      </c>
      <c r="F128" s="28" t="e">
        <f>'Расчет НМЦ 4 КП'!#REF!</f>
        <v>#REF!</v>
      </c>
      <c r="G128" s="27" t="e">
        <f t="shared" si="1"/>
        <v>#REF!</v>
      </c>
    </row>
    <row r="129" spans="2:7" s="26" customFormat="1" x14ac:dyDescent="0.25">
      <c r="B129" s="22" t="s">
        <v>125</v>
      </c>
      <c r="C129" s="11" t="s">
        <v>287</v>
      </c>
      <c r="D129" s="16" t="s">
        <v>3</v>
      </c>
      <c r="E129" s="15">
        <v>1</v>
      </c>
      <c r="F129" s="28" t="e">
        <f>'Расчет НМЦ 4 КП'!#REF!</f>
        <v>#REF!</v>
      </c>
      <c r="G129" s="27" t="e">
        <f t="shared" si="1"/>
        <v>#REF!</v>
      </c>
    </row>
    <row r="130" spans="2:7" s="26" customFormat="1" x14ac:dyDescent="0.25">
      <c r="B130" s="22" t="s">
        <v>126</v>
      </c>
      <c r="C130" s="11" t="s">
        <v>288</v>
      </c>
      <c r="D130" s="16" t="s">
        <v>3</v>
      </c>
      <c r="E130" s="15">
        <v>1</v>
      </c>
      <c r="F130" s="28" t="e">
        <f>'Расчет НМЦ 4 КП'!#REF!</f>
        <v>#REF!</v>
      </c>
      <c r="G130" s="27" t="e">
        <f t="shared" si="1"/>
        <v>#REF!</v>
      </c>
    </row>
    <row r="131" spans="2:7" s="26" customFormat="1" x14ac:dyDescent="0.25">
      <c r="B131" s="22" t="s">
        <v>127</v>
      </c>
      <c r="C131" s="11" t="s">
        <v>289</v>
      </c>
      <c r="D131" s="16" t="s">
        <v>3</v>
      </c>
      <c r="E131" s="15">
        <v>1</v>
      </c>
      <c r="F131" s="28" t="e">
        <f>'Расчет НМЦ 4 КП'!#REF!</f>
        <v>#REF!</v>
      </c>
      <c r="G131" s="27" t="e">
        <f t="shared" si="1"/>
        <v>#REF!</v>
      </c>
    </row>
    <row r="132" spans="2:7" s="26" customFormat="1" x14ac:dyDescent="0.25">
      <c r="B132" s="22" t="s">
        <v>128</v>
      </c>
      <c r="C132" s="11" t="s">
        <v>290</v>
      </c>
      <c r="D132" s="16" t="s">
        <v>3</v>
      </c>
      <c r="E132" s="15">
        <v>1</v>
      </c>
      <c r="F132" s="28" t="e">
        <f>'Расчет НМЦ 4 КП'!#REF!</f>
        <v>#REF!</v>
      </c>
      <c r="G132" s="27" t="e">
        <f t="shared" ref="G132:G195" si="2">ROUND(F132*E132,2)</f>
        <v>#REF!</v>
      </c>
    </row>
    <row r="133" spans="2:7" s="26" customFormat="1" x14ac:dyDescent="0.25">
      <c r="B133" s="22" t="s">
        <v>129</v>
      </c>
      <c r="C133" s="11" t="s">
        <v>291</v>
      </c>
      <c r="D133" s="16" t="s">
        <v>3</v>
      </c>
      <c r="E133" s="15">
        <v>1</v>
      </c>
      <c r="F133" s="28" t="e">
        <f>'Расчет НМЦ 4 КП'!#REF!</f>
        <v>#REF!</v>
      </c>
      <c r="G133" s="27" t="e">
        <f t="shared" si="2"/>
        <v>#REF!</v>
      </c>
    </row>
    <row r="134" spans="2:7" s="26" customFormat="1" x14ac:dyDescent="0.25">
      <c r="B134" s="22" t="s">
        <v>130</v>
      </c>
      <c r="C134" s="11" t="s">
        <v>292</v>
      </c>
      <c r="D134" s="16" t="s">
        <v>3</v>
      </c>
      <c r="E134" s="15">
        <v>1</v>
      </c>
      <c r="F134" s="28" t="e">
        <f>'Расчет НМЦ 4 КП'!#REF!</f>
        <v>#REF!</v>
      </c>
      <c r="G134" s="27" t="e">
        <f t="shared" si="2"/>
        <v>#REF!</v>
      </c>
    </row>
    <row r="135" spans="2:7" s="26" customFormat="1" x14ac:dyDescent="0.25">
      <c r="B135" s="22" t="s">
        <v>131</v>
      </c>
      <c r="C135" s="11" t="s">
        <v>293</v>
      </c>
      <c r="D135" s="16" t="s">
        <v>220</v>
      </c>
      <c r="E135" s="15">
        <v>1</v>
      </c>
      <c r="F135" s="28" t="e">
        <f>'Расчет НМЦ 4 КП'!#REF!</f>
        <v>#REF!</v>
      </c>
      <c r="G135" s="27" t="e">
        <f t="shared" si="2"/>
        <v>#REF!</v>
      </c>
    </row>
    <row r="136" spans="2:7" s="26" customFormat="1" x14ac:dyDescent="0.25">
      <c r="B136" s="22" t="s">
        <v>132</v>
      </c>
      <c r="C136" s="11" t="s">
        <v>227</v>
      </c>
      <c r="D136" s="16" t="s">
        <v>220</v>
      </c>
      <c r="E136" s="15">
        <v>1</v>
      </c>
      <c r="F136" s="28" t="e">
        <f>'Расчет НМЦ 4 КП'!#REF!</f>
        <v>#REF!</v>
      </c>
      <c r="G136" s="27" t="e">
        <f t="shared" si="2"/>
        <v>#REF!</v>
      </c>
    </row>
    <row r="137" spans="2:7" s="26" customFormat="1" x14ac:dyDescent="0.25">
      <c r="B137" s="22" t="s">
        <v>133</v>
      </c>
      <c r="C137" s="11" t="s">
        <v>294</v>
      </c>
      <c r="D137" s="16" t="s">
        <v>3</v>
      </c>
      <c r="E137" s="15">
        <v>1</v>
      </c>
      <c r="F137" s="28" t="e">
        <f>'Расчет НМЦ 4 КП'!#REF!</f>
        <v>#REF!</v>
      </c>
      <c r="G137" s="27" t="e">
        <f t="shared" si="2"/>
        <v>#REF!</v>
      </c>
    </row>
    <row r="138" spans="2:7" s="26" customFormat="1" x14ac:dyDescent="0.25">
      <c r="B138" s="22" t="s">
        <v>134</v>
      </c>
      <c r="C138" s="11" t="s">
        <v>295</v>
      </c>
      <c r="D138" s="16" t="s">
        <v>3</v>
      </c>
      <c r="E138" s="15">
        <v>1</v>
      </c>
      <c r="F138" s="28" t="e">
        <f>'Расчет НМЦ 4 КП'!#REF!</f>
        <v>#REF!</v>
      </c>
      <c r="G138" s="27" t="e">
        <f t="shared" si="2"/>
        <v>#REF!</v>
      </c>
    </row>
    <row r="139" spans="2:7" s="26" customFormat="1" x14ac:dyDescent="0.25">
      <c r="B139" s="22" t="s">
        <v>135</v>
      </c>
      <c r="C139" s="11" t="s">
        <v>296</v>
      </c>
      <c r="D139" s="16" t="s">
        <v>3</v>
      </c>
      <c r="E139" s="15">
        <v>1</v>
      </c>
      <c r="F139" s="28" t="e">
        <f>'Расчет НМЦ 4 КП'!#REF!</f>
        <v>#REF!</v>
      </c>
      <c r="G139" s="27" t="e">
        <f t="shared" si="2"/>
        <v>#REF!</v>
      </c>
    </row>
    <row r="140" spans="2:7" s="26" customFormat="1" x14ac:dyDescent="0.25">
      <c r="B140" s="22" t="s">
        <v>136</v>
      </c>
      <c r="C140" s="11" t="s">
        <v>297</v>
      </c>
      <c r="D140" s="16" t="s">
        <v>3</v>
      </c>
      <c r="E140" s="15">
        <v>1</v>
      </c>
      <c r="F140" s="28" t="e">
        <f>'Расчет НМЦ 4 КП'!#REF!</f>
        <v>#REF!</v>
      </c>
      <c r="G140" s="27" t="e">
        <f t="shared" si="2"/>
        <v>#REF!</v>
      </c>
    </row>
    <row r="141" spans="2:7" s="26" customFormat="1" x14ac:dyDescent="0.25">
      <c r="B141" s="22" t="s">
        <v>137</v>
      </c>
      <c r="C141" s="11" t="s">
        <v>298</v>
      </c>
      <c r="D141" s="16" t="s">
        <v>3</v>
      </c>
      <c r="E141" s="15">
        <v>1</v>
      </c>
      <c r="F141" s="28" t="e">
        <f>'Расчет НМЦ 4 КП'!#REF!</f>
        <v>#REF!</v>
      </c>
      <c r="G141" s="27" t="e">
        <f t="shared" si="2"/>
        <v>#REF!</v>
      </c>
    </row>
    <row r="142" spans="2:7" s="26" customFormat="1" x14ac:dyDescent="0.25">
      <c r="B142" s="22" t="s">
        <v>138</v>
      </c>
      <c r="C142" s="11" t="s">
        <v>299</v>
      </c>
      <c r="D142" s="16" t="s">
        <v>3</v>
      </c>
      <c r="E142" s="15">
        <v>1</v>
      </c>
      <c r="F142" s="28" t="e">
        <f>'Расчет НМЦ 4 КП'!#REF!</f>
        <v>#REF!</v>
      </c>
      <c r="G142" s="27" t="e">
        <f t="shared" si="2"/>
        <v>#REF!</v>
      </c>
    </row>
    <row r="143" spans="2:7" s="26" customFormat="1" x14ac:dyDescent="0.25">
      <c r="B143" s="22" t="s">
        <v>139</v>
      </c>
      <c r="C143" s="11" t="s">
        <v>300</v>
      </c>
      <c r="D143" s="16" t="s">
        <v>3</v>
      </c>
      <c r="E143" s="15">
        <v>1</v>
      </c>
      <c r="F143" s="28" t="e">
        <f>'Расчет НМЦ 4 КП'!#REF!</f>
        <v>#REF!</v>
      </c>
      <c r="G143" s="27" t="e">
        <f t="shared" si="2"/>
        <v>#REF!</v>
      </c>
    </row>
    <row r="144" spans="2:7" s="26" customFormat="1" x14ac:dyDescent="0.25">
      <c r="B144" s="22" t="s">
        <v>140</v>
      </c>
      <c r="C144" s="11" t="s">
        <v>301</v>
      </c>
      <c r="D144" s="16" t="s">
        <v>3</v>
      </c>
      <c r="E144" s="15">
        <v>1</v>
      </c>
      <c r="F144" s="28" t="e">
        <f>'Расчет НМЦ 4 КП'!#REF!</f>
        <v>#REF!</v>
      </c>
      <c r="G144" s="27" t="e">
        <f t="shared" si="2"/>
        <v>#REF!</v>
      </c>
    </row>
    <row r="145" spans="2:7" s="26" customFormat="1" x14ac:dyDescent="0.25">
      <c r="B145" s="22" t="s">
        <v>141</v>
      </c>
      <c r="C145" s="11" t="s">
        <v>302</v>
      </c>
      <c r="D145" s="16" t="s">
        <v>3</v>
      </c>
      <c r="E145" s="15">
        <v>1</v>
      </c>
      <c r="F145" s="28" t="e">
        <f>'Расчет НМЦ 4 КП'!#REF!</f>
        <v>#REF!</v>
      </c>
      <c r="G145" s="27" t="e">
        <f t="shared" si="2"/>
        <v>#REF!</v>
      </c>
    </row>
    <row r="146" spans="2:7" s="26" customFormat="1" x14ac:dyDescent="0.25">
      <c r="B146" s="22" t="s">
        <v>142</v>
      </c>
      <c r="C146" s="11" t="s">
        <v>303</v>
      </c>
      <c r="D146" s="16" t="s">
        <v>3</v>
      </c>
      <c r="E146" s="15">
        <v>1</v>
      </c>
      <c r="F146" s="28" t="e">
        <f>'Расчет НМЦ 4 КП'!#REF!</f>
        <v>#REF!</v>
      </c>
      <c r="G146" s="27" t="e">
        <f t="shared" si="2"/>
        <v>#REF!</v>
      </c>
    </row>
    <row r="147" spans="2:7" s="26" customFormat="1" x14ac:dyDescent="0.25">
      <c r="B147" s="22" t="s">
        <v>143</v>
      </c>
      <c r="C147" s="11" t="s">
        <v>304</v>
      </c>
      <c r="D147" s="16" t="s">
        <v>3</v>
      </c>
      <c r="E147" s="15">
        <v>1</v>
      </c>
      <c r="F147" s="28" t="e">
        <f>'Расчет НМЦ 4 КП'!#REF!</f>
        <v>#REF!</v>
      </c>
      <c r="G147" s="27" t="e">
        <f t="shared" si="2"/>
        <v>#REF!</v>
      </c>
    </row>
    <row r="148" spans="2:7" s="26" customFormat="1" x14ac:dyDescent="0.25">
      <c r="B148" s="22" t="s">
        <v>144</v>
      </c>
      <c r="C148" s="11" t="s">
        <v>305</v>
      </c>
      <c r="D148" s="16" t="s">
        <v>3</v>
      </c>
      <c r="E148" s="15">
        <v>1</v>
      </c>
      <c r="F148" s="28" t="e">
        <f>'Расчет НМЦ 4 КП'!#REF!</f>
        <v>#REF!</v>
      </c>
      <c r="G148" s="27" t="e">
        <f t="shared" si="2"/>
        <v>#REF!</v>
      </c>
    </row>
    <row r="149" spans="2:7" s="26" customFormat="1" x14ac:dyDescent="0.25">
      <c r="B149" s="22" t="s">
        <v>145</v>
      </c>
      <c r="C149" s="11" t="s">
        <v>306</v>
      </c>
      <c r="D149" s="16" t="s">
        <v>3</v>
      </c>
      <c r="E149" s="15">
        <v>1</v>
      </c>
      <c r="F149" s="28" t="e">
        <f>'Расчет НМЦ 4 КП'!#REF!</f>
        <v>#REF!</v>
      </c>
      <c r="G149" s="27" t="e">
        <f t="shared" si="2"/>
        <v>#REF!</v>
      </c>
    </row>
    <row r="150" spans="2:7" s="26" customFormat="1" x14ac:dyDescent="0.25">
      <c r="B150" s="22" t="s">
        <v>146</v>
      </c>
      <c r="C150" s="11" t="s">
        <v>307</v>
      </c>
      <c r="D150" s="16" t="s">
        <v>3</v>
      </c>
      <c r="E150" s="15">
        <v>1</v>
      </c>
      <c r="F150" s="28" t="e">
        <f>'Расчет НМЦ 4 КП'!#REF!</f>
        <v>#REF!</v>
      </c>
      <c r="G150" s="27" t="e">
        <f t="shared" si="2"/>
        <v>#REF!</v>
      </c>
    </row>
    <row r="151" spans="2:7" s="26" customFormat="1" x14ac:dyDescent="0.25">
      <c r="B151" s="22" t="s">
        <v>147</v>
      </c>
      <c r="C151" s="11" t="s">
        <v>308</v>
      </c>
      <c r="D151" s="16" t="s">
        <v>3</v>
      </c>
      <c r="E151" s="15">
        <v>1</v>
      </c>
      <c r="F151" s="28" t="e">
        <f>'Расчет НМЦ 4 КП'!#REF!</f>
        <v>#REF!</v>
      </c>
      <c r="G151" s="27" t="e">
        <f t="shared" si="2"/>
        <v>#REF!</v>
      </c>
    </row>
    <row r="152" spans="2:7" s="26" customFormat="1" x14ac:dyDescent="0.25">
      <c r="B152" s="22" t="s">
        <v>148</v>
      </c>
      <c r="C152" s="11" t="s">
        <v>309</v>
      </c>
      <c r="D152" s="16" t="s">
        <v>3</v>
      </c>
      <c r="E152" s="15">
        <v>1</v>
      </c>
      <c r="F152" s="28" t="e">
        <f>'Расчет НМЦ 4 КП'!#REF!</f>
        <v>#REF!</v>
      </c>
      <c r="G152" s="27" t="e">
        <f t="shared" si="2"/>
        <v>#REF!</v>
      </c>
    </row>
    <row r="153" spans="2:7" s="26" customFormat="1" x14ac:dyDescent="0.25">
      <c r="B153" s="22" t="s">
        <v>149</v>
      </c>
      <c r="C153" s="11" t="s">
        <v>310</v>
      </c>
      <c r="D153" s="16" t="s">
        <v>3</v>
      </c>
      <c r="E153" s="15">
        <v>1</v>
      </c>
      <c r="F153" s="28" t="e">
        <f>'Расчет НМЦ 4 КП'!#REF!</f>
        <v>#REF!</v>
      </c>
      <c r="G153" s="27" t="e">
        <f t="shared" si="2"/>
        <v>#REF!</v>
      </c>
    </row>
    <row r="154" spans="2:7" s="26" customFormat="1" x14ac:dyDescent="0.25">
      <c r="B154" s="22" t="s">
        <v>150</v>
      </c>
      <c r="C154" s="11" t="s">
        <v>311</v>
      </c>
      <c r="D154" s="16" t="s">
        <v>3</v>
      </c>
      <c r="E154" s="15">
        <v>1</v>
      </c>
      <c r="F154" s="28" t="e">
        <f>'Расчет НМЦ 4 КП'!#REF!</f>
        <v>#REF!</v>
      </c>
      <c r="G154" s="27" t="e">
        <f t="shared" si="2"/>
        <v>#REF!</v>
      </c>
    </row>
    <row r="155" spans="2:7" s="26" customFormat="1" x14ac:dyDescent="0.25">
      <c r="B155" s="22" t="s">
        <v>151</v>
      </c>
      <c r="C155" s="11" t="s">
        <v>312</v>
      </c>
      <c r="D155" s="16" t="s">
        <v>3</v>
      </c>
      <c r="E155" s="15">
        <v>1</v>
      </c>
      <c r="F155" s="28" t="e">
        <f>'Расчет НМЦ 4 КП'!#REF!</f>
        <v>#REF!</v>
      </c>
      <c r="G155" s="27" t="e">
        <f t="shared" si="2"/>
        <v>#REF!</v>
      </c>
    </row>
    <row r="156" spans="2:7" s="26" customFormat="1" x14ac:dyDescent="0.25">
      <c r="B156" s="22" t="s">
        <v>152</v>
      </c>
      <c r="C156" s="11" t="s">
        <v>313</v>
      </c>
      <c r="D156" s="16" t="s">
        <v>3</v>
      </c>
      <c r="E156" s="15">
        <v>1</v>
      </c>
      <c r="F156" s="28" t="e">
        <f>'Расчет НМЦ 4 КП'!#REF!</f>
        <v>#REF!</v>
      </c>
      <c r="G156" s="27" t="e">
        <f t="shared" si="2"/>
        <v>#REF!</v>
      </c>
    </row>
    <row r="157" spans="2:7" s="26" customFormat="1" x14ac:dyDescent="0.25">
      <c r="B157" s="22" t="s">
        <v>153</v>
      </c>
      <c r="C157" s="11" t="s">
        <v>314</v>
      </c>
      <c r="D157" s="16" t="s">
        <v>3</v>
      </c>
      <c r="E157" s="15">
        <v>1</v>
      </c>
      <c r="F157" s="28" t="e">
        <f>'Расчет НМЦ 4 КП'!#REF!</f>
        <v>#REF!</v>
      </c>
      <c r="G157" s="27" t="e">
        <f t="shared" si="2"/>
        <v>#REF!</v>
      </c>
    </row>
    <row r="158" spans="2:7" s="26" customFormat="1" x14ac:dyDescent="0.25">
      <c r="B158" s="22" t="s">
        <v>154</v>
      </c>
      <c r="C158" s="11" t="s">
        <v>315</v>
      </c>
      <c r="D158" s="16" t="s">
        <v>3</v>
      </c>
      <c r="E158" s="15">
        <v>1</v>
      </c>
      <c r="F158" s="28" t="e">
        <f>'Расчет НМЦ 4 КП'!#REF!</f>
        <v>#REF!</v>
      </c>
      <c r="G158" s="27" t="e">
        <f t="shared" si="2"/>
        <v>#REF!</v>
      </c>
    </row>
    <row r="159" spans="2:7" s="26" customFormat="1" x14ac:dyDescent="0.25">
      <c r="B159" s="22" t="s">
        <v>155</v>
      </c>
      <c r="C159" s="11" t="s">
        <v>316</v>
      </c>
      <c r="D159" s="16" t="s">
        <v>3</v>
      </c>
      <c r="E159" s="15">
        <v>1</v>
      </c>
      <c r="F159" s="28" t="e">
        <f>'Расчет НМЦ 4 КП'!#REF!</f>
        <v>#REF!</v>
      </c>
      <c r="G159" s="27" t="e">
        <f t="shared" si="2"/>
        <v>#REF!</v>
      </c>
    </row>
    <row r="160" spans="2:7" s="26" customFormat="1" x14ac:dyDescent="0.25">
      <c r="B160" s="22" t="s">
        <v>156</v>
      </c>
      <c r="C160" s="11" t="s">
        <v>317</v>
      </c>
      <c r="D160" s="16" t="s">
        <v>3</v>
      </c>
      <c r="E160" s="15">
        <v>1</v>
      </c>
      <c r="F160" s="28" t="e">
        <f>'Расчет НМЦ 4 КП'!#REF!</f>
        <v>#REF!</v>
      </c>
      <c r="G160" s="27" t="e">
        <f t="shared" si="2"/>
        <v>#REF!</v>
      </c>
    </row>
    <row r="161" spans="2:7" s="26" customFormat="1" x14ac:dyDescent="0.25">
      <c r="B161" s="22" t="s">
        <v>157</v>
      </c>
      <c r="C161" s="11" t="s">
        <v>318</v>
      </c>
      <c r="D161" s="16" t="s">
        <v>3</v>
      </c>
      <c r="E161" s="15">
        <v>1</v>
      </c>
      <c r="F161" s="28" t="e">
        <f>'Расчет НМЦ 4 КП'!#REF!</f>
        <v>#REF!</v>
      </c>
      <c r="G161" s="27" t="e">
        <f t="shared" si="2"/>
        <v>#REF!</v>
      </c>
    </row>
    <row r="162" spans="2:7" s="26" customFormat="1" x14ac:dyDescent="0.25">
      <c r="B162" s="22" t="s">
        <v>158</v>
      </c>
      <c r="C162" s="11" t="s">
        <v>319</v>
      </c>
      <c r="D162" s="16" t="s">
        <v>3</v>
      </c>
      <c r="E162" s="15">
        <v>1</v>
      </c>
      <c r="F162" s="28" t="e">
        <f>'Расчет НМЦ 4 КП'!#REF!</f>
        <v>#REF!</v>
      </c>
      <c r="G162" s="27" t="e">
        <f t="shared" si="2"/>
        <v>#REF!</v>
      </c>
    </row>
    <row r="163" spans="2:7" s="26" customFormat="1" x14ac:dyDescent="0.25">
      <c r="B163" s="22" t="s">
        <v>159</v>
      </c>
      <c r="C163" s="11" t="s">
        <v>320</v>
      </c>
      <c r="D163" s="16" t="s">
        <v>3</v>
      </c>
      <c r="E163" s="15">
        <v>1</v>
      </c>
      <c r="F163" s="28" t="e">
        <f>'Расчет НМЦ 4 КП'!#REF!</f>
        <v>#REF!</v>
      </c>
      <c r="G163" s="27" t="e">
        <f t="shared" si="2"/>
        <v>#REF!</v>
      </c>
    </row>
    <row r="164" spans="2:7" s="26" customFormat="1" x14ac:dyDescent="0.25">
      <c r="B164" s="22" t="s">
        <v>160</v>
      </c>
      <c r="C164" s="11" t="s">
        <v>321</v>
      </c>
      <c r="D164" s="16" t="s">
        <v>3</v>
      </c>
      <c r="E164" s="15">
        <v>1</v>
      </c>
      <c r="F164" s="28" t="e">
        <f>'Расчет НМЦ 4 КП'!#REF!</f>
        <v>#REF!</v>
      </c>
      <c r="G164" s="27" t="e">
        <f t="shared" si="2"/>
        <v>#REF!</v>
      </c>
    </row>
    <row r="165" spans="2:7" s="26" customFormat="1" ht="31.5" x14ac:dyDescent="0.25">
      <c r="B165" s="22" t="s">
        <v>161</v>
      </c>
      <c r="C165" s="11" t="s">
        <v>322</v>
      </c>
      <c r="D165" s="16" t="s">
        <v>3</v>
      </c>
      <c r="E165" s="15">
        <v>1</v>
      </c>
      <c r="F165" s="28" t="e">
        <f>'Расчет НМЦ 4 КП'!#REF!</f>
        <v>#REF!</v>
      </c>
      <c r="G165" s="27" t="e">
        <f t="shared" si="2"/>
        <v>#REF!</v>
      </c>
    </row>
    <row r="166" spans="2:7" s="26" customFormat="1" x14ac:dyDescent="0.25">
      <c r="B166" s="22" t="s">
        <v>162</v>
      </c>
      <c r="C166" s="11" t="s">
        <v>323</v>
      </c>
      <c r="D166" s="16" t="s">
        <v>3</v>
      </c>
      <c r="E166" s="15">
        <v>1</v>
      </c>
      <c r="F166" s="28" t="e">
        <f>'Расчет НМЦ 4 КП'!#REF!</f>
        <v>#REF!</v>
      </c>
      <c r="G166" s="27" t="e">
        <f t="shared" si="2"/>
        <v>#REF!</v>
      </c>
    </row>
    <row r="167" spans="2:7" s="26" customFormat="1" x14ac:dyDescent="0.25">
      <c r="B167" s="22" t="s">
        <v>163</v>
      </c>
      <c r="C167" s="11" t="s">
        <v>324</v>
      </c>
      <c r="D167" s="16" t="s">
        <v>3</v>
      </c>
      <c r="E167" s="15">
        <v>1</v>
      </c>
      <c r="F167" s="28" t="e">
        <f>'Расчет НМЦ 4 КП'!#REF!</f>
        <v>#REF!</v>
      </c>
      <c r="G167" s="27" t="e">
        <f t="shared" si="2"/>
        <v>#REF!</v>
      </c>
    </row>
    <row r="168" spans="2:7" s="26" customFormat="1" x14ac:dyDescent="0.25">
      <c r="B168" s="22" t="s">
        <v>164</v>
      </c>
      <c r="C168" s="11" t="s">
        <v>325</v>
      </c>
      <c r="D168" s="16" t="s">
        <v>3</v>
      </c>
      <c r="E168" s="15">
        <v>1</v>
      </c>
      <c r="F168" s="28" t="e">
        <f>'Расчет НМЦ 4 КП'!#REF!</f>
        <v>#REF!</v>
      </c>
      <c r="G168" s="27" t="e">
        <f t="shared" si="2"/>
        <v>#REF!</v>
      </c>
    </row>
    <row r="169" spans="2:7" s="26" customFormat="1" x14ac:dyDescent="0.25">
      <c r="B169" s="22" t="s">
        <v>165</v>
      </c>
      <c r="C169" s="11" t="s">
        <v>326</v>
      </c>
      <c r="D169" s="16" t="s">
        <v>3</v>
      </c>
      <c r="E169" s="15">
        <v>1</v>
      </c>
      <c r="F169" s="28" t="e">
        <f>'Расчет НМЦ 4 КП'!#REF!</f>
        <v>#REF!</v>
      </c>
      <c r="G169" s="27" t="e">
        <f t="shared" si="2"/>
        <v>#REF!</v>
      </c>
    </row>
    <row r="170" spans="2:7" s="26" customFormat="1" x14ac:dyDescent="0.25">
      <c r="B170" s="22" t="s">
        <v>166</v>
      </c>
      <c r="C170" s="11" t="s">
        <v>327</v>
      </c>
      <c r="D170" s="16" t="s">
        <v>3</v>
      </c>
      <c r="E170" s="15">
        <v>1</v>
      </c>
      <c r="F170" s="28" t="e">
        <f>'Расчет НМЦ 4 КП'!#REF!</f>
        <v>#REF!</v>
      </c>
      <c r="G170" s="27" t="e">
        <f t="shared" si="2"/>
        <v>#REF!</v>
      </c>
    </row>
    <row r="171" spans="2:7" s="26" customFormat="1" x14ac:dyDescent="0.25">
      <c r="B171" s="22" t="s">
        <v>167</v>
      </c>
      <c r="C171" s="11" t="s">
        <v>328</v>
      </c>
      <c r="D171" s="16" t="s">
        <v>3</v>
      </c>
      <c r="E171" s="15">
        <v>1</v>
      </c>
      <c r="F171" s="28" t="e">
        <f>'Расчет НМЦ 4 КП'!#REF!</f>
        <v>#REF!</v>
      </c>
      <c r="G171" s="27" t="e">
        <f t="shared" si="2"/>
        <v>#REF!</v>
      </c>
    </row>
    <row r="172" spans="2:7" s="26" customFormat="1" x14ac:dyDescent="0.25">
      <c r="B172" s="22" t="s">
        <v>168</v>
      </c>
      <c r="C172" s="11" t="s">
        <v>329</v>
      </c>
      <c r="D172" s="16" t="s">
        <v>3</v>
      </c>
      <c r="E172" s="15">
        <v>1</v>
      </c>
      <c r="F172" s="28" t="e">
        <f>'Расчет НМЦ 4 КП'!#REF!</f>
        <v>#REF!</v>
      </c>
      <c r="G172" s="27" t="e">
        <f t="shared" si="2"/>
        <v>#REF!</v>
      </c>
    </row>
    <row r="173" spans="2:7" s="26" customFormat="1" x14ac:dyDescent="0.25">
      <c r="B173" s="22" t="s">
        <v>169</v>
      </c>
      <c r="C173" s="11" t="s">
        <v>330</v>
      </c>
      <c r="D173" s="16" t="s">
        <v>3</v>
      </c>
      <c r="E173" s="15">
        <v>1</v>
      </c>
      <c r="F173" s="28" t="e">
        <f>'Расчет НМЦ 4 КП'!#REF!</f>
        <v>#REF!</v>
      </c>
      <c r="G173" s="27" t="e">
        <f t="shared" si="2"/>
        <v>#REF!</v>
      </c>
    </row>
    <row r="174" spans="2:7" s="26" customFormat="1" x14ac:dyDescent="0.25">
      <c r="B174" s="22" t="s">
        <v>170</v>
      </c>
      <c r="C174" s="11" t="s">
        <v>331</v>
      </c>
      <c r="D174" s="16" t="s">
        <v>3</v>
      </c>
      <c r="E174" s="15">
        <v>1</v>
      </c>
      <c r="F174" s="28" t="e">
        <f>'Расчет НМЦ 4 КП'!#REF!</f>
        <v>#REF!</v>
      </c>
      <c r="G174" s="27" t="e">
        <f t="shared" si="2"/>
        <v>#REF!</v>
      </c>
    </row>
    <row r="175" spans="2:7" s="26" customFormat="1" x14ac:dyDescent="0.25">
      <c r="B175" s="22" t="s">
        <v>171</v>
      </c>
      <c r="C175" s="11" t="s">
        <v>332</v>
      </c>
      <c r="D175" s="16" t="s">
        <v>3</v>
      </c>
      <c r="E175" s="15">
        <v>1</v>
      </c>
      <c r="F175" s="28" t="e">
        <f>'Расчет НМЦ 4 КП'!#REF!</f>
        <v>#REF!</v>
      </c>
      <c r="G175" s="27" t="e">
        <f t="shared" si="2"/>
        <v>#REF!</v>
      </c>
    </row>
    <row r="176" spans="2:7" s="26" customFormat="1" x14ac:dyDescent="0.25">
      <c r="B176" s="22" t="s">
        <v>172</v>
      </c>
      <c r="C176" s="11" t="s">
        <v>333</v>
      </c>
      <c r="D176" s="16" t="s">
        <v>3</v>
      </c>
      <c r="E176" s="15">
        <v>1</v>
      </c>
      <c r="F176" s="28" t="e">
        <f>'Расчет НМЦ 4 КП'!#REF!</f>
        <v>#REF!</v>
      </c>
      <c r="G176" s="27" t="e">
        <f t="shared" si="2"/>
        <v>#REF!</v>
      </c>
    </row>
    <row r="177" spans="2:7" s="26" customFormat="1" x14ac:dyDescent="0.25">
      <c r="B177" s="22" t="s">
        <v>173</v>
      </c>
      <c r="C177" s="11" t="s">
        <v>334</v>
      </c>
      <c r="D177" s="16" t="s">
        <v>3</v>
      </c>
      <c r="E177" s="15">
        <v>1</v>
      </c>
      <c r="F177" s="28" t="e">
        <f>'Расчет НМЦ 4 КП'!#REF!</f>
        <v>#REF!</v>
      </c>
      <c r="G177" s="27" t="e">
        <f t="shared" si="2"/>
        <v>#REF!</v>
      </c>
    </row>
    <row r="178" spans="2:7" s="26" customFormat="1" x14ac:dyDescent="0.25">
      <c r="B178" s="22" t="s">
        <v>174</v>
      </c>
      <c r="C178" s="11" t="s">
        <v>335</v>
      </c>
      <c r="D178" s="16" t="s">
        <v>3</v>
      </c>
      <c r="E178" s="15">
        <v>1</v>
      </c>
      <c r="F178" s="28" t="e">
        <f>'Расчет НМЦ 4 КП'!#REF!</f>
        <v>#REF!</v>
      </c>
      <c r="G178" s="27" t="e">
        <f t="shared" si="2"/>
        <v>#REF!</v>
      </c>
    </row>
    <row r="179" spans="2:7" s="26" customFormat="1" x14ac:dyDescent="0.25">
      <c r="B179" s="22" t="s">
        <v>175</v>
      </c>
      <c r="C179" s="11" t="s">
        <v>336</v>
      </c>
      <c r="D179" s="16" t="s">
        <v>3</v>
      </c>
      <c r="E179" s="15">
        <v>1</v>
      </c>
      <c r="F179" s="28" t="e">
        <f>'Расчет НМЦ 4 КП'!#REF!</f>
        <v>#REF!</v>
      </c>
      <c r="G179" s="27" t="e">
        <f t="shared" si="2"/>
        <v>#REF!</v>
      </c>
    </row>
    <row r="180" spans="2:7" s="26" customFormat="1" x14ac:dyDescent="0.25">
      <c r="B180" s="22" t="s">
        <v>176</v>
      </c>
      <c r="C180" s="11" t="s">
        <v>337</v>
      </c>
      <c r="D180" s="16" t="s">
        <v>3</v>
      </c>
      <c r="E180" s="15">
        <v>1</v>
      </c>
      <c r="F180" s="28" t="e">
        <f>'Расчет НМЦ 4 КП'!#REF!</f>
        <v>#REF!</v>
      </c>
      <c r="G180" s="27" t="e">
        <f t="shared" si="2"/>
        <v>#REF!</v>
      </c>
    </row>
    <row r="181" spans="2:7" s="26" customFormat="1" ht="31.5" x14ac:dyDescent="0.25">
      <c r="B181" s="22" t="s">
        <v>177</v>
      </c>
      <c r="C181" s="11" t="s">
        <v>338</v>
      </c>
      <c r="D181" s="16" t="s">
        <v>3</v>
      </c>
      <c r="E181" s="15">
        <v>1</v>
      </c>
      <c r="F181" s="28" t="e">
        <f>'Расчет НМЦ 4 КП'!#REF!</f>
        <v>#REF!</v>
      </c>
      <c r="G181" s="27" t="e">
        <f t="shared" si="2"/>
        <v>#REF!</v>
      </c>
    </row>
    <row r="182" spans="2:7" s="26" customFormat="1" ht="31.5" x14ac:dyDescent="0.25">
      <c r="B182" s="22" t="s">
        <v>178</v>
      </c>
      <c r="C182" s="11" t="s">
        <v>339</v>
      </c>
      <c r="D182" s="16" t="s">
        <v>3</v>
      </c>
      <c r="E182" s="15">
        <v>1</v>
      </c>
      <c r="F182" s="28" t="e">
        <f>'Расчет НМЦ 4 КП'!#REF!</f>
        <v>#REF!</v>
      </c>
      <c r="G182" s="27" t="e">
        <f t="shared" si="2"/>
        <v>#REF!</v>
      </c>
    </row>
    <row r="183" spans="2:7" s="26" customFormat="1" x14ac:dyDescent="0.25">
      <c r="B183" s="22" t="s">
        <v>179</v>
      </c>
      <c r="C183" s="11" t="s">
        <v>340</v>
      </c>
      <c r="D183" s="16" t="s">
        <v>3</v>
      </c>
      <c r="E183" s="15">
        <v>1</v>
      </c>
      <c r="F183" s="28" t="e">
        <f>'Расчет НМЦ 4 КП'!#REF!</f>
        <v>#REF!</v>
      </c>
      <c r="G183" s="27" t="e">
        <f t="shared" si="2"/>
        <v>#REF!</v>
      </c>
    </row>
    <row r="184" spans="2:7" s="26" customFormat="1" x14ac:dyDescent="0.25">
      <c r="B184" s="22" t="s">
        <v>180</v>
      </c>
      <c r="C184" s="11" t="s">
        <v>341</v>
      </c>
      <c r="D184" s="16" t="s">
        <v>3</v>
      </c>
      <c r="E184" s="15">
        <v>1</v>
      </c>
      <c r="F184" s="28" t="e">
        <f>'Расчет НМЦ 4 КП'!#REF!</f>
        <v>#REF!</v>
      </c>
      <c r="G184" s="27" t="e">
        <f t="shared" si="2"/>
        <v>#REF!</v>
      </c>
    </row>
    <row r="185" spans="2:7" s="26" customFormat="1" x14ac:dyDescent="0.25">
      <c r="B185" s="22" t="s">
        <v>181</v>
      </c>
      <c r="C185" s="11" t="s">
        <v>342</v>
      </c>
      <c r="D185" s="16" t="s">
        <v>3</v>
      </c>
      <c r="E185" s="15">
        <v>1</v>
      </c>
      <c r="F185" s="28" t="e">
        <f>'Расчет НМЦ 4 КП'!#REF!</f>
        <v>#REF!</v>
      </c>
      <c r="G185" s="27" t="e">
        <f t="shared" si="2"/>
        <v>#REF!</v>
      </c>
    </row>
    <row r="186" spans="2:7" s="26" customFormat="1" x14ac:dyDescent="0.25">
      <c r="B186" s="22" t="s">
        <v>182</v>
      </c>
      <c r="C186" s="11" t="s">
        <v>343</v>
      </c>
      <c r="D186" s="16" t="s">
        <v>3</v>
      </c>
      <c r="E186" s="15">
        <v>1</v>
      </c>
      <c r="F186" s="28" t="e">
        <f>'Расчет НМЦ 4 КП'!#REF!</f>
        <v>#REF!</v>
      </c>
      <c r="G186" s="27" t="e">
        <f t="shared" si="2"/>
        <v>#REF!</v>
      </c>
    </row>
    <row r="187" spans="2:7" s="26" customFormat="1" x14ac:dyDescent="0.25">
      <c r="B187" s="22" t="s">
        <v>183</v>
      </c>
      <c r="C187" s="11" t="s">
        <v>344</v>
      </c>
      <c r="D187" s="16" t="s">
        <v>3</v>
      </c>
      <c r="E187" s="15">
        <v>1</v>
      </c>
      <c r="F187" s="28" t="e">
        <f>'Расчет НМЦ 4 КП'!#REF!</f>
        <v>#REF!</v>
      </c>
      <c r="G187" s="27" t="e">
        <f t="shared" si="2"/>
        <v>#REF!</v>
      </c>
    </row>
    <row r="188" spans="2:7" s="26" customFormat="1" x14ac:dyDescent="0.25">
      <c r="B188" s="22" t="s">
        <v>184</v>
      </c>
      <c r="C188" s="11" t="s">
        <v>345</v>
      </c>
      <c r="D188" s="16" t="s">
        <v>3</v>
      </c>
      <c r="E188" s="15">
        <v>1</v>
      </c>
      <c r="F188" s="28" t="e">
        <f>'Расчет НМЦ 4 КП'!#REF!</f>
        <v>#REF!</v>
      </c>
      <c r="G188" s="27" t="e">
        <f t="shared" si="2"/>
        <v>#REF!</v>
      </c>
    </row>
    <row r="189" spans="2:7" s="26" customFormat="1" x14ac:dyDescent="0.25">
      <c r="B189" s="22" t="s">
        <v>185</v>
      </c>
      <c r="C189" s="11" t="s">
        <v>346</v>
      </c>
      <c r="D189" s="16" t="s">
        <v>3</v>
      </c>
      <c r="E189" s="15">
        <v>1</v>
      </c>
      <c r="F189" s="28" t="e">
        <f>'Расчет НМЦ 4 КП'!#REF!</f>
        <v>#REF!</v>
      </c>
      <c r="G189" s="27" t="e">
        <f t="shared" si="2"/>
        <v>#REF!</v>
      </c>
    </row>
    <row r="190" spans="2:7" s="26" customFormat="1" x14ac:dyDescent="0.25">
      <c r="B190" s="22" t="s">
        <v>186</v>
      </c>
      <c r="C190" s="11" t="s">
        <v>347</v>
      </c>
      <c r="D190" s="16" t="s">
        <v>3</v>
      </c>
      <c r="E190" s="15">
        <v>1</v>
      </c>
      <c r="F190" s="28" t="e">
        <f>'Расчет НМЦ 4 КП'!#REF!</f>
        <v>#REF!</v>
      </c>
      <c r="G190" s="27" t="e">
        <f t="shared" si="2"/>
        <v>#REF!</v>
      </c>
    </row>
    <row r="191" spans="2:7" s="26" customFormat="1" x14ac:dyDescent="0.25">
      <c r="B191" s="22" t="s">
        <v>187</v>
      </c>
      <c r="C191" s="11" t="s">
        <v>348</v>
      </c>
      <c r="D191" s="16" t="s">
        <v>3</v>
      </c>
      <c r="E191" s="15">
        <v>1</v>
      </c>
      <c r="F191" s="28" t="e">
        <f>'Расчет НМЦ 4 КП'!#REF!</f>
        <v>#REF!</v>
      </c>
      <c r="G191" s="27" t="e">
        <f t="shared" si="2"/>
        <v>#REF!</v>
      </c>
    </row>
    <row r="192" spans="2:7" s="26" customFormat="1" x14ac:dyDescent="0.25">
      <c r="B192" s="22" t="s">
        <v>188</v>
      </c>
      <c r="C192" s="11" t="s">
        <v>349</v>
      </c>
      <c r="D192" s="16" t="s">
        <v>3</v>
      </c>
      <c r="E192" s="15">
        <v>1</v>
      </c>
      <c r="F192" s="28" t="e">
        <f>'Расчет НМЦ 4 КП'!#REF!</f>
        <v>#REF!</v>
      </c>
      <c r="G192" s="27" t="e">
        <f t="shared" si="2"/>
        <v>#REF!</v>
      </c>
    </row>
    <row r="193" spans="2:7" s="26" customFormat="1" x14ac:dyDescent="0.25">
      <c r="B193" s="22" t="s">
        <v>189</v>
      </c>
      <c r="C193" s="11" t="s">
        <v>350</v>
      </c>
      <c r="D193" s="16" t="s">
        <v>3</v>
      </c>
      <c r="E193" s="15">
        <v>1</v>
      </c>
      <c r="F193" s="28" t="e">
        <f>'Расчет НМЦ 4 КП'!#REF!</f>
        <v>#REF!</v>
      </c>
      <c r="G193" s="27" t="e">
        <f t="shared" si="2"/>
        <v>#REF!</v>
      </c>
    </row>
    <row r="194" spans="2:7" s="26" customFormat="1" x14ac:dyDescent="0.25">
      <c r="B194" s="22" t="s">
        <v>190</v>
      </c>
      <c r="C194" s="11" t="s">
        <v>351</v>
      </c>
      <c r="D194" s="16" t="s">
        <v>3</v>
      </c>
      <c r="E194" s="15">
        <v>1</v>
      </c>
      <c r="F194" s="28" t="e">
        <f>'Расчет НМЦ 4 КП'!#REF!</f>
        <v>#REF!</v>
      </c>
      <c r="G194" s="27" t="e">
        <f t="shared" si="2"/>
        <v>#REF!</v>
      </c>
    </row>
    <row r="195" spans="2:7" s="26" customFormat="1" x14ac:dyDescent="0.25">
      <c r="B195" s="22" t="s">
        <v>191</v>
      </c>
      <c r="C195" s="11" t="s">
        <v>352</v>
      </c>
      <c r="D195" s="16" t="s">
        <v>3</v>
      </c>
      <c r="E195" s="15">
        <v>1</v>
      </c>
      <c r="F195" s="28" t="e">
        <f>'Расчет НМЦ 4 КП'!#REF!</f>
        <v>#REF!</v>
      </c>
      <c r="G195" s="27" t="e">
        <f t="shared" si="2"/>
        <v>#REF!</v>
      </c>
    </row>
    <row r="196" spans="2:7" s="26" customFormat="1" x14ac:dyDescent="0.25">
      <c r="B196" s="22" t="s">
        <v>192</v>
      </c>
      <c r="C196" s="11" t="s">
        <v>353</v>
      </c>
      <c r="D196" s="16" t="s">
        <v>3</v>
      </c>
      <c r="E196" s="15">
        <v>1</v>
      </c>
      <c r="F196" s="28" t="e">
        <f>'Расчет НМЦ 4 КП'!#REF!</f>
        <v>#REF!</v>
      </c>
      <c r="G196" s="27" t="e">
        <f t="shared" ref="G196:G223" si="3">ROUND(F196*E196,2)</f>
        <v>#REF!</v>
      </c>
    </row>
    <row r="197" spans="2:7" s="26" customFormat="1" x14ac:dyDescent="0.25">
      <c r="B197" s="22" t="s">
        <v>193</v>
      </c>
      <c r="C197" s="11" t="s">
        <v>354</v>
      </c>
      <c r="D197" s="16" t="s">
        <v>221</v>
      </c>
      <c r="E197" s="15">
        <v>1</v>
      </c>
      <c r="F197" s="28" t="e">
        <f>'Расчет НМЦ 4 КП'!#REF!</f>
        <v>#REF!</v>
      </c>
      <c r="G197" s="27" t="e">
        <f t="shared" si="3"/>
        <v>#REF!</v>
      </c>
    </row>
    <row r="198" spans="2:7" s="26" customFormat="1" ht="31.5" x14ac:dyDescent="0.25">
      <c r="B198" s="22" t="s">
        <v>194</v>
      </c>
      <c r="C198" s="11" t="s">
        <v>355</v>
      </c>
      <c r="D198" s="16" t="s">
        <v>3</v>
      </c>
      <c r="E198" s="15">
        <v>1</v>
      </c>
      <c r="F198" s="28" t="e">
        <f>'Расчет НМЦ 4 КП'!#REF!</f>
        <v>#REF!</v>
      </c>
      <c r="G198" s="27" t="e">
        <f t="shared" si="3"/>
        <v>#REF!</v>
      </c>
    </row>
    <row r="199" spans="2:7" s="26" customFormat="1" x14ac:dyDescent="0.25">
      <c r="B199" s="22" t="s">
        <v>195</v>
      </c>
      <c r="C199" s="11" t="s">
        <v>356</v>
      </c>
      <c r="D199" s="16" t="s">
        <v>3</v>
      </c>
      <c r="E199" s="15">
        <v>1</v>
      </c>
      <c r="F199" s="28" t="e">
        <f>'Расчет НМЦ 4 КП'!#REF!</f>
        <v>#REF!</v>
      </c>
      <c r="G199" s="27" t="e">
        <f t="shared" si="3"/>
        <v>#REF!</v>
      </c>
    </row>
    <row r="200" spans="2:7" s="26" customFormat="1" x14ac:dyDescent="0.25">
      <c r="B200" s="22" t="s">
        <v>196</v>
      </c>
      <c r="C200" s="11" t="s">
        <v>357</v>
      </c>
      <c r="D200" s="16" t="s">
        <v>3</v>
      </c>
      <c r="E200" s="15">
        <v>1</v>
      </c>
      <c r="F200" s="28" t="e">
        <f>'Расчет НМЦ 4 КП'!#REF!</f>
        <v>#REF!</v>
      </c>
      <c r="G200" s="27" t="e">
        <f t="shared" si="3"/>
        <v>#REF!</v>
      </c>
    </row>
    <row r="201" spans="2:7" s="26" customFormat="1" x14ac:dyDescent="0.25">
      <c r="B201" s="22" t="s">
        <v>197</v>
      </c>
      <c r="C201" s="11" t="s">
        <v>358</v>
      </c>
      <c r="D201" s="16" t="s">
        <v>3</v>
      </c>
      <c r="E201" s="15">
        <v>1</v>
      </c>
      <c r="F201" s="28" t="e">
        <f>'Расчет НМЦ 4 КП'!#REF!</f>
        <v>#REF!</v>
      </c>
      <c r="G201" s="27" t="e">
        <f t="shared" si="3"/>
        <v>#REF!</v>
      </c>
    </row>
    <row r="202" spans="2:7" s="26" customFormat="1" x14ac:dyDescent="0.25">
      <c r="B202" s="22" t="s">
        <v>198</v>
      </c>
      <c r="C202" s="11" t="s">
        <v>359</v>
      </c>
      <c r="D202" s="16" t="s">
        <v>221</v>
      </c>
      <c r="E202" s="15">
        <v>1</v>
      </c>
      <c r="F202" s="28" t="e">
        <f>'Расчет НМЦ 4 КП'!#REF!</f>
        <v>#REF!</v>
      </c>
      <c r="G202" s="27" t="e">
        <f t="shared" si="3"/>
        <v>#REF!</v>
      </c>
    </row>
    <row r="203" spans="2:7" s="26" customFormat="1" x14ac:dyDescent="0.25">
      <c r="B203" s="22" t="s">
        <v>199</v>
      </c>
      <c r="C203" s="11" t="s">
        <v>360</v>
      </c>
      <c r="D203" s="16" t="s">
        <v>3</v>
      </c>
      <c r="E203" s="15">
        <v>1</v>
      </c>
      <c r="F203" s="28" t="e">
        <f>'Расчет НМЦ 4 КП'!#REF!</f>
        <v>#REF!</v>
      </c>
      <c r="G203" s="27" t="e">
        <f t="shared" si="3"/>
        <v>#REF!</v>
      </c>
    </row>
    <row r="204" spans="2:7" s="26" customFormat="1" x14ac:dyDescent="0.25">
      <c r="B204" s="22" t="s">
        <v>200</v>
      </c>
      <c r="C204" s="11" t="s">
        <v>381</v>
      </c>
      <c r="D204" s="16" t="s">
        <v>3</v>
      </c>
      <c r="E204" s="15">
        <v>1</v>
      </c>
      <c r="F204" s="28" t="e">
        <f>'Расчет НМЦ 4 КП'!#REF!</f>
        <v>#REF!</v>
      </c>
      <c r="G204" s="27" t="e">
        <f t="shared" si="3"/>
        <v>#REF!</v>
      </c>
    </row>
    <row r="205" spans="2:7" s="26" customFormat="1" x14ac:dyDescent="0.25">
      <c r="B205" s="22" t="s">
        <v>201</v>
      </c>
      <c r="C205" s="11" t="s">
        <v>361</v>
      </c>
      <c r="D205" s="16" t="s">
        <v>3</v>
      </c>
      <c r="E205" s="15">
        <v>1</v>
      </c>
      <c r="F205" s="28" t="e">
        <f>'Расчет НМЦ 4 КП'!#REF!</f>
        <v>#REF!</v>
      </c>
      <c r="G205" s="27" t="e">
        <f t="shared" si="3"/>
        <v>#REF!</v>
      </c>
    </row>
    <row r="206" spans="2:7" s="26" customFormat="1" x14ac:dyDescent="0.25">
      <c r="B206" s="22" t="s">
        <v>202</v>
      </c>
      <c r="C206" s="11" t="s">
        <v>362</v>
      </c>
      <c r="D206" s="16" t="s">
        <v>3</v>
      </c>
      <c r="E206" s="15">
        <v>1</v>
      </c>
      <c r="F206" s="28" t="e">
        <f>'Расчет НМЦ 4 КП'!#REF!</f>
        <v>#REF!</v>
      </c>
      <c r="G206" s="27" t="e">
        <f t="shared" si="3"/>
        <v>#REF!</v>
      </c>
    </row>
    <row r="207" spans="2:7" s="26" customFormat="1" x14ac:dyDescent="0.25">
      <c r="B207" s="22" t="s">
        <v>203</v>
      </c>
      <c r="C207" s="11" t="s">
        <v>363</v>
      </c>
      <c r="D207" s="16" t="s">
        <v>3</v>
      </c>
      <c r="E207" s="15">
        <v>1</v>
      </c>
      <c r="F207" s="28" t="e">
        <f>'Расчет НМЦ 4 КП'!#REF!</f>
        <v>#REF!</v>
      </c>
      <c r="G207" s="27" t="e">
        <f t="shared" si="3"/>
        <v>#REF!</v>
      </c>
    </row>
    <row r="208" spans="2:7" s="26" customFormat="1" x14ac:dyDescent="0.25">
      <c r="B208" s="22" t="s">
        <v>204</v>
      </c>
      <c r="C208" s="11" t="s">
        <v>364</v>
      </c>
      <c r="D208" s="16" t="s">
        <v>3</v>
      </c>
      <c r="E208" s="15">
        <v>1</v>
      </c>
      <c r="F208" s="28" t="e">
        <f>'Расчет НМЦ 4 КП'!#REF!</f>
        <v>#REF!</v>
      </c>
      <c r="G208" s="27" t="e">
        <f t="shared" si="3"/>
        <v>#REF!</v>
      </c>
    </row>
    <row r="209" spans="2:7" s="26" customFormat="1" x14ac:dyDescent="0.25">
      <c r="B209" s="22" t="s">
        <v>205</v>
      </c>
      <c r="C209" s="11" t="s">
        <v>365</v>
      </c>
      <c r="D209" s="16" t="s">
        <v>380</v>
      </c>
      <c r="E209" s="15">
        <v>1</v>
      </c>
      <c r="F209" s="28" t="e">
        <f>'Расчет НМЦ 4 КП'!#REF!</f>
        <v>#REF!</v>
      </c>
      <c r="G209" s="27" t="e">
        <f t="shared" si="3"/>
        <v>#REF!</v>
      </c>
    </row>
    <row r="210" spans="2:7" s="26" customFormat="1" x14ac:dyDescent="0.25">
      <c r="B210" s="22" t="s">
        <v>206</v>
      </c>
      <c r="C210" s="11" t="s">
        <v>366</v>
      </c>
      <c r="D210" s="16" t="s">
        <v>380</v>
      </c>
      <c r="E210" s="15">
        <v>1</v>
      </c>
      <c r="F210" s="28" t="e">
        <f>'Расчет НМЦ 4 КП'!#REF!</f>
        <v>#REF!</v>
      </c>
      <c r="G210" s="27" t="e">
        <f t="shared" si="3"/>
        <v>#REF!</v>
      </c>
    </row>
    <row r="211" spans="2:7" s="26" customFormat="1" x14ac:dyDescent="0.25">
      <c r="B211" s="22" t="s">
        <v>207</v>
      </c>
      <c r="C211" s="11" t="s">
        <v>367</v>
      </c>
      <c r="D211" s="16" t="s">
        <v>3</v>
      </c>
      <c r="E211" s="15">
        <v>1</v>
      </c>
      <c r="F211" s="28" t="e">
        <f>'Расчет НМЦ 4 КП'!#REF!</f>
        <v>#REF!</v>
      </c>
      <c r="G211" s="27" t="e">
        <f t="shared" si="3"/>
        <v>#REF!</v>
      </c>
    </row>
    <row r="212" spans="2:7" s="26" customFormat="1" x14ac:dyDescent="0.25">
      <c r="B212" s="22" t="s">
        <v>208</v>
      </c>
      <c r="C212" s="11" t="s">
        <v>368</v>
      </c>
      <c r="D212" s="16" t="s">
        <v>380</v>
      </c>
      <c r="E212" s="15">
        <v>1</v>
      </c>
      <c r="F212" s="28" t="e">
        <f>'Расчет НМЦ 4 КП'!#REF!</f>
        <v>#REF!</v>
      </c>
      <c r="G212" s="27" t="e">
        <f t="shared" si="3"/>
        <v>#REF!</v>
      </c>
    </row>
    <row r="213" spans="2:7" s="26" customFormat="1" x14ac:dyDescent="0.25">
      <c r="B213" s="22" t="s">
        <v>209</v>
      </c>
      <c r="C213" s="11" t="s">
        <v>369</v>
      </c>
      <c r="D213" s="16" t="s">
        <v>221</v>
      </c>
      <c r="E213" s="15">
        <v>1</v>
      </c>
      <c r="F213" s="28" t="e">
        <f>'Расчет НМЦ 4 КП'!#REF!</f>
        <v>#REF!</v>
      </c>
      <c r="G213" s="27" t="e">
        <f t="shared" si="3"/>
        <v>#REF!</v>
      </c>
    </row>
    <row r="214" spans="2:7" s="26" customFormat="1" x14ac:dyDescent="0.25">
      <c r="B214" s="22" t="s">
        <v>210</v>
      </c>
      <c r="C214" s="11" t="s">
        <v>370</v>
      </c>
      <c r="D214" s="16" t="s">
        <v>380</v>
      </c>
      <c r="E214" s="15">
        <v>1</v>
      </c>
      <c r="F214" s="28" t="e">
        <f>'Расчет НМЦ 4 КП'!#REF!</f>
        <v>#REF!</v>
      </c>
      <c r="G214" s="27" t="e">
        <f t="shared" si="3"/>
        <v>#REF!</v>
      </c>
    </row>
    <row r="215" spans="2:7" s="26" customFormat="1" x14ac:dyDescent="0.25">
      <c r="B215" s="22" t="s">
        <v>211</v>
      </c>
      <c r="C215" s="11" t="s">
        <v>371</v>
      </c>
      <c r="D215" s="16" t="s">
        <v>221</v>
      </c>
      <c r="E215" s="15">
        <v>1</v>
      </c>
      <c r="F215" s="28" t="e">
        <f>'Расчет НМЦ 4 КП'!#REF!</f>
        <v>#REF!</v>
      </c>
      <c r="G215" s="27" t="e">
        <f t="shared" si="3"/>
        <v>#REF!</v>
      </c>
    </row>
    <row r="216" spans="2:7" s="26" customFormat="1" x14ac:dyDescent="0.25">
      <c r="B216" s="22" t="s">
        <v>212</v>
      </c>
      <c r="C216" s="11" t="s">
        <v>372</v>
      </c>
      <c r="D216" s="16" t="s">
        <v>3</v>
      </c>
      <c r="E216" s="15">
        <v>1</v>
      </c>
      <c r="F216" s="28" t="e">
        <f>'Расчет НМЦ 4 КП'!#REF!</f>
        <v>#REF!</v>
      </c>
      <c r="G216" s="27" t="e">
        <f t="shared" si="3"/>
        <v>#REF!</v>
      </c>
    </row>
    <row r="217" spans="2:7" s="26" customFormat="1" x14ac:dyDescent="0.25">
      <c r="B217" s="22" t="s">
        <v>213</v>
      </c>
      <c r="C217" s="11" t="s">
        <v>373</v>
      </c>
      <c r="D217" s="16" t="s">
        <v>3</v>
      </c>
      <c r="E217" s="15">
        <v>1</v>
      </c>
      <c r="F217" s="28" t="e">
        <f>'Расчет НМЦ 4 КП'!#REF!</f>
        <v>#REF!</v>
      </c>
      <c r="G217" s="27" t="e">
        <f>ROUND(F217*E217,2)</f>
        <v>#REF!</v>
      </c>
    </row>
    <row r="218" spans="2:7" s="26" customFormat="1" x14ac:dyDescent="0.25">
      <c r="B218" s="22" t="s">
        <v>214</v>
      </c>
      <c r="C218" s="11" t="s">
        <v>374</v>
      </c>
      <c r="D218" s="16" t="s">
        <v>3</v>
      </c>
      <c r="E218" s="15">
        <v>1</v>
      </c>
      <c r="F218" s="28" t="e">
        <f>'Расчет НМЦ 4 КП'!#REF!</f>
        <v>#REF!</v>
      </c>
      <c r="G218" s="27" t="e">
        <f t="shared" si="3"/>
        <v>#REF!</v>
      </c>
    </row>
    <row r="219" spans="2:7" s="26" customFormat="1" x14ac:dyDescent="0.25">
      <c r="B219" s="22" t="s">
        <v>215</v>
      </c>
      <c r="C219" s="11" t="s">
        <v>375</v>
      </c>
      <c r="D219" s="16" t="s">
        <v>3</v>
      </c>
      <c r="E219" s="15">
        <v>1</v>
      </c>
      <c r="F219" s="28" t="e">
        <f>'Расчет НМЦ 4 КП'!#REF!</f>
        <v>#REF!</v>
      </c>
      <c r="G219" s="27" t="e">
        <f t="shared" si="3"/>
        <v>#REF!</v>
      </c>
    </row>
    <row r="220" spans="2:7" s="26" customFormat="1" x14ac:dyDescent="0.25">
      <c r="B220" s="22" t="s">
        <v>216</v>
      </c>
      <c r="C220" s="11" t="s">
        <v>376</v>
      </c>
      <c r="D220" s="16" t="s">
        <v>3</v>
      </c>
      <c r="E220" s="15">
        <v>1</v>
      </c>
      <c r="F220" s="28" t="e">
        <f>'Расчет НМЦ 4 КП'!#REF!</f>
        <v>#REF!</v>
      </c>
      <c r="G220" s="27" t="e">
        <f t="shared" si="3"/>
        <v>#REF!</v>
      </c>
    </row>
    <row r="221" spans="2:7" s="26" customFormat="1" x14ac:dyDescent="0.25">
      <c r="B221" s="22" t="s">
        <v>217</v>
      </c>
      <c r="C221" s="11" t="s">
        <v>377</v>
      </c>
      <c r="D221" s="16" t="s">
        <v>3</v>
      </c>
      <c r="E221" s="15">
        <v>1</v>
      </c>
      <c r="F221" s="28" t="e">
        <f>'Расчет НМЦ 4 КП'!#REF!</f>
        <v>#REF!</v>
      </c>
      <c r="G221" s="27" t="e">
        <f t="shared" si="3"/>
        <v>#REF!</v>
      </c>
    </row>
    <row r="222" spans="2:7" s="26" customFormat="1" x14ac:dyDescent="0.25">
      <c r="B222" s="22" t="s">
        <v>218</v>
      </c>
      <c r="C222" s="11" t="s">
        <v>378</v>
      </c>
      <c r="D222" s="16" t="s">
        <v>380</v>
      </c>
      <c r="E222" s="15">
        <v>1</v>
      </c>
      <c r="F222" s="28" t="e">
        <f>'Расчет НМЦ 4 КП'!#REF!</f>
        <v>#REF!</v>
      </c>
      <c r="G222" s="27" t="e">
        <f t="shared" si="3"/>
        <v>#REF!</v>
      </c>
    </row>
    <row r="223" spans="2:7" s="26" customFormat="1" x14ac:dyDescent="0.25">
      <c r="B223" s="22" t="s">
        <v>219</v>
      </c>
      <c r="C223" s="11" t="s">
        <v>379</v>
      </c>
      <c r="D223" s="16" t="s">
        <v>380</v>
      </c>
      <c r="E223" s="15">
        <v>1</v>
      </c>
      <c r="F223" s="28" t="e">
        <f>'Расчет НМЦ 4 КП'!#REF!</f>
        <v>#REF!</v>
      </c>
      <c r="G223" s="27" t="e">
        <f t="shared" si="3"/>
        <v>#REF!</v>
      </c>
    </row>
    <row r="224" spans="2:7" s="6" customFormat="1" ht="18.75" x14ac:dyDescent="0.25">
      <c r="B224" s="92" t="s">
        <v>387</v>
      </c>
      <c r="C224" s="93"/>
      <c r="D224" s="93"/>
      <c r="E224" s="93"/>
      <c r="F224" s="94"/>
      <c r="G224" s="34" t="e">
        <f>SUM(G9:G223)</f>
        <v>#REF!</v>
      </c>
    </row>
    <row r="225" spans="3:3" ht="50.25" customHeight="1" x14ac:dyDescent="0.25"/>
    <row r="226" spans="3:3" x14ac:dyDescent="0.25">
      <c r="C226" s="8"/>
    </row>
  </sheetData>
  <mergeCells count="12">
    <mergeCell ref="B8:G8"/>
    <mergeCell ref="B67:G67"/>
    <mergeCell ref="B126:G126"/>
    <mergeCell ref="B224:F224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226"/>
  <sheetViews>
    <sheetView topLeftCell="A200" workbookViewId="0">
      <selection activeCell="F128" sqref="F128:F223"/>
    </sheetView>
  </sheetViews>
  <sheetFormatPr defaultColWidth="9.140625" defaultRowHeight="16.5" x14ac:dyDescent="0.25"/>
  <cols>
    <col min="1" max="1" width="9.140625" style="1"/>
    <col min="2" max="2" width="9.140625" style="5" customWidth="1"/>
    <col min="3" max="3" width="82.5703125" style="5" customWidth="1"/>
    <col min="4" max="4" width="13.42578125" style="2" customWidth="1"/>
    <col min="5" max="5" width="18" style="2" customWidth="1"/>
    <col min="6" max="6" width="19.42578125" style="3" customWidth="1"/>
    <col min="7" max="7" width="21.42578125" style="1" customWidth="1"/>
    <col min="8" max="16384" width="9.140625" style="1"/>
  </cols>
  <sheetData>
    <row r="1" spans="2:7" ht="9.75" customHeight="1" x14ac:dyDescent="0.25">
      <c r="B1" s="35"/>
      <c r="C1" s="35"/>
      <c r="D1" s="9"/>
      <c r="E1" s="9"/>
      <c r="F1" s="10"/>
    </row>
    <row r="2" spans="2:7" x14ac:dyDescent="0.25">
      <c r="B2" s="97" t="s">
        <v>384</v>
      </c>
      <c r="C2" s="97"/>
      <c r="D2" s="97"/>
      <c r="E2" s="97"/>
      <c r="F2" s="97"/>
      <c r="G2" s="97"/>
    </row>
    <row r="3" spans="2:7" x14ac:dyDescent="0.25">
      <c r="B3" s="97" t="s">
        <v>388</v>
      </c>
      <c r="C3" s="97"/>
      <c r="D3" s="97"/>
      <c r="E3" s="97"/>
      <c r="F3" s="97"/>
      <c r="G3" s="97"/>
    </row>
    <row r="4" spans="2:7" x14ac:dyDescent="0.25">
      <c r="B4" s="7"/>
      <c r="C4" s="7"/>
      <c r="D4" s="7"/>
      <c r="E4" s="7"/>
      <c r="F4" s="4"/>
    </row>
    <row r="5" spans="2:7" s="37" customFormat="1" ht="27.75" customHeight="1" x14ac:dyDescent="0.25">
      <c r="B5" s="98" t="s">
        <v>2</v>
      </c>
      <c r="C5" s="99" t="s">
        <v>223</v>
      </c>
      <c r="D5" s="99" t="s">
        <v>1</v>
      </c>
      <c r="E5" s="99" t="s">
        <v>0</v>
      </c>
      <c r="F5" s="99" t="s">
        <v>385</v>
      </c>
      <c r="G5" s="99" t="s">
        <v>386</v>
      </c>
    </row>
    <row r="6" spans="2:7" s="37" customFormat="1" ht="36.75" customHeight="1" x14ac:dyDescent="0.25">
      <c r="B6" s="98"/>
      <c r="C6" s="99"/>
      <c r="D6" s="99"/>
      <c r="E6" s="99"/>
      <c r="F6" s="99"/>
      <c r="G6" s="99"/>
    </row>
    <row r="7" spans="2:7" x14ac:dyDescent="0.25"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</row>
    <row r="8" spans="2:7" ht="20.25" x14ac:dyDescent="0.25">
      <c r="B8" s="95" t="s">
        <v>222</v>
      </c>
      <c r="C8" s="95"/>
      <c r="D8" s="95"/>
      <c r="E8" s="95"/>
      <c r="F8" s="95"/>
      <c r="G8" s="95"/>
    </row>
    <row r="9" spans="2:7" s="18" customFormat="1" ht="47.25" x14ac:dyDescent="0.25">
      <c r="B9" s="21" t="s">
        <v>21</v>
      </c>
      <c r="C9" s="11" t="s">
        <v>229</v>
      </c>
      <c r="D9" s="12" t="s">
        <v>3</v>
      </c>
      <c r="E9" s="12">
        <v>1</v>
      </c>
      <c r="F9" s="27" t="e">
        <f>'Расчет НМЦ 4 КП'!#REF!</f>
        <v>#REF!</v>
      </c>
      <c r="G9" s="27" t="e">
        <f>ROUND(F9*E9,2)</f>
        <v>#REF!</v>
      </c>
    </row>
    <row r="10" spans="2:7" s="18" customFormat="1" ht="31.5" x14ac:dyDescent="0.25">
      <c r="B10" s="21" t="s">
        <v>6</v>
      </c>
      <c r="C10" s="11" t="s">
        <v>230</v>
      </c>
      <c r="D10" s="12" t="s">
        <v>3</v>
      </c>
      <c r="E10" s="12">
        <v>16</v>
      </c>
      <c r="F10" s="27" t="e">
        <f>'Расчет НМЦ 4 КП'!#REF!</f>
        <v>#REF!</v>
      </c>
      <c r="G10" s="27" t="e">
        <f t="shared" ref="G10:G66" si="0">ROUND(F10*E10,2)</f>
        <v>#REF!</v>
      </c>
    </row>
    <row r="11" spans="2:7" s="18" customFormat="1" ht="63" x14ac:dyDescent="0.25">
      <c r="B11" s="21" t="s">
        <v>7</v>
      </c>
      <c r="C11" s="11" t="s">
        <v>382</v>
      </c>
      <c r="D11" s="12" t="s">
        <v>3</v>
      </c>
      <c r="E11" s="12">
        <v>19</v>
      </c>
      <c r="F11" s="27" t="e">
        <f>'Расчет НМЦ 4 КП'!#REF!</f>
        <v>#REF!</v>
      </c>
      <c r="G11" s="27" t="e">
        <f t="shared" si="0"/>
        <v>#REF!</v>
      </c>
    </row>
    <row r="12" spans="2:7" s="18" customFormat="1" ht="31.5" x14ac:dyDescent="0.25">
      <c r="B12" s="21" t="s">
        <v>8</v>
      </c>
      <c r="C12" s="23" t="s">
        <v>232</v>
      </c>
      <c r="D12" s="24" t="s">
        <v>3</v>
      </c>
      <c r="E12" s="24">
        <v>1</v>
      </c>
      <c r="F12" s="27" t="e">
        <f>'Расчет НМЦ 4 КП'!#REF!</f>
        <v>#REF!</v>
      </c>
      <c r="G12" s="27" t="e">
        <f t="shared" si="0"/>
        <v>#REF!</v>
      </c>
    </row>
    <row r="13" spans="2:7" s="18" customFormat="1" ht="47.25" x14ac:dyDescent="0.25">
      <c r="B13" s="21" t="s">
        <v>24</v>
      </c>
      <c r="C13" s="23" t="s">
        <v>233</v>
      </c>
      <c r="D13" s="24" t="s">
        <v>3</v>
      </c>
      <c r="E13" s="24">
        <v>478</v>
      </c>
      <c r="F13" s="27" t="e">
        <f>'Расчет НМЦ 4 КП'!#REF!</f>
        <v>#REF!</v>
      </c>
      <c r="G13" s="27" t="e">
        <f t="shared" si="0"/>
        <v>#REF!</v>
      </c>
    </row>
    <row r="14" spans="2:7" s="18" customFormat="1" ht="47.25" x14ac:dyDescent="0.25">
      <c r="B14" s="21" t="s">
        <v>9</v>
      </c>
      <c r="C14" s="23" t="s">
        <v>234</v>
      </c>
      <c r="D14" s="24" t="s">
        <v>3</v>
      </c>
      <c r="E14" s="24">
        <v>109</v>
      </c>
      <c r="F14" s="27" t="e">
        <f>'Расчет НМЦ 4 КП'!#REF!</f>
        <v>#REF!</v>
      </c>
      <c r="G14" s="27" t="e">
        <f>ROUND(F14*E14,2)</f>
        <v>#REF!</v>
      </c>
    </row>
    <row r="15" spans="2:7" s="18" customFormat="1" ht="31.5" x14ac:dyDescent="0.25">
      <c r="B15" s="21" t="s">
        <v>10</v>
      </c>
      <c r="C15" s="23" t="s">
        <v>235</v>
      </c>
      <c r="D15" s="24" t="s">
        <v>3</v>
      </c>
      <c r="E15" s="24">
        <v>207</v>
      </c>
      <c r="F15" s="27" t="e">
        <f>'Расчет НМЦ 4 КП'!#REF!</f>
        <v>#REF!</v>
      </c>
      <c r="G15" s="27" t="e">
        <f t="shared" si="0"/>
        <v>#REF!</v>
      </c>
    </row>
    <row r="16" spans="2:7" s="18" customFormat="1" ht="31.5" x14ac:dyDescent="0.25">
      <c r="B16" s="21" t="s">
        <v>11</v>
      </c>
      <c r="C16" s="23" t="s">
        <v>236</v>
      </c>
      <c r="D16" s="24" t="s">
        <v>220</v>
      </c>
      <c r="E16" s="24">
        <v>10380</v>
      </c>
      <c r="F16" s="27" t="e">
        <f>'Расчет НМЦ 4 КП'!#REF!</f>
        <v>#REF!</v>
      </c>
      <c r="G16" s="27" t="e">
        <f t="shared" si="0"/>
        <v>#REF!</v>
      </c>
    </row>
    <row r="17" spans="2:7" s="18" customFormat="1" ht="31.5" x14ac:dyDescent="0.25">
      <c r="B17" s="21" t="s">
        <v>12</v>
      </c>
      <c r="C17" s="23" t="s">
        <v>237</v>
      </c>
      <c r="D17" s="24" t="s">
        <v>226</v>
      </c>
      <c r="E17" s="24">
        <v>210</v>
      </c>
      <c r="F17" s="27" t="e">
        <f>'Расчет НМЦ 4 КП'!#REF!</f>
        <v>#REF!</v>
      </c>
      <c r="G17" s="27" t="e">
        <f t="shared" si="0"/>
        <v>#REF!</v>
      </c>
    </row>
    <row r="18" spans="2:7" s="18" customFormat="1" ht="31.5" x14ac:dyDescent="0.25">
      <c r="B18" s="21" t="s">
        <v>13</v>
      </c>
      <c r="C18" s="23" t="s">
        <v>238</v>
      </c>
      <c r="D18" s="24" t="s">
        <v>3</v>
      </c>
      <c r="E18" s="24">
        <v>10</v>
      </c>
      <c r="F18" s="27" t="e">
        <f>'Расчет НМЦ 4 КП'!#REF!</f>
        <v>#REF!</v>
      </c>
      <c r="G18" s="27" t="e">
        <f t="shared" si="0"/>
        <v>#REF!</v>
      </c>
    </row>
    <row r="19" spans="2:7" s="18" customFormat="1" x14ac:dyDescent="0.25">
      <c r="B19" s="21" t="s">
        <v>14</v>
      </c>
      <c r="C19" s="23" t="s">
        <v>5</v>
      </c>
      <c r="D19" s="24" t="s">
        <v>3</v>
      </c>
      <c r="E19" s="24">
        <v>436</v>
      </c>
      <c r="F19" s="27" t="e">
        <f>'Расчет НМЦ 4 КП'!#REF!</f>
        <v>#REF!</v>
      </c>
      <c r="G19" s="27" t="e">
        <f t="shared" si="0"/>
        <v>#REF!</v>
      </c>
    </row>
    <row r="20" spans="2:7" s="18" customFormat="1" ht="31.5" x14ac:dyDescent="0.25">
      <c r="B20" s="21" t="s">
        <v>15</v>
      </c>
      <c r="C20" s="23" t="s">
        <v>239</v>
      </c>
      <c r="D20" s="24" t="s">
        <v>3</v>
      </c>
      <c r="E20" s="24">
        <v>600</v>
      </c>
      <c r="F20" s="27" t="e">
        <f>'Расчет НМЦ 4 КП'!#REF!</f>
        <v>#REF!</v>
      </c>
      <c r="G20" s="27" t="e">
        <f t="shared" si="0"/>
        <v>#REF!</v>
      </c>
    </row>
    <row r="21" spans="2:7" s="18" customFormat="1" ht="47.25" x14ac:dyDescent="0.25">
      <c r="B21" s="21" t="s">
        <v>16</v>
      </c>
      <c r="C21" s="23" t="s">
        <v>240</v>
      </c>
      <c r="D21" s="24" t="s">
        <v>3</v>
      </c>
      <c r="E21" s="24">
        <v>1</v>
      </c>
      <c r="F21" s="27" t="e">
        <f>'Расчет НМЦ 4 КП'!#REF!</f>
        <v>#REF!</v>
      </c>
      <c r="G21" s="27" t="e">
        <f t="shared" si="0"/>
        <v>#REF!</v>
      </c>
    </row>
    <row r="22" spans="2:7" s="18" customFormat="1" ht="31.5" x14ac:dyDescent="0.25">
      <c r="B22" s="21" t="s">
        <v>17</v>
      </c>
      <c r="C22" s="23" t="s">
        <v>241</v>
      </c>
      <c r="D22" s="24" t="s">
        <v>3</v>
      </c>
      <c r="E22" s="24">
        <v>4</v>
      </c>
      <c r="F22" s="27" t="e">
        <f>'Расчет НМЦ 4 КП'!#REF!</f>
        <v>#REF!</v>
      </c>
      <c r="G22" s="27" t="e">
        <f t="shared" si="0"/>
        <v>#REF!</v>
      </c>
    </row>
    <row r="23" spans="2:7" s="18" customFormat="1" ht="31.5" x14ac:dyDescent="0.25">
      <c r="B23" s="21" t="s">
        <v>18</v>
      </c>
      <c r="C23" s="23" t="s">
        <v>242</v>
      </c>
      <c r="D23" s="24" t="s">
        <v>3</v>
      </c>
      <c r="E23" s="24">
        <v>116</v>
      </c>
      <c r="F23" s="27" t="e">
        <f>'Расчет НМЦ 4 КП'!#REF!</f>
        <v>#REF!</v>
      </c>
      <c r="G23" s="27" t="e">
        <f t="shared" si="0"/>
        <v>#REF!</v>
      </c>
    </row>
    <row r="24" spans="2:7" s="18" customFormat="1" x14ac:dyDescent="0.25">
      <c r="B24" s="21" t="s">
        <v>19</v>
      </c>
      <c r="C24" s="23" t="s">
        <v>243</v>
      </c>
      <c r="D24" s="24" t="s">
        <v>3</v>
      </c>
      <c r="E24" s="24">
        <v>51</v>
      </c>
      <c r="F24" s="27" t="e">
        <f>'Расчет НМЦ 4 КП'!#REF!</f>
        <v>#REF!</v>
      </c>
      <c r="G24" s="27" t="e">
        <f t="shared" si="0"/>
        <v>#REF!</v>
      </c>
    </row>
    <row r="25" spans="2:7" s="18" customFormat="1" x14ac:dyDescent="0.25">
      <c r="B25" s="21" t="s">
        <v>20</v>
      </c>
      <c r="C25" s="23" t="s">
        <v>244</v>
      </c>
      <c r="D25" s="24" t="s">
        <v>3</v>
      </c>
      <c r="E25" s="24">
        <v>6</v>
      </c>
      <c r="F25" s="27" t="e">
        <f>'Расчет НМЦ 4 КП'!#REF!</f>
        <v>#REF!</v>
      </c>
      <c r="G25" s="27" t="e">
        <f t="shared" si="0"/>
        <v>#REF!</v>
      </c>
    </row>
    <row r="26" spans="2:7" s="18" customFormat="1" x14ac:dyDescent="0.25">
      <c r="B26" s="21" t="s">
        <v>25</v>
      </c>
      <c r="C26" s="23" t="s">
        <v>245</v>
      </c>
      <c r="D26" s="24" t="s">
        <v>4</v>
      </c>
      <c r="E26" s="24">
        <v>70</v>
      </c>
      <c r="F26" s="27" t="e">
        <f>'Расчет НМЦ 4 КП'!#REF!</f>
        <v>#REF!</v>
      </c>
      <c r="G26" s="27" t="e">
        <f t="shared" si="0"/>
        <v>#REF!</v>
      </c>
    </row>
    <row r="27" spans="2:7" s="18" customFormat="1" ht="31.5" x14ac:dyDescent="0.25">
      <c r="B27" s="21" t="s">
        <v>26</v>
      </c>
      <c r="C27" s="23" t="s">
        <v>246</v>
      </c>
      <c r="D27" s="24" t="s">
        <v>220</v>
      </c>
      <c r="E27" s="24">
        <v>550</v>
      </c>
      <c r="F27" s="27" t="e">
        <f>'Расчет НМЦ 4 КП'!#REF!</f>
        <v>#REF!</v>
      </c>
      <c r="G27" s="27" t="e">
        <f t="shared" si="0"/>
        <v>#REF!</v>
      </c>
    </row>
    <row r="28" spans="2:7" s="18" customFormat="1" ht="31.5" x14ac:dyDescent="0.25">
      <c r="B28" s="21" t="s">
        <v>27</v>
      </c>
      <c r="C28" s="23" t="s">
        <v>247</v>
      </c>
      <c r="D28" s="24" t="s">
        <v>220</v>
      </c>
      <c r="E28" s="24">
        <v>2200</v>
      </c>
      <c r="F28" s="27" t="e">
        <f>'Расчет НМЦ 4 КП'!#REF!</f>
        <v>#REF!</v>
      </c>
      <c r="G28" s="27" t="e">
        <f t="shared" si="0"/>
        <v>#REF!</v>
      </c>
    </row>
    <row r="29" spans="2:7" s="18" customFormat="1" ht="31.5" x14ac:dyDescent="0.25">
      <c r="B29" s="21" t="s">
        <v>28</v>
      </c>
      <c r="C29" s="23" t="s">
        <v>248</v>
      </c>
      <c r="D29" s="24" t="s">
        <v>3</v>
      </c>
      <c r="E29" s="24">
        <v>21</v>
      </c>
      <c r="F29" s="27" t="e">
        <f>'Расчет НМЦ 4 КП'!#REF!</f>
        <v>#REF!</v>
      </c>
      <c r="G29" s="27" t="e">
        <f t="shared" si="0"/>
        <v>#REF!</v>
      </c>
    </row>
    <row r="30" spans="2:7" s="18" customFormat="1" ht="31.5" x14ac:dyDescent="0.25">
      <c r="B30" s="21" t="s">
        <v>29</v>
      </c>
      <c r="C30" s="23" t="s">
        <v>249</v>
      </c>
      <c r="D30" s="24" t="s">
        <v>3</v>
      </c>
      <c r="E30" s="24">
        <v>2</v>
      </c>
      <c r="F30" s="27" t="e">
        <f>'Расчет НМЦ 4 КП'!#REF!</f>
        <v>#REF!</v>
      </c>
      <c r="G30" s="27" t="e">
        <f t="shared" si="0"/>
        <v>#REF!</v>
      </c>
    </row>
    <row r="31" spans="2:7" s="18" customFormat="1" x14ac:dyDescent="0.25">
      <c r="B31" s="21" t="s">
        <v>23</v>
      </c>
      <c r="C31" s="23" t="s">
        <v>22</v>
      </c>
      <c r="D31" s="24" t="s">
        <v>3</v>
      </c>
      <c r="E31" s="24">
        <v>10</v>
      </c>
      <c r="F31" s="27" t="e">
        <f>'Расчет НМЦ 4 КП'!#REF!</f>
        <v>#REF!</v>
      </c>
      <c r="G31" s="27" t="e">
        <f t="shared" si="0"/>
        <v>#REF!</v>
      </c>
    </row>
    <row r="32" spans="2:7" s="18" customFormat="1" x14ac:dyDescent="0.25">
      <c r="B32" s="21" t="s">
        <v>30</v>
      </c>
      <c r="C32" s="23" t="s">
        <v>250</v>
      </c>
      <c r="D32" s="24" t="s">
        <v>3</v>
      </c>
      <c r="E32" s="24">
        <v>15</v>
      </c>
      <c r="F32" s="27" t="e">
        <f>'Расчет НМЦ 4 КП'!#REF!</f>
        <v>#REF!</v>
      </c>
      <c r="G32" s="27" t="e">
        <f t="shared" si="0"/>
        <v>#REF!</v>
      </c>
    </row>
    <row r="33" spans="2:7" s="18" customFormat="1" x14ac:dyDescent="0.25">
      <c r="B33" s="21" t="s">
        <v>31</v>
      </c>
      <c r="C33" s="23" t="s">
        <v>251</v>
      </c>
      <c r="D33" s="24" t="s">
        <v>3</v>
      </c>
      <c r="E33" s="24">
        <v>2</v>
      </c>
      <c r="F33" s="27" t="e">
        <f>'Расчет НМЦ 4 КП'!#REF!</f>
        <v>#REF!</v>
      </c>
      <c r="G33" s="27" t="e">
        <f t="shared" si="0"/>
        <v>#REF!</v>
      </c>
    </row>
    <row r="34" spans="2:7" s="18" customFormat="1" x14ac:dyDescent="0.25">
      <c r="B34" s="21" t="s">
        <v>32</v>
      </c>
      <c r="C34" s="23" t="s">
        <v>252</v>
      </c>
      <c r="D34" s="24" t="s">
        <v>3</v>
      </c>
      <c r="E34" s="24">
        <v>15</v>
      </c>
      <c r="F34" s="27" t="e">
        <f>'Расчет НМЦ 4 КП'!#REF!</f>
        <v>#REF!</v>
      </c>
      <c r="G34" s="27" t="e">
        <f t="shared" si="0"/>
        <v>#REF!</v>
      </c>
    </row>
    <row r="35" spans="2:7" s="18" customFormat="1" ht="31.5" x14ac:dyDescent="0.25">
      <c r="B35" s="21" t="s">
        <v>33</v>
      </c>
      <c r="C35" s="23" t="s">
        <v>253</v>
      </c>
      <c r="D35" s="24" t="s">
        <v>3</v>
      </c>
      <c r="E35" s="24">
        <v>4</v>
      </c>
      <c r="F35" s="27" t="e">
        <f>'Расчет НМЦ 4 КП'!#REF!</f>
        <v>#REF!</v>
      </c>
      <c r="G35" s="27" t="e">
        <f t="shared" si="0"/>
        <v>#REF!</v>
      </c>
    </row>
    <row r="36" spans="2:7" s="18" customFormat="1" ht="47.25" x14ac:dyDescent="0.25">
      <c r="B36" s="21" t="s">
        <v>34</v>
      </c>
      <c r="C36" s="23" t="s">
        <v>254</v>
      </c>
      <c r="D36" s="24" t="s">
        <v>3</v>
      </c>
      <c r="E36" s="24">
        <v>16</v>
      </c>
      <c r="F36" s="27" t="e">
        <f>'Расчет НМЦ 4 КП'!#REF!</f>
        <v>#REF!</v>
      </c>
      <c r="G36" s="27" t="e">
        <f t="shared" si="0"/>
        <v>#REF!</v>
      </c>
    </row>
    <row r="37" spans="2:7" s="18" customFormat="1" ht="31.5" x14ac:dyDescent="0.25">
      <c r="B37" s="21" t="s">
        <v>35</v>
      </c>
      <c r="C37" s="23" t="s">
        <v>255</v>
      </c>
      <c r="D37" s="24" t="s">
        <v>3</v>
      </c>
      <c r="E37" s="24">
        <v>2</v>
      </c>
      <c r="F37" s="27" t="e">
        <f>'Расчет НМЦ 4 КП'!#REF!</f>
        <v>#REF!</v>
      </c>
      <c r="G37" s="27" t="e">
        <f t="shared" si="0"/>
        <v>#REF!</v>
      </c>
    </row>
    <row r="38" spans="2:7" s="18" customFormat="1" ht="31.5" x14ac:dyDescent="0.25">
      <c r="B38" s="21" t="s">
        <v>36</v>
      </c>
      <c r="C38" s="23" t="s">
        <v>256</v>
      </c>
      <c r="D38" s="24" t="s">
        <v>3</v>
      </c>
      <c r="E38" s="24">
        <v>20</v>
      </c>
      <c r="F38" s="27" t="e">
        <f>'Расчет НМЦ 4 КП'!#REF!</f>
        <v>#REF!</v>
      </c>
      <c r="G38" s="27" t="e">
        <f t="shared" si="0"/>
        <v>#REF!</v>
      </c>
    </row>
    <row r="39" spans="2:7" s="18" customFormat="1" ht="31.5" x14ac:dyDescent="0.25">
      <c r="B39" s="21" t="s">
        <v>37</v>
      </c>
      <c r="C39" s="11" t="s">
        <v>257</v>
      </c>
      <c r="D39" s="12" t="s">
        <v>3</v>
      </c>
      <c r="E39" s="12">
        <v>2</v>
      </c>
      <c r="F39" s="27" t="e">
        <f>'Расчет НМЦ 4 КП'!#REF!</f>
        <v>#REF!</v>
      </c>
      <c r="G39" s="27" t="e">
        <f t="shared" si="0"/>
        <v>#REF!</v>
      </c>
    </row>
    <row r="40" spans="2:7" s="18" customFormat="1" x14ac:dyDescent="0.25">
      <c r="B40" s="21" t="s">
        <v>38</v>
      </c>
      <c r="C40" s="23" t="s">
        <v>258</v>
      </c>
      <c r="D40" s="24" t="s">
        <v>3</v>
      </c>
      <c r="E40" s="24">
        <v>1</v>
      </c>
      <c r="F40" s="27" t="e">
        <f>'Расчет НМЦ 4 КП'!#REF!</f>
        <v>#REF!</v>
      </c>
      <c r="G40" s="27" t="e">
        <f t="shared" si="0"/>
        <v>#REF!</v>
      </c>
    </row>
    <row r="41" spans="2:7" s="18" customFormat="1" x14ac:dyDescent="0.25">
      <c r="B41" s="21" t="s">
        <v>39</v>
      </c>
      <c r="C41" s="23" t="s">
        <v>259</v>
      </c>
      <c r="D41" s="24" t="s">
        <v>3</v>
      </c>
      <c r="E41" s="24">
        <v>4</v>
      </c>
      <c r="F41" s="27" t="e">
        <f>'Расчет НМЦ 4 КП'!#REF!</f>
        <v>#REF!</v>
      </c>
      <c r="G41" s="27" t="e">
        <f t="shared" si="0"/>
        <v>#REF!</v>
      </c>
    </row>
    <row r="42" spans="2:7" s="18" customFormat="1" x14ac:dyDescent="0.25">
      <c r="B42" s="21" t="s">
        <v>40</v>
      </c>
      <c r="C42" s="23" t="s">
        <v>260</v>
      </c>
      <c r="D42" s="24" t="s">
        <v>3</v>
      </c>
      <c r="E42" s="24">
        <v>3</v>
      </c>
      <c r="F42" s="27" t="e">
        <f>'Расчет НМЦ 4 КП'!#REF!</f>
        <v>#REF!</v>
      </c>
      <c r="G42" s="27" t="e">
        <f t="shared" si="0"/>
        <v>#REF!</v>
      </c>
    </row>
    <row r="43" spans="2:7" s="18" customFormat="1" ht="31.5" x14ac:dyDescent="0.25">
      <c r="B43" s="21" t="s">
        <v>41</v>
      </c>
      <c r="C43" s="23" t="s">
        <v>261</v>
      </c>
      <c r="D43" s="24" t="s">
        <v>3</v>
      </c>
      <c r="E43" s="24">
        <v>2</v>
      </c>
      <c r="F43" s="27" t="e">
        <f>'Расчет НМЦ 4 КП'!#REF!</f>
        <v>#REF!</v>
      </c>
      <c r="G43" s="27" t="e">
        <f t="shared" si="0"/>
        <v>#REF!</v>
      </c>
    </row>
    <row r="44" spans="2:7" s="18" customFormat="1" x14ac:dyDescent="0.25">
      <c r="B44" s="21" t="s">
        <v>42</v>
      </c>
      <c r="C44" s="23" t="s">
        <v>262</v>
      </c>
      <c r="D44" s="24" t="s">
        <v>3</v>
      </c>
      <c r="E44" s="24">
        <v>6</v>
      </c>
      <c r="F44" s="27" t="e">
        <f>'Расчет НМЦ 4 КП'!#REF!</f>
        <v>#REF!</v>
      </c>
      <c r="G44" s="27" t="e">
        <f t="shared" si="0"/>
        <v>#REF!</v>
      </c>
    </row>
    <row r="45" spans="2:7" s="18" customFormat="1" x14ac:dyDescent="0.25">
      <c r="B45" s="21" t="s">
        <v>43</v>
      </c>
      <c r="C45" s="23" t="s">
        <v>263</v>
      </c>
      <c r="D45" s="24" t="s">
        <v>3</v>
      </c>
      <c r="E45" s="24">
        <v>3</v>
      </c>
      <c r="F45" s="27" t="e">
        <f>'Расчет НМЦ 4 КП'!#REF!</f>
        <v>#REF!</v>
      </c>
      <c r="G45" s="27" t="e">
        <f t="shared" si="0"/>
        <v>#REF!</v>
      </c>
    </row>
    <row r="46" spans="2:7" s="18" customFormat="1" x14ac:dyDescent="0.25">
      <c r="B46" s="21" t="s">
        <v>44</v>
      </c>
      <c r="C46" s="23" t="s">
        <v>264</v>
      </c>
      <c r="D46" s="24" t="s">
        <v>3</v>
      </c>
      <c r="E46" s="24">
        <v>2</v>
      </c>
      <c r="F46" s="27" t="e">
        <f>'Расчет НМЦ 4 КП'!#REF!</f>
        <v>#REF!</v>
      </c>
      <c r="G46" s="27" t="e">
        <f t="shared" si="0"/>
        <v>#REF!</v>
      </c>
    </row>
    <row r="47" spans="2:7" s="18" customFormat="1" x14ac:dyDescent="0.25">
      <c r="B47" s="21" t="s">
        <v>45</v>
      </c>
      <c r="C47" s="23" t="s">
        <v>265</v>
      </c>
      <c r="D47" s="24" t="s">
        <v>3</v>
      </c>
      <c r="E47" s="24">
        <v>65</v>
      </c>
      <c r="F47" s="27" t="e">
        <f>'Расчет НМЦ 4 КП'!#REF!</f>
        <v>#REF!</v>
      </c>
      <c r="G47" s="27" t="e">
        <f t="shared" si="0"/>
        <v>#REF!</v>
      </c>
    </row>
    <row r="48" spans="2:7" s="18" customFormat="1" x14ac:dyDescent="0.25">
      <c r="B48" s="21" t="s">
        <v>46</v>
      </c>
      <c r="C48" s="23" t="s">
        <v>266</v>
      </c>
      <c r="D48" s="24" t="s">
        <v>3</v>
      </c>
      <c r="E48" s="24">
        <v>2</v>
      </c>
      <c r="F48" s="27" t="e">
        <f>'Расчет НМЦ 4 КП'!#REF!</f>
        <v>#REF!</v>
      </c>
      <c r="G48" s="27" t="e">
        <f t="shared" si="0"/>
        <v>#REF!</v>
      </c>
    </row>
    <row r="49" spans="2:7" x14ac:dyDescent="0.25">
      <c r="B49" s="31" t="s">
        <v>47</v>
      </c>
      <c r="C49" s="23" t="s">
        <v>267</v>
      </c>
      <c r="D49" s="24" t="s">
        <v>3</v>
      </c>
      <c r="E49" s="24">
        <v>5</v>
      </c>
      <c r="F49" s="27" t="e">
        <f>'Расчет НМЦ 4 КП'!#REF!</f>
        <v>#REF!</v>
      </c>
      <c r="G49" s="27" t="e">
        <f t="shared" si="0"/>
        <v>#REF!</v>
      </c>
    </row>
    <row r="50" spans="2:7" x14ac:dyDescent="0.25">
      <c r="B50" s="33" t="s">
        <v>48</v>
      </c>
      <c r="C50" s="23" t="s">
        <v>268</v>
      </c>
      <c r="D50" s="24" t="s">
        <v>3</v>
      </c>
      <c r="E50" s="24">
        <v>19</v>
      </c>
      <c r="F50" s="27" t="e">
        <f>'Расчет НМЦ 4 КП'!#REF!</f>
        <v>#REF!</v>
      </c>
      <c r="G50" s="27" t="e">
        <f t="shared" si="0"/>
        <v>#REF!</v>
      </c>
    </row>
    <row r="51" spans="2:7" x14ac:dyDescent="0.25">
      <c r="B51" s="33" t="s">
        <v>49</v>
      </c>
      <c r="C51" s="23" t="s">
        <v>269</v>
      </c>
      <c r="D51" s="24" t="s">
        <v>3</v>
      </c>
      <c r="E51" s="24">
        <v>19</v>
      </c>
      <c r="F51" s="27" t="e">
        <f>'Расчет НМЦ 4 КП'!#REF!</f>
        <v>#REF!</v>
      </c>
      <c r="G51" s="27" t="e">
        <f t="shared" si="0"/>
        <v>#REF!</v>
      </c>
    </row>
    <row r="52" spans="2:7" s="18" customFormat="1" x14ac:dyDescent="0.25">
      <c r="B52" s="21" t="s">
        <v>50</v>
      </c>
      <c r="C52" s="23" t="s">
        <v>270</v>
      </c>
      <c r="D52" s="24" t="s">
        <v>3</v>
      </c>
      <c r="E52" s="24">
        <v>12</v>
      </c>
      <c r="F52" s="27" t="e">
        <f>'Расчет НМЦ 4 КП'!#REF!</f>
        <v>#REF!</v>
      </c>
      <c r="G52" s="27" t="e">
        <f t="shared" si="0"/>
        <v>#REF!</v>
      </c>
    </row>
    <row r="53" spans="2:7" s="18" customFormat="1" x14ac:dyDescent="0.25">
      <c r="B53" s="21" t="s">
        <v>51</v>
      </c>
      <c r="C53" s="23" t="s">
        <v>271</v>
      </c>
      <c r="D53" s="24" t="s">
        <v>3</v>
      </c>
      <c r="E53" s="24">
        <v>10</v>
      </c>
      <c r="F53" s="27" t="e">
        <f>'Расчет НМЦ 4 КП'!#REF!</f>
        <v>#REF!</v>
      </c>
      <c r="G53" s="27" t="e">
        <f t="shared" si="0"/>
        <v>#REF!</v>
      </c>
    </row>
    <row r="54" spans="2:7" s="18" customFormat="1" x14ac:dyDescent="0.25">
      <c r="B54" s="21" t="s">
        <v>52</v>
      </c>
      <c r="C54" s="23" t="s">
        <v>272</v>
      </c>
      <c r="D54" s="24" t="s">
        <v>220</v>
      </c>
      <c r="E54" s="24">
        <v>7133</v>
      </c>
      <c r="F54" s="27" t="e">
        <f>'Расчет НМЦ 4 КП'!#REF!</f>
        <v>#REF!</v>
      </c>
      <c r="G54" s="27" t="e">
        <f t="shared" si="0"/>
        <v>#REF!</v>
      </c>
    </row>
    <row r="55" spans="2:7" s="18" customFormat="1" x14ac:dyDescent="0.25">
      <c r="B55" s="21" t="s">
        <v>53</v>
      </c>
      <c r="C55" s="23" t="s">
        <v>273</v>
      </c>
      <c r="D55" s="24" t="s">
        <v>220</v>
      </c>
      <c r="E55" s="24">
        <v>962</v>
      </c>
      <c r="F55" s="27" t="e">
        <f>'Расчет НМЦ 4 КП'!#REF!</f>
        <v>#REF!</v>
      </c>
      <c r="G55" s="27" t="e">
        <f t="shared" si="0"/>
        <v>#REF!</v>
      </c>
    </row>
    <row r="56" spans="2:7" s="18" customFormat="1" ht="31.5" x14ac:dyDescent="0.25">
      <c r="B56" s="21" t="s">
        <v>54</v>
      </c>
      <c r="C56" s="11" t="s">
        <v>274</v>
      </c>
      <c r="D56" s="12" t="s">
        <v>4</v>
      </c>
      <c r="E56" s="12">
        <v>1490</v>
      </c>
      <c r="F56" s="27" t="e">
        <f>'Расчет НМЦ 4 КП'!#REF!</f>
        <v>#REF!</v>
      </c>
      <c r="G56" s="27" t="e">
        <f t="shared" si="0"/>
        <v>#REF!</v>
      </c>
    </row>
    <row r="57" spans="2:7" s="18" customFormat="1" ht="31.5" x14ac:dyDescent="0.25">
      <c r="B57" s="21" t="s">
        <v>55</v>
      </c>
      <c r="C57" s="11" t="s">
        <v>275</v>
      </c>
      <c r="D57" s="12" t="s">
        <v>4</v>
      </c>
      <c r="E57" s="12">
        <v>1500</v>
      </c>
      <c r="F57" s="27" t="e">
        <f>'Расчет НМЦ 4 КП'!#REF!</f>
        <v>#REF!</v>
      </c>
      <c r="G57" s="27" t="e">
        <f t="shared" si="0"/>
        <v>#REF!</v>
      </c>
    </row>
    <row r="58" spans="2:7" s="18" customFormat="1" ht="31.5" x14ac:dyDescent="0.25">
      <c r="B58" s="21" t="s">
        <v>56</v>
      </c>
      <c r="C58" s="23" t="s">
        <v>276</v>
      </c>
      <c r="D58" s="24" t="s">
        <v>4</v>
      </c>
      <c r="E58" s="24">
        <v>4180</v>
      </c>
      <c r="F58" s="27" t="e">
        <f>'Расчет НМЦ 4 КП'!#REF!</f>
        <v>#REF!</v>
      </c>
      <c r="G58" s="27" t="e">
        <f t="shared" si="0"/>
        <v>#REF!</v>
      </c>
    </row>
    <row r="59" spans="2:7" s="18" customFormat="1" ht="31.5" x14ac:dyDescent="0.25">
      <c r="B59" s="21" t="s">
        <v>57</v>
      </c>
      <c r="C59" s="23" t="s">
        <v>277</v>
      </c>
      <c r="D59" s="24" t="s">
        <v>4</v>
      </c>
      <c r="E59" s="24">
        <v>4260</v>
      </c>
      <c r="F59" s="27" t="e">
        <f>'Расчет НМЦ 4 КП'!#REF!</f>
        <v>#REF!</v>
      </c>
      <c r="G59" s="27" t="e">
        <f t="shared" si="0"/>
        <v>#REF!</v>
      </c>
    </row>
    <row r="60" spans="2:7" s="18" customFormat="1" x14ac:dyDescent="0.25">
      <c r="B60" s="21" t="s">
        <v>58</v>
      </c>
      <c r="C60" s="23" t="s">
        <v>278</v>
      </c>
      <c r="D60" s="24" t="s">
        <v>4</v>
      </c>
      <c r="E60" s="24">
        <v>22520</v>
      </c>
      <c r="F60" s="27" t="e">
        <f>'Расчет НМЦ 4 КП'!#REF!</f>
        <v>#REF!</v>
      </c>
      <c r="G60" s="27" t="e">
        <f t="shared" si="0"/>
        <v>#REF!</v>
      </c>
    </row>
    <row r="61" spans="2:7" s="18" customFormat="1" x14ac:dyDescent="0.25">
      <c r="B61" s="21" t="s">
        <v>59</v>
      </c>
      <c r="C61" s="23" t="s">
        <v>279</v>
      </c>
      <c r="D61" s="24" t="s">
        <v>4</v>
      </c>
      <c r="E61" s="24">
        <v>7050</v>
      </c>
      <c r="F61" s="27" t="e">
        <f>'Расчет НМЦ 4 КП'!#REF!</f>
        <v>#REF!</v>
      </c>
      <c r="G61" s="27" t="e">
        <f t="shared" si="0"/>
        <v>#REF!</v>
      </c>
    </row>
    <row r="62" spans="2:7" x14ac:dyDescent="0.25">
      <c r="B62" s="33" t="s">
        <v>60</v>
      </c>
      <c r="C62" s="23" t="s">
        <v>280</v>
      </c>
      <c r="D62" s="24" t="s">
        <v>4</v>
      </c>
      <c r="E62" s="24">
        <v>12950</v>
      </c>
      <c r="F62" s="27" t="e">
        <f>'Расчет НМЦ 4 КП'!#REF!</f>
        <v>#REF!</v>
      </c>
      <c r="G62" s="27" t="e">
        <f t="shared" si="0"/>
        <v>#REF!</v>
      </c>
    </row>
    <row r="63" spans="2:7" x14ac:dyDescent="0.25">
      <c r="B63" s="33" t="s">
        <v>61</v>
      </c>
      <c r="C63" s="23" t="s">
        <v>281</v>
      </c>
      <c r="D63" s="24" t="s">
        <v>4</v>
      </c>
      <c r="E63" s="24">
        <v>410</v>
      </c>
      <c r="F63" s="27" t="e">
        <f>'Расчет НМЦ 4 КП'!#REF!</f>
        <v>#REF!</v>
      </c>
      <c r="G63" s="27" t="e">
        <f t="shared" si="0"/>
        <v>#REF!</v>
      </c>
    </row>
    <row r="64" spans="2:7" s="18" customFormat="1" x14ac:dyDescent="0.25">
      <c r="B64" s="21" t="s">
        <v>62</v>
      </c>
      <c r="C64" s="23" t="s">
        <v>282</v>
      </c>
      <c r="D64" s="24" t="s">
        <v>3</v>
      </c>
      <c r="E64" s="24">
        <v>628</v>
      </c>
      <c r="F64" s="27" t="e">
        <f>'Расчет НМЦ 4 КП'!#REF!</f>
        <v>#REF!</v>
      </c>
      <c r="G64" s="27" t="e">
        <f t="shared" si="0"/>
        <v>#REF!</v>
      </c>
    </row>
    <row r="65" spans="2:7" s="18" customFormat="1" x14ac:dyDescent="0.25">
      <c r="B65" s="21" t="s">
        <v>63</v>
      </c>
      <c r="C65" s="23" t="s">
        <v>283</v>
      </c>
      <c r="D65" s="24" t="s">
        <v>3</v>
      </c>
      <c r="E65" s="24">
        <v>30</v>
      </c>
      <c r="F65" s="27" t="e">
        <f>'Расчет НМЦ 4 КП'!#REF!</f>
        <v>#REF!</v>
      </c>
      <c r="G65" s="27" t="e">
        <f t="shared" si="0"/>
        <v>#REF!</v>
      </c>
    </row>
    <row r="66" spans="2:7" s="18" customFormat="1" ht="31.5" x14ac:dyDescent="0.25">
      <c r="B66" s="21" t="s">
        <v>64</v>
      </c>
      <c r="C66" s="23" t="s">
        <v>284</v>
      </c>
      <c r="D66" s="24" t="s">
        <v>3</v>
      </c>
      <c r="E66" s="24">
        <v>30</v>
      </c>
      <c r="F66" s="27" t="e">
        <f>'Расчет НМЦ 4 КП'!#REF!</f>
        <v>#REF!</v>
      </c>
      <c r="G66" s="27" t="e">
        <f t="shared" si="0"/>
        <v>#REF!</v>
      </c>
    </row>
    <row r="67" spans="2:7" ht="20.25" x14ac:dyDescent="0.25">
      <c r="B67" s="95" t="s">
        <v>224</v>
      </c>
      <c r="C67" s="95"/>
      <c r="D67" s="95"/>
      <c r="E67" s="95"/>
      <c r="F67" s="95"/>
      <c r="G67" s="95"/>
    </row>
    <row r="68" spans="2:7" s="26" customFormat="1" ht="47.25" x14ac:dyDescent="0.25">
      <c r="B68" s="22" t="s">
        <v>65</v>
      </c>
      <c r="C68" s="11" t="s">
        <v>229</v>
      </c>
      <c r="D68" s="12" t="s">
        <v>3</v>
      </c>
      <c r="E68" s="12">
        <v>1</v>
      </c>
      <c r="F68" s="25" t="e">
        <f>'Расчет НМЦ 4 КП'!#REF!</f>
        <v>#REF!</v>
      </c>
      <c r="G68" s="27" t="e">
        <f t="shared" ref="G68:G131" si="1">ROUND(F68*E68,2)</f>
        <v>#REF!</v>
      </c>
    </row>
    <row r="69" spans="2:7" s="26" customFormat="1" ht="31.5" x14ac:dyDescent="0.25">
      <c r="B69" s="22" t="s">
        <v>66</v>
      </c>
      <c r="C69" s="11" t="s">
        <v>230</v>
      </c>
      <c r="D69" s="12" t="s">
        <v>3</v>
      </c>
      <c r="E69" s="12">
        <v>16</v>
      </c>
      <c r="F69" s="25" t="e">
        <f>'Расчет НМЦ 4 КП'!#REF!</f>
        <v>#REF!</v>
      </c>
      <c r="G69" s="27" t="e">
        <f t="shared" si="1"/>
        <v>#REF!</v>
      </c>
    </row>
    <row r="70" spans="2:7" s="26" customFormat="1" ht="47.25" x14ac:dyDescent="0.25">
      <c r="B70" s="22" t="s">
        <v>67</v>
      </c>
      <c r="C70" s="11" t="s">
        <v>231</v>
      </c>
      <c r="D70" s="12" t="s">
        <v>3</v>
      </c>
      <c r="E70" s="12">
        <v>19</v>
      </c>
      <c r="F70" s="25" t="e">
        <f>'Расчет НМЦ 4 КП'!#REF!</f>
        <v>#REF!</v>
      </c>
      <c r="G70" s="27" t="e">
        <f t="shared" si="1"/>
        <v>#REF!</v>
      </c>
    </row>
    <row r="71" spans="2:7" s="26" customFormat="1" ht="31.5" x14ac:dyDescent="0.25">
      <c r="B71" s="22" t="s">
        <v>68</v>
      </c>
      <c r="C71" s="11" t="s">
        <v>232</v>
      </c>
      <c r="D71" s="12" t="s">
        <v>3</v>
      </c>
      <c r="E71" s="12">
        <v>1</v>
      </c>
      <c r="F71" s="25" t="e">
        <f>'Расчет НМЦ 4 КП'!#REF!</f>
        <v>#REF!</v>
      </c>
      <c r="G71" s="27" t="e">
        <f t="shared" si="1"/>
        <v>#REF!</v>
      </c>
    </row>
    <row r="72" spans="2:7" s="26" customFormat="1" ht="47.25" x14ac:dyDescent="0.25">
      <c r="B72" s="22" t="s">
        <v>69</v>
      </c>
      <c r="C72" s="11" t="s">
        <v>233</v>
      </c>
      <c r="D72" s="12" t="s">
        <v>3</v>
      </c>
      <c r="E72" s="12">
        <v>478</v>
      </c>
      <c r="F72" s="25" t="e">
        <f>'Расчет НМЦ 4 КП'!#REF!</f>
        <v>#REF!</v>
      </c>
      <c r="G72" s="27" t="e">
        <f t="shared" si="1"/>
        <v>#REF!</v>
      </c>
    </row>
    <row r="73" spans="2:7" s="26" customFormat="1" ht="47.25" x14ac:dyDescent="0.25">
      <c r="B73" s="22" t="s">
        <v>70</v>
      </c>
      <c r="C73" s="11" t="s">
        <v>234</v>
      </c>
      <c r="D73" s="12" t="s">
        <v>3</v>
      </c>
      <c r="E73" s="12">
        <v>109</v>
      </c>
      <c r="F73" s="25" t="e">
        <f>'Расчет НМЦ 4 КП'!#REF!</f>
        <v>#REF!</v>
      </c>
      <c r="G73" s="27" t="e">
        <f t="shared" si="1"/>
        <v>#REF!</v>
      </c>
    </row>
    <row r="74" spans="2:7" s="26" customFormat="1" ht="31.5" x14ac:dyDescent="0.25">
      <c r="B74" s="22" t="s">
        <v>71</v>
      </c>
      <c r="C74" s="11" t="s">
        <v>235</v>
      </c>
      <c r="D74" s="12" t="s">
        <v>3</v>
      </c>
      <c r="E74" s="12">
        <v>207</v>
      </c>
      <c r="F74" s="25" t="e">
        <f>'Расчет НМЦ 4 КП'!#REF!</f>
        <v>#REF!</v>
      </c>
      <c r="G74" s="27" t="e">
        <f t="shared" si="1"/>
        <v>#REF!</v>
      </c>
    </row>
    <row r="75" spans="2:7" s="26" customFormat="1" ht="31.5" x14ac:dyDescent="0.25">
      <c r="B75" s="22" t="s">
        <v>72</v>
      </c>
      <c r="C75" s="11" t="s">
        <v>236</v>
      </c>
      <c r="D75" s="12" t="s">
        <v>220</v>
      </c>
      <c r="E75" s="12">
        <v>10380</v>
      </c>
      <c r="F75" s="25" t="e">
        <f>'Расчет НМЦ 4 КП'!#REF!</f>
        <v>#REF!</v>
      </c>
      <c r="G75" s="27" t="e">
        <f t="shared" si="1"/>
        <v>#REF!</v>
      </c>
    </row>
    <row r="76" spans="2:7" s="26" customFormat="1" ht="31.5" x14ac:dyDescent="0.25">
      <c r="B76" s="22" t="s">
        <v>73</v>
      </c>
      <c r="C76" s="11" t="s">
        <v>237</v>
      </c>
      <c r="D76" s="12" t="s">
        <v>226</v>
      </c>
      <c r="E76" s="12">
        <v>210</v>
      </c>
      <c r="F76" s="25" t="e">
        <f>'Расчет НМЦ 4 КП'!#REF!</f>
        <v>#REF!</v>
      </c>
      <c r="G76" s="27" t="e">
        <f t="shared" si="1"/>
        <v>#REF!</v>
      </c>
    </row>
    <row r="77" spans="2:7" s="26" customFormat="1" ht="31.5" x14ac:dyDescent="0.25">
      <c r="B77" s="22" t="s">
        <v>74</v>
      </c>
      <c r="C77" s="11" t="s">
        <v>238</v>
      </c>
      <c r="D77" s="12" t="s">
        <v>3</v>
      </c>
      <c r="E77" s="12">
        <v>10</v>
      </c>
      <c r="F77" s="25" t="e">
        <f>'Расчет НМЦ 4 КП'!#REF!</f>
        <v>#REF!</v>
      </c>
      <c r="G77" s="27" t="e">
        <f t="shared" si="1"/>
        <v>#REF!</v>
      </c>
    </row>
    <row r="78" spans="2:7" s="26" customFormat="1" x14ac:dyDescent="0.25">
      <c r="B78" s="22" t="s">
        <v>75</v>
      </c>
      <c r="C78" s="11" t="s">
        <v>5</v>
      </c>
      <c r="D78" s="12" t="s">
        <v>3</v>
      </c>
      <c r="E78" s="12">
        <v>436</v>
      </c>
      <c r="F78" s="25" t="e">
        <f>'Расчет НМЦ 4 КП'!#REF!</f>
        <v>#REF!</v>
      </c>
      <c r="G78" s="27" t="e">
        <f t="shared" si="1"/>
        <v>#REF!</v>
      </c>
    </row>
    <row r="79" spans="2:7" s="26" customFormat="1" ht="31.5" x14ac:dyDescent="0.25">
      <c r="B79" s="22" t="s">
        <v>76</v>
      </c>
      <c r="C79" s="11" t="s">
        <v>239</v>
      </c>
      <c r="D79" s="12" t="s">
        <v>3</v>
      </c>
      <c r="E79" s="12">
        <v>600</v>
      </c>
      <c r="F79" s="25" t="e">
        <f>'Расчет НМЦ 4 КП'!#REF!</f>
        <v>#REF!</v>
      </c>
      <c r="G79" s="27" t="e">
        <f t="shared" si="1"/>
        <v>#REF!</v>
      </c>
    </row>
    <row r="80" spans="2:7" s="26" customFormat="1" ht="47.25" x14ac:dyDescent="0.25">
      <c r="B80" s="22" t="s">
        <v>77</v>
      </c>
      <c r="C80" s="11" t="s">
        <v>240</v>
      </c>
      <c r="D80" s="12" t="s">
        <v>3</v>
      </c>
      <c r="E80" s="12">
        <v>1</v>
      </c>
      <c r="F80" s="25" t="e">
        <f>'Расчет НМЦ 4 КП'!#REF!</f>
        <v>#REF!</v>
      </c>
      <c r="G80" s="27" t="e">
        <f t="shared" si="1"/>
        <v>#REF!</v>
      </c>
    </row>
    <row r="81" spans="2:7" s="26" customFormat="1" ht="31.5" x14ac:dyDescent="0.25">
      <c r="B81" s="22" t="s">
        <v>78</v>
      </c>
      <c r="C81" s="11" t="s">
        <v>241</v>
      </c>
      <c r="D81" s="12" t="s">
        <v>3</v>
      </c>
      <c r="E81" s="12">
        <v>4</v>
      </c>
      <c r="F81" s="25" t="e">
        <f>'Расчет НМЦ 4 КП'!#REF!</f>
        <v>#REF!</v>
      </c>
      <c r="G81" s="27" t="e">
        <f t="shared" si="1"/>
        <v>#REF!</v>
      </c>
    </row>
    <row r="82" spans="2:7" s="26" customFormat="1" ht="31.5" x14ac:dyDescent="0.25">
      <c r="B82" s="22" t="s">
        <v>79</v>
      </c>
      <c r="C82" s="14" t="s">
        <v>242</v>
      </c>
      <c r="D82" s="12" t="s">
        <v>3</v>
      </c>
      <c r="E82" s="12">
        <v>116</v>
      </c>
      <c r="F82" s="25" t="e">
        <f>'Расчет НМЦ 4 КП'!#REF!</f>
        <v>#REF!</v>
      </c>
      <c r="G82" s="27" t="e">
        <f t="shared" si="1"/>
        <v>#REF!</v>
      </c>
    </row>
    <row r="83" spans="2:7" s="26" customFormat="1" x14ac:dyDescent="0.25">
      <c r="B83" s="22" t="s">
        <v>80</v>
      </c>
      <c r="C83" s="11" t="s">
        <v>243</v>
      </c>
      <c r="D83" s="12" t="s">
        <v>3</v>
      </c>
      <c r="E83" s="12">
        <v>51</v>
      </c>
      <c r="F83" s="25" t="e">
        <f>'Расчет НМЦ 4 КП'!#REF!</f>
        <v>#REF!</v>
      </c>
      <c r="G83" s="27" t="e">
        <f t="shared" si="1"/>
        <v>#REF!</v>
      </c>
    </row>
    <row r="84" spans="2:7" s="26" customFormat="1" x14ac:dyDescent="0.25">
      <c r="B84" s="22" t="s">
        <v>81</v>
      </c>
      <c r="C84" s="14" t="s">
        <v>244</v>
      </c>
      <c r="D84" s="12" t="s">
        <v>3</v>
      </c>
      <c r="E84" s="12">
        <v>6</v>
      </c>
      <c r="F84" s="25" t="e">
        <f>'Расчет НМЦ 4 КП'!#REF!</f>
        <v>#REF!</v>
      </c>
      <c r="G84" s="27" t="e">
        <f t="shared" si="1"/>
        <v>#REF!</v>
      </c>
    </row>
    <row r="85" spans="2:7" s="26" customFormat="1" x14ac:dyDescent="0.25">
      <c r="B85" s="22" t="s">
        <v>82</v>
      </c>
      <c r="C85" s="14" t="s">
        <v>245</v>
      </c>
      <c r="D85" s="16" t="s">
        <v>4</v>
      </c>
      <c r="E85" s="12">
        <v>70</v>
      </c>
      <c r="F85" s="25" t="e">
        <f>'Расчет НМЦ 4 КП'!#REF!</f>
        <v>#REF!</v>
      </c>
      <c r="G85" s="27" t="e">
        <f t="shared" si="1"/>
        <v>#REF!</v>
      </c>
    </row>
    <row r="86" spans="2:7" s="26" customFormat="1" ht="31.5" x14ac:dyDescent="0.25">
      <c r="B86" s="22" t="s">
        <v>83</v>
      </c>
      <c r="C86" s="14" t="s">
        <v>246</v>
      </c>
      <c r="D86" s="16" t="s">
        <v>220</v>
      </c>
      <c r="E86" s="12">
        <v>550</v>
      </c>
      <c r="F86" s="25" t="e">
        <f>'Расчет НМЦ 4 КП'!#REF!</f>
        <v>#REF!</v>
      </c>
      <c r="G86" s="27" t="e">
        <f t="shared" si="1"/>
        <v>#REF!</v>
      </c>
    </row>
    <row r="87" spans="2:7" s="26" customFormat="1" ht="31.5" x14ac:dyDescent="0.25">
      <c r="B87" s="22" t="s">
        <v>84</v>
      </c>
      <c r="C87" s="14" t="s">
        <v>247</v>
      </c>
      <c r="D87" s="12" t="s">
        <v>220</v>
      </c>
      <c r="E87" s="12">
        <v>2200</v>
      </c>
      <c r="F87" s="25" t="e">
        <f>'Расчет НМЦ 4 КП'!#REF!</f>
        <v>#REF!</v>
      </c>
      <c r="G87" s="27" t="e">
        <f t="shared" si="1"/>
        <v>#REF!</v>
      </c>
    </row>
    <row r="88" spans="2:7" s="26" customFormat="1" ht="31.5" x14ac:dyDescent="0.25">
      <c r="B88" s="22" t="s">
        <v>85</v>
      </c>
      <c r="C88" s="14" t="s">
        <v>248</v>
      </c>
      <c r="D88" s="12" t="s">
        <v>3</v>
      </c>
      <c r="E88" s="12">
        <v>21</v>
      </c>
      <c r="F88" s="25" t="e">
        <f>'Расчет НМЦ 4 КП'!#REF!</f>
        <v>#REF!</v>
      </c>
      <c r="G88" s="27" t="e">
        <f t="shared" si="1"/>
        <v>#REF!</v>
      </c>
    </row>
    <row r="89" spans="2:7" s="26" customFormat="1" ht="31.5" x14ac:dyDescent="0.25">
      <c r="B89" s="22" t="s">
        <v>86</v>
      </c>
      <c r="C89" s="11" t="s">
        <v>249</v>
      </c>
      <c r="D89" s="12" t="s">
        <v>3</v>
      </c>
      <c r="E89" s="12">
        <v>2</v>
      </c>
      <c r="F89" s="25" t="e">
        <f>'Расчет НМЦ 4 КП'!#REF!</f>
        <v>#REF!</v>
      </c>
      <c r="G89" s="27" t="e">
        <f t="shared" si="1"/>
        <v>#REF!</v>
      </c>
    </row>
    <row r="90" spans="2:7" s="26" customFormat="1" x14ac:dyDescent="0.25">
      <c r="B90" s="22" t="s">
        <v>87</v>
      </c>
      <c r="C90" s="11" t="s">
        <v>22</v>
      </c>
      <c r="D90" s="16" t="s">
        <v>3</v>
      </c>
      <c r="E90" s="17">
        <v>10</v>
      </c>
      <c r="F90" s="25" t="e">
        <f>'Расчет НМЦ 4 КП'!#REF!</f>
        <v>#REF!</v>
      </c>
      <c r="G90" s="27" t="e">
        <f t="shared" si="1"/>
        <v>#REF!</v>
      </c>
    </row>
    <row r="91" spans="2:7" s="26" customFormat="1" x14ac:dyDescent="0.25">
      <c r="B91" s="22" t="s">
        <v>88</v>
      </c>
      <c r="C91" s="14" t="s">
        <v>250</v>
      </c>
      <c r="D91" s="12" t="s">
        <v>3</v>
      </c>
      <c r="E91" s="12">
        <v>15</v>
      </c>
      <c r="F91" s="25" t="e">
        <f>'Расчет НМЦ 4 КП'!#REF!</f>
        <v>#REF!</v>
      </c>
      <c r="G91" s="27" t="e">
        <f t="shared" si="1"/>
        <v>#REF!</v>
      </c>
    </row>
    <row r="92" spans="2:7" s="26" customFormat="1" x14ac:dyDescent="0.25">
      <c r="B92" s="22" t="s">
        <v>89</v>
      </c>
      <c r="C92" s="11" t="s">
        <v>251</v>
      </c>
      <c r="D92" s="12" t="s">
        <v>3</v>
      </c>
      <c r="E92" s="12">
        <v>2</v>
      </c>
      <c r="F92" s="25" t="e">
        <f>'Расчет НМЦ 4 КП'!#REF!</f>
        <v>#REF!</v>
      </c>
      <c r="G92" s="27" t="e">
        <f t="shared" si="1"/>
        <v>#REF!</v>
      </c>
    </row>
    <row r="93" spans="2:7" s="26" customFormat="1" x14ac:dyDescent="0.25">
      <c r="B93" s="22" t="s">
        <v>90</v>
      </c>
      <c r="C93" s="11" t="s">
        <v>252</v>
      </c>
      <c r="D93" s="12" t="s">
        <v>3</v>
      </c>
      <c r="E93" s="12">
        <v>15</v>
      </c>
      <c r="F93" s="25" t="e">
        <f>'Расчет НМЦ 4 КП'!#REF!</f>
        <v>#REF!</v>
      </c>
      <c r="G93" s="27" t="e">
        <f t="shared" si="1"/>
        <v>#REF!</v>
      </c>
    </row>
    <row r="94" spans="2:7" s="26" customFormat="1" ht="31.5" x14ac:dyDescent="0.25">
      <c r="B94" s="22" t="s">
        <v>91</v>
      </c>
      <c r="C94" s="14" t="s">
        <v>253</v>
      </c>
      <c r="D94" s="12" t="s">
        <v>3</v>
      </c>
      <c r="E94" s="12">
        <v>4</v>
      </c>
      <c r="F94" s="25" t="e">
        <f>'Расчет НМЦ 4 КП'!#REF!</f>
        <v>#REF!</v>
      </c>
      <c r="G94" s="27" t="e">
        <f t="shared" si="1"/>
        <v>#REF!</v>
      </c>
    </row>
    <row r="95" spans="2:7" s="26" customFormat="1" ht="47.25" x14ac:dyDescent="0.25">
      <c r="B95" s="22" t="s">
        <v>92</v>
      </c>
      <c r="C95" s="11" t="s">
        <v>254</v>
      </c>
      <c r="D95" s="12" t="s">
        <v>3</v>
      </c>
      <c r="E95" s="12">
        <v>16</v>
      </c>
      <c r="F95" s="25" t="e">
        <f>'Расчет НМЦ 4 КП'!#REF!</f>
        <v>#REF!</v>
      </c>
      <c r="G95" s="27" t="e">
        <f t="shared" si="1"/>
        <v>#REF!</v>
      </c>
    </row>
    <row r="96" spans="2:7" s="26" customFormat="1" ht="31.5" x14ac:dyDescent="0.25">
      <c r="B96" s="22" t="s">
        <v>93</v>
      </c>
      <c r="C96" s="11" t="s">
        <v>255</v>
      </c>
      <c r="D96" s="12" t="s">
        <v>3</v>
      </c>
      <c r="E96" s="12">
        <v>2</v>
      </c>
      <c r="F96" s="25" t="e">
        <f>'Расчет НМЦ 4 КП'!#REF!</f>
        <v>#REF!</v>
      </c>
      <c r="G96" s="27" t="e">
        <f t="shared" si="1"/>
        <v>#REF!</v>
      </c>
    </row>
    <row r="97" spans="2:7" s="26" customFormat="1" ht="31.5" x14ac:dyDescent="0.25">
      <c r="B97" s="22" t="s">
        <v>94</v>
      </c>
      <c r="C97" s="11" t="s">
        <v>256</v>
      </c>
      <c r="D97" s="12" t="s">
        <v>3</v>
      </c>
      <c r="E97" s="12">
        <v>20</v>
      </c>
      <c r="F97" s="25" t="e">
        <f>'Расчет НМЦ 4 КП'!#REF!</f>
        <v>#REF!</v>
      </c>
      <c r="G97" s="27" t="e">
        <f t="shared" si="1"/>
        <v>#REF!</v>
      </c>
    </row>
    <row r="98" spans="2:7" s="26" customFormat="1" ht="31.5" x14ac:dyDescent="0.25">
      <c r="B98" s="22" t="s">
        <v>95</v>
      </c>
      <c r="C98" s="11" t="s">
        <v>257</v>
      </c>
      <c r="D98" s="16" t="s">
        <v>3</v>
      </c>
      <c r="E98" s="12">
        <v>2</v>
      </c>
      <c r="F98" s="25" t="e">
        <f>'Расчет НМЦ 4 КП'!#REF!</f>
        <v>#REF!</v>
      </c>
      <c r="G98" s="27" t="e">
        <f t="shared" si="1"/>
        <v>#REF!</v>
      </c>
    </row>
    <row r="99" spans="2:7" s="26" customFormat="1" x14ac:dyDescent="0.25">
      <c r="B99" s="22" t="s">
        <v>96</v>
      </c>
      <c r="C99" s="11" t="s">
        <v>258</v>
      </c>
      <c r="D99" s="16" t="s">
        <v>3</v>
      </c>
      <c r="E99" s="12">
        <v>1</v>
      </c>
      <c r="F99" s="25" t="e">
        <f>'Расчет НМЦ 4 КП'!#REF!</f>
        <v>#REF!</v>
      </c>
      <c r="G99" s="27" t="e">
        <f t="shared" si="1"/>
        <v>#REF!</v>
      </c>
    </row>
    <row r="100" spans="2:7" s="26" customFormat="1" x14ac:dyDescent="0.25">
      <c r="B100" s="22" t="s">
        <v>97</v>
      </c>
      <c r="C100" s="11" t="s">
        <v>259</v>
      </c>
      <c r="D100" s="16" t="s">
        <v>3</v>
      </c>
      <c r="E100" s="12">
        <v>4</v>
      </c>
      <c r="F100" s="25" t="e">
        <f>'Расчет НМЦ 4 КП'!#REF!</f>
        <v>#REF!</v>
      </c>
      <c r="G100" s="27" t="e">
        <f t="shared" si="1"/>
        <v>#REF!</v>
      </c>
    </row>
    <row r="101" spans="2:7" s="26" customFormat="1" x14ac:dyDescent="0.25">
      <c r="B101" s="22" t="s">
        <v>98</v>
      </c>
      <c r="C101" s="11" t="s">
        <v>260</v>
      </c>
      <c r="D101" s="16" t="s">
        <v>3</v>
      </c>
      <c r="E101" s="12">
        <v>3</v>
      </c>
      <c r="F101" s="25" t="e">
        <f>'Расчет НМЦ 4 КП'!#REF!</f>
        <v>#REF!</v>
      </c>
      <c r="G101" s="27" t="e">
        <f t="shared" si="1"/>
        <v>#REF!</v>
      </c>
    </row>
    <row r="102" spans="2:7" s="26" customFormat="1" ht="31.5" x14ac:dyDescent="0.25">
      <c r="B102" s="22" t="s">
        <v>99</v>
      </c>
      <c r="C102" s="11" t="s">
        <v>261</v>
      </c>
      <c r="D102" s="16" t="s">
        <v>3</v>
      </c>
      <c r="E102" s="12">
        <v>2</v>
      </c>
      <c r="F102" s="25" t="e">
        <f>'Расчет НМЦ 4 КП'!#REF!</f>
        <v>#REF!</v>
      </c>
      <c r="G102" s="27" t="e">
        <f t="shared" si="1"/>
        <v>#REF!</v>
      </c>
    </row>
    <row r="103" spans="2:7" s="26" customFormat="1" x14ac:dyDescent="0.25">
      <c r="B103" s="22" t="s">
        <v>100</v>
      </c>
      <c r="C103" s="11" t="s">
        <v>262</v>
      </c>
      <c r="D103" s="16" t="s">
        <v>3</v>
      </c>
      <c r="E103" s="12">
        <v>6</v>
      </c>
      <c r="F103" s="25" t="e">
        <f>'Расчет НМЦ 4 КП'!#REF!</f>
        <v>#REF!</v>
      </c>
      <c r="G103" s="27" t="e">
        <f t="shared" si="1"/>
        <v>#REF!</v>
      </c>
    </row>
    <row r="104" spans="2:7" s="26" customFormat="1" x14ac:dyDescent="0.25">
      <c r="B104" s="22" t="s">
        <v>101</v>
      </c>
      <c r="C104" s="11" t="s">
        <v>263</v>
      </c>
      <c r="D104" s="16" t="s">
        <v>3</v>
      </c>
      <c r="E104" s="12">
        <v>3</v>
      </c>
      <c r="F104" s="25" t="e">
        <f>'Расчет НМЦ 4 КП'!#REF!</f>
        <v>#REF!</v>
      </c>
      <c r="G104" s="27" t="e">
        <f t="shared" si="1"/>
        <v>#REF!</v>
      </c>
    </row>
    <row r="105" spans="2:7" s="26" customFormat="1" x14ac:dyDescent="0.25">
      <c r="B105" s="22" t="s">
        <v>102</v>
      </c>
      <c r="C105" s="14" t="s">
        <v>264</v>
      </c>
      <c r="D105" s="16" t="s">
        <v>3</v>
      </c>
      <c r="E105" s="12">
        <v>2</v>
      </c>
      <c r="F105" s="25" t="e">
        <f>'Расчет НМЦ 4 КП'!#REF!</f>
        <v>#REF!</v>
      </c>
      <c r="G105" s="27" t="e">
        <f t="shared" si="1"/>
        <v>#REF!</v>
      </c>
    </row>
    <row r="106" spans="2:7" s="26" customFormat="1" x14ac:dyDescent="0.25">
      <c r="B106" s="22" t="s">
        <v>103</v>
      </c>
      <c r="C106" s="14" t="s">
        <v>265</v>
      </c>
      <c r="D106" s="16" t="s">
        <v>3</v>
      </c>
      <c r="E106" s="12">
        <v>65</v>
      </c>
      <c r="F106" s="25" t="e">
        <f>'Расчет НМЦ 4 КП'!#REF!</f>
        <v>#REF!</v>
      </c>
      <c r="G106" s="27" t="e">
        <f t="shared" si="1"/>
        <v>#REF!</v>
      </c>
    </row>
    <row r="107" spans="2:7" s="26" customFormat="1" x14ac:dyDescent="0.25">
      <c r="B107" s="22" t="s">
        <v>104</v>
      </c>
      <c r="C107" s="14" t="s">
        <v>266</v>
      </c>
      <c r="D107" s="16" t="s">
        <v>3</v>
      </c>
      <c r="E107" s="12">
        <v>2</v>
      </c>
      <c r="F107" s="25" t="e">
        <f>'Расчет НМЦ 4 КП'!#REF!</f>
        <v>#REF!</v>
      </c>
      <c r="G107" s="27" t="e">
        <f t="shared" si="1"/>
        <v>#REF!</v>
      </c>
    </row>
    <row r="108" spans="2:7" x14ac:dyDescent="0.25">
      <c r="B108" s="22" t="s">
        <v>105</v>
      </c>
      <c r="C108" s="11" t="s">
        <v>267</v>
      </c>
      <c r="D108" s="16" t="s">
        <v>3</v>
      </c>
      <c r="E108" s="12">
        <v>5</v>
      </c>
      <c r="F108" s="25" t="e">
        <f>'Расчет НМЦ 4 КП'!#REF!</f>
        <v>#REF!</v>
      </c>
      <c r="G108" s="27" t="e">
        <f t="shared" si="1"/>
        <v>#REF!</v>
      </c>
    </row>
    <row r="109" spans="2:7" x14ac:dyDescent="0.25">
      <c r="B109" s="22" t="s">
        <v>106</v>
      </c>
      <c r="C109" s="14" t="s">
        <v>268</v>
      </c>
      <c r="D109" s="16" t="s">
        <v>3</v>
      </c>
      <c r="E109" s="15">
        <v>19</v>
      </c>
      <c r="F109" s="25" t="e">
        <f>'Расчет НМЦ 4 КП'!#REF!</f>
        <v>#REF!</v>
      </c>
      <c r="G109" s="27" t="e">
        <f t="shared" si="1"/>
        <v>#REF!</v>
      </c>
    </row>
    <row r="110" spans="2:7" x14ac:dyDescent="0.25">
      <c r="B110" s="22" t="s">
        <v>107</v>
      </c>
      <c r="C110" s="14" t="s">
        <v>269</v>
      </c>
      <c r="D110" s="16" t="s">
        <v>3</v>
      </c>
      <c r="E110" s="15">
        <v>19</v>
      </c>
      <c r="F110" s="25" t="e">
        <f>'Расчет НМЦ 4 КП'!#REF!</f>
        <v>#REF!</v>
      </c>
      <c r="G110" s="27" t="e">
        <f t="shared" si="1"/>
        <v>#REF!</v>
      </c>
    </row>
    <row r="111" spans="2:7" s="26" customFormat="1" x14ac:dyDescent="0.25">
      <c r="B111" s="22" t="s">
        <v>108</v>
      </c>
      <c r="C111" s="11" t="s">
        <v>270</v>
      </c>
      <c r="D111" s="16" t="s">
        <v>3</v>
      </c>
      <c r="E111" s="12">
        <v>12</v>
      </c>
      <c r="F111" s="25" t="e">
        <f>'Расчет НМЦ 4 КП'!#REF!</f>
        <v>#REF!</v>
      </c>
      <c r="G111" s="27" t="e">
        <f t="shared" si="1"/>
        <v>#REF!</v>
      </c>
    </row>
    <row r="112" spans="2:7" s="26" customFormat="1" x14ac:dyDescent="0.25">
      <c r="B112" s="22" t="s">
        <v>109</v>
      </c>
      <c r="C112" s="11" t="s">
        <v>271</v>
      </c>
      <c r="D112" s="16" t="s">
        <v>3</v>
      </c>
      <c r="E112" s="12">
        <v>10</v>
      </c>
      <c r="F112" s="25" t="e">
        <f>'Расчет НМЦ 4 КП'!#REF!</f>
        <v>#REF!</v>
      </c>
      <c r="G112" s="27" t="e">
        <f t="shared" si="1"/>
        <v>#REF!</v>
      </c>
    </row>
    <row r="113" spans="2:7" s="26" customFormat="1" x14ac:dyDescent="0.25">
      <c r="B113" s="22" t="s">
        <v>110</v>
      </c>
      <c r="C113" s="11" t="s">
        <v>272</v>
      </c>
      <c r="D113" s="12" t="s">
        <v>220</v>
      </c>
      <c r="E113" s="12">
        <v>7133</v>
      </c>
      <c r="F113" s="25" t="e">
        <f>'Расчет НМЦ 4 КП'!#REF!</f>
        <v>#REF!</v>
      </c>
      <c r="G113" s="27" t="e">
        <f t="shared" si="1"/>
        <v>#REF!</v>
      </c>
    </row>
    <row r="114" spans="2:7" s="26" customFormat="1" x14ac:dyDescent="0.25">
      <c r="B114" s="22" t="s">
        <v>111</v>
      </c>
      <c r="C114" s="11" t="s">
        <v>273</v>
      </c>
      <c r="D114" s="12" t="s">
        <v>220</v>
      </c>
      <c r="E114" s="12">
        <v>962</v>
      </c>
      <c r="F114" s="25" t="e">
        <f>'Расчет НМЦ 4 КП'!#REF!</f>
        <v>#REF!</v>
      </c>
      <c r="G114" s="27" t="e">
        <f t="shared" si="1"/>
        <v>#REF!</v>
      </c>
    </row>
    <row r="115" spans="2:7" s="26" customFormat="1" ht="31.5" x14ac:dyDescent="0.25">
      <c r="B115" s="22" t="s">
        <v>112</v>
      </c>
      <c r="C115" s="11" t="s">
        <v>274</v>
      </c>
      <c r="D115" s="16" t="s">
        <v>4</v>
      </c>
      <c r="E115" s="15">
        <v>1490</v>
      </c>
      <c r="F115" s="25" t="e">
        <f>'Расчет НМЦ 4 КП'!#REF!</f>
        <v>#REF!</v>
      </c>
      <c r="G115" s="27" t="e">
        <f t="shared" si="1"/>
        <v>#REF!</v>
      </c>
    </row>
    <row r="116" spans="2:7" s="26" customFormat="1" ht="31.5" x14ac:dyDescent="0.25">
      <c r="B116" s="22" t="s">
        <v>113</v>
      </c>
      <c r="C116" s="11" t="s">
        <v>275</v>
      </c>
      <c r="D116" s="16" t="s">
        <v>4</v>
      </c>
      <c r="E116" s="15">
        <v>1500</v>
      </c>
      <c r="F116" s="25" t="e">
        <f>'Расчет НМЦ 4 КП'!#REF!</f>
        <v>#REF!</v>
      </c>
      <c r="G116" s="27" t="e">
        <f t="shared" si="1"/>
        <v>#REF!</v>
      </c>
    </row>
    <row r="117" spans="2:7" s="26" customFormat="1" ht="31.5" x14ac:dyDescent="0.25">
      <c r="B117" s="22" t="s">
        <v>114</v>
      </c>
      <c r="C117" s="11" t="s">
        <v>276</v>
      </c>
      <c r="D117" s="16" t="s">
        <v>4</v>
      </c>
      <c r="E117" s="15">
        <v>4180</v>
      </c>
      <c r="F117" s="25" t="e">
        <f>'Расчет НМЦ 4 КП'!#REF!</f>
        <v>#REF!</v>
      </c>
      <c r="G117" s="27" t="e">
        <f t="shared" si="1"/>
        <v>#REF!</v>
      </c>
    </row>
    <row r="118" spans="2:7" s="26" customFormat="1" ht="31.5" x14ac:dyDescent="0.25">
      <c r="B118" s="22" t="s">
        <v>115</v>
      </c>
      <c r="C118" s="11" t="s">
        <v>277</v>
      </c>
      <c r="D118" s="16" t="s">
        <v>4</v>
      </c>
      <c r="E118" s="15">
        <v>4260</v>
      </c>
      <c r="F118" s="25" t="e">
        <f>'Расчет НМЦ 4 КП'!#REF!</f>
        <v>#REF!</v>
      </c>
      <c r="G118" s="27" t="e">
        <f t="shared" si="1"/>
        <v>#REF!</v>
      </c>
    </row>
    <row r="119" spans="2:7" s="26" customFormat="1" x14ac:dyDescent="0.25">
      <c r="B119" s="22" t="s">
        <v>116</v>
      </c>
      <c r="C119" s="11" t="s">
        <v>278</v>
      </c>
      <c r="D119" s="16" t="s">
        <v>4</v>
      </c>
      <c r="E119" s="15">
        <v>22520</v>
      </c>
      <c r="F119" s="25" t="e">
        <f>'Расчет НМЦ 4 КП'!#REF!</f>
        <v>#REF!</v>
      </c>
      <c r="G119" s="27" t="e">
        <f t="shared" si="1"/>
        <v>#REF!</v>
      </c>
    </row>
    <row r="120" spans="2:7" s="26" customFormat="1" x14ac:dyDescent="0.25">
      <c r="B120" s="22" t="s">
        <v>117</v>
      </c>
      <c r="C120" s="11" t="s">
        <v>279</v>
      </c>
      <c r="D120" s="16" t="s">
        <v>4</v>
      </c>
      <c r="E120" s="15">
        <v>7050</v>
      </c>
      <c r="F120" s="25" t="e">
        <f>'Расчет НМЦ 4 КП'!#REF!</f>
        <v>#REF!</v>
      </c>
      <c r="G120" s="27" t="e">
        <f t="shared" si="1"/>
        <v>#REF!</v>
      </c>
    </row>
    <row r="121" spans="2:7" x14ac:dyDescent="0.25">
      <c r="B121" s="22" t="s">
        <v>118</v>
      </c>
      <c r="C121" s="11" t="s">
        <v>280</v>
      </c>
      <c r="D121" s="16" t="s">
        <v>4</v>
      </c>
      <c r="E121" s="15">
        <v>12950</v>
      </c>
      <c r="F121" s="25" t="e">
        <f>'Расчет НМЦ 4 КП'!#REF!</f>
        <v>#REF!</v>
      </c>
      <c r="G121" s="27" t="e">
        <f t="shared" si="1"/>
        <v>#REF!</v>
      </c>
    </row>
    <row r="122" spans="2:7" x14ac:dyDescent="0.25">
      <c r="B122" s="22" t="s">
        <v>119</v>
      </c>
      <c r="C122" s="11" t="s">
        <v>281</v>
      </c>
      <c r="D122" s="16" t="s">
        <v>4</v>
      </c>
      <c r="E122" s="15">
        <v>410</v>
      </c>
      <c r="F122" s="25" t="e">
        <f>'Расчет НМЦ 4 КП'!#REF!</f>
        <v>#REF!</v>
      </c>
      <c r="G122" s="27" t="e">
        <f t="shared" si="1"/>
        <v>#REF!</v>
      </c>
    </row>
    <row r="123" spans="2:7" s="26" customFormat="1" x14ac:dyDescent="0.25">
      <c r="B123" s="22" t="s">
        <v>120</v>
      </c>
      <c r="C123" s="11" t="s">
        <v>282</v>
      </c>
      <c r="D123" s="16" t="s">
        <v>3</v>
      </c>
      <c r="E123" s="15">
        <v>628</v>
      </c>
      <c r="F123" s="25" t="e">
        <f>'Расчет НМЦ 4 КП'!#REF!</f>
        <v>#REF!</v>
      </c>
      <c r="G123" s="27" t="e">
        <f t="shared" si="1"/>
        <v>#REF!</v>
      </c>
    </row>
    <row r="124" spans="2:7" s="26" customFormat="1" x14ac:dyDescent="0.25">
      <c r="B124" s="22" t="s">
        <v>121</v>
      </c>
      <c r="C124" s="11" t="s">
        <v>283</v>
      </c>
      <c r="D124" s="16" t="s">
        <v>3</v>
      </c>
      <c r="E124" s="15">
        <v>30</v>
      </c>
      <c r="F124" s="25" t="e">
        <f>'Расчет НМЦ 4 КП'!#REF!</f>
        <v>#REF!</v>
      </c>
      <c r="G124" s="27" t="e">
        <f t="shared" si="1"/>
        <v>#REF!</v>
      </c>
    </row>
    <row r="125" spans="2:7" s="26" customFormat="1" ht="31.5" x14ac:dyDescent="0.25">
      <c r="B125" s="22" t="s">
        <v>122</v>
      </c>
      <c r="C125" s="11" t="s">
        <v>284</v>
      </c>
      <c r="D125" s="16" t="s">
        <v>3</v>
      </c>
      <c r="E125" s="15">
        <v>30</v>
      </c>
      <c r="F125" s="25" t="e">
        <f>'Расчет НМЦ 4 КП'!#REF!</f>
        <v>#REF!</v>
      </c>
      <c r="G125" s="27" t="e">
        <f t="shared" si="1"/>
        <v>#REF!</v>
      </c>
    </row>
    <row r="126" spans="2:7" ht="20.25" x14ac:dyDescent="0.25">
      <c r="B126" s="95" t="s">
        <v>225</v>
      </c>
      <c r="C126" s="95"/>
      <c r="D126" s="95"/>
      <c r="E126" s="95"/>
      <c r="F126" s="95"/>
      <c r="G126" s="95"/>
    </row>
    <row r="127" spans="2:7" s="26" customFormat="1" x14ac:dyDescent="0.25">
      <c r="B127" s="22" t="s">
        <v>123</v>
      </c>
      <c r="C127" s="11" t="s">
        <v>285</v>
      </c>
      <c r="D127" s="16" t="s">
        <v>3</v>
      </c>
      <c r="E127" s="15">
        <v>1</v>
      </c>
      <c r="F127" s="28" t="e">
        <f>'Расчет НМЦ 4 КП'!#REF!</f>
        <v>#REF!</v>
      </c>
      <c r="G127" s="27" t="e">
        <f t="shared" si="1"/>
        <v>#REF!</v>
      </c>
    </row>
    <row r="128" spans="2:7" s="26" customFormat="1" x14ac:dyDescent="0.25">
      <c r="B128" s="22" t="s">
        <v>124</v>
      </c>
      <c r="C128" s="11" t="s">
        <v>286</v>
      </c>
      <c r="D128" s="16" t="s">
        <v>3</v>
      </c>
      <c r="E128" s="15">
        <v>1</v>
      </c>
      <c r="F128" s="28" t="e">
        <f>'Расчет НМЦ 4 КП'!#REF!</f>
        <v>#REF!</v>
      </c>
      <c r="G128" s="27" t="e">
        <f t="shared" si="1"/>
        <v>#REF!</v>
      </c>
    </row>
    <row r="129" spans="2:7" s="26" customFormat="1" x14ac:dyDescent="0.25">
      <c r="B129" s="22" t="s">
        <v>125</v>
      </c>
      <c r="C129" s="11" t="s">
        <v>287</v>
      </c>
      <c r="D129" s="16" t="s">
        <v>3</v>
      </c>
      <c r="E129" s="15">
        <v>1</v>
      </c>
      <c r="F129" s="28" t="e">
        <f>'Расчет НМЦ 4 КП'!#REF!</f>
        <v>#REF!</v>
      </c>
      <c r="G129" s="27" t="e">
        <f t="shared" si="1"/>
        <v>#REF!</v>
      </c>
    </row>
    <row r="130" spans="2:7" s="26" customFormat="1" x14ac:dyDescent="0.25">
      <c r="B130" s="22" t="s">
        <v>126</v>
      </c>
      <c r="C130" s="11" t="s">
        <v>288</v>
      </c>
      <c r="D130" s="16" t="s">
        <v>3</v>
      </c>
      <c r="E130" s="15">
        <v>1</v>
      </c>
      <c r="F130" s="28" t="e">
        <f>'Расчет НМЦ 4 КП'!#REF!</f>
        <v>#REF!</v>
      </c>
      <c r="G130" s="27" t="e">
        <f t="shared" si="1"/>
        <v>#REF!</v>
      </c>
    </row>
    <row r="131" spans="2:7" s="26" customFormat="1" x14ac:dyDescent="0.25">
      <c r="B131" s="22" t="s">
        <v>127</v>
      </c>
      <c r="C131" s="11" t="s">
        <v>289</v>
      </c>
      <c r="D131" s="16" t="s">
        <v>3</v>
      </c>
      <c r="E131" s="15">
        <v>1</v>
      </c>
      <c r="F131" s="28" t="e">
        <f>'Расчет НМЦ 4 КП'!#REF!</f>
        <v>#REF!</v>
      </c>
      <c r="G131" s="27" t="e">
        <f t="shared" si="1"/>
        <v>#REF!</v>
      </c>
    </row>
    <row r="132" spans="2:7" s="26" customFormat="1" x14ac:dyDescent="0.25">
      <c r="B132" s="22" t="s">
        <v>128</v>
      </c>
      <c r="C132" s="11" t="s">
        <v>290</v>
      </c>
      <c r="D132" s="16" t="s">
        <v>3</v>
      </c>
      <c r="E132" s="15">
        <v>1</v>
      </c>
      <c r="F132" s="28" t="e">
        <f>'Расчет НМЦ 4 КП'!#REF!</f>
        <v>#REF!</v>
      </c>
      <c r="G132" s="27" t="e">
        <f t="shared" ref="G132:G195" si="2">ROUND(F132*E132,2)</f>
        <v>#REF!</v>
      </c>
    </row>
    <row r="133" spans="2:7" s="26" customFormat="1" x14ac:dyDescent="0.25">
      <c r="B133" s="22" t="s">
        <v>129</v>
      </c>
      <c r="C133" s="11" t="s">
        <v>291</v>
      </c>
      <c r="D133" s="16" t="s">
        <v>3</v>
      </c>
      <c r="E133" s="15">
        <v>1</v>
      </c>
      <c r="F133" s="28" t="e">
        <f>'Расчет НМЦ 4 КП'!#REF!</f>
        <v>#REF!</v>
      </c>
      <c r="G133" s="27" t="e">
        <f t="shared" si="2"/>
        <v>#REF!</v>
      </c>
    </row>
    <row r="134" spans="2:7" s="26" customFormat="1" x14ac:dyDescent="0.25">
      <c r="B134" s="22" t="s">
        <v>130</v>
      </c>
      <c r="C134" s="11" t="s">
        <v>292</v>
      </c>
      <c r="D134" s="16" t="s">
        <v>3</v>
      </c>
      <c r="E134" s="15">
        <v>1</v>
      </c>
      <c r="F134" s="28" t="e">
        <f>'Расчет НМЦ 4 КП'!#REF!</f>
        <v>#REF!</v>
      </c>
      <c r="G134" s="27" t="e">
        <f t="shared" si="2"/>
        <v>#REF!</v>
      </c>
    </row>
    <row r="135" spans="2:7" s="26" customFormat="1" x14ac:dyDescent="0.25">
      <c r="B135" s="22" t="s">
        <v>131</v>
      </c>
      <c r="C135" s="11" t="s">
        <v>293</v>
      </c>
      <c r="D135" s="16" t="s">
        <v>220</v>
      </c>
      <c r="E135" s="15">
        <v>1</v>
      </c>
      <c r="F135" s="28" t="e">
        <f>'Расчет НМЦ 4 КП'!#REF!</f>
        <v>#REF!</v>
      </c>
      <c r="G135" s="27" t="e">
        <f t="shared" si="2"/>
        <v>#REF!</v>
      </c>
    </row>
    <row r="136" spans="2:7" s="26" customFormat="1" x14ac:dyDescent="0.25">
      <c r="B136" s="22" t="s">
        <v>132</v>
      </c>
      <c r="C136" s="11" t="s">
        <v>227</v>
      </c>
      <c r="D136" s="16" t="s">
        <v>220</v>
      </c>
      <c r="E136" s="15">
        <v>1</v>
      </c>
      <c r="F136" s="28" t="e">
        <f>'Расчет НМЦ 4 КП'!#REF!</f>
        <v>#REF!</v>
      </c>
      <c r="G136" s="27" t="e">
        <f t="shared" si="2"/>
        <v>#REF!</v>
      </c>
    </row>
    <row r="137" spans="2:7" s="26" customFormat="1" x14ac:dyDescent="0.25">
      <c r="B137" s="22" t="s">
        <v>133</v>
      </c>
      <c r="C137" s="11" t="s">
        <v>294</v>
      </c>
      <c r="D137" s="16" t="s">
        <v>3</v>
      </c>
      <c r="E137" s="15">
        <v>1</v>
      </c>
      <c r="F137" s="28" t="e">
        <f>'Расчет НМЦ 4 КП'!#REF!</f>
        <v>#REF!</v>
      </c>
      <c r="G137" s="27" t="e">
        <f t="shared" si="2"/>
        <v>#REF!</v>
      </c>
    </row>
    <row r="138" spans="2:7" s="26" customFormat="1" x14ac:dyDescent="0.25">
      <c r="B138" s="22" t="s">
        <v>134</v>
      </c>
      <c r="C138" s="11" t="s">
        <v>295</v>
      </c>
      <c r="D138" s="16" t="s">
        <v>3</v>
      </c>
      <c r="E138" s="15">
        <v>1</v>
      </c>
      <c r="F138" s="28" t="e">
        <f>'Расчет НМЦ 4 КП'!#REF!</f>
        <v>#REF!</v>
      </c>
      <c r="G138" s="27" t="e">
        <f t="shared" si="2"/>
        <v>#REF!</v>
      </c>
    </row>
    <row r="139" spans="2:7" s="26" customFormat="1" x14ac:dyDescent="0.25">
      <c r="B139" s="22" t="s">
        <v>135</v>
      </c>
      <c r="C139" s="11" t="s">
        <v>296</v>
      </c>
      <c r="D139" s="16" t="s">
        <v>3</v>
      </c>
      <c r="E139" s="15">
        <v>1</v>
      </c>
      <c r="F139" s="28" t="e">
        <f>'Расчет НМЦ 4 КП'!#REF!</f>
        <v>#REF!</v>
      </c>
      <c r="G139" s="27" t="e">
        <f t="shared" si="2"/>
        <v>#REF!</v>
      </c>
    </row>
    <row r="140" spans="2:7" s="26" customFormat="1" x14ac:dyDescent="0.25">
      <c r="B140" s="22" t="s">
        <v>136</v>
      </c>
      <c r="C140" s="11" t="s">
        <v>297</v>
      </c>
      <c r="D140" s="16" t="s">
        <v>3</v>
      </c>
      <c r="E140" s="15">
        <v>1</v>
      </c>
      <c r="F140" s="28" t="e">
        <f>'Расчет НМЦ 4 КП'!#REF!</f>
        <v>#REF!</v>
      </c>
      <c r="G140" s="27" t="e">
        <f t="shared" si="2"/>
        <v>#REF!</v>
      </c>
    </row>
    <row r="141" spans="2:7" s="26" customFormat="1" x14ac:dyDescent="0.25">
      <c r="B141" s="22" t="s">
        <v>137</v>
      </c>
      <c r="C141" s="11" t="s">
        <v>298</v>
      </c>
      <c r="D141" s="16" t="s">
        <v>3</v>
      </c>
      <c r="E141" s="15">
        <v>1</v>
      </c>
      <c r="F141" s="28" t="e">
        <f>'Расчет НМЦ 4 КП'!#REF!</f>
        <v>#REF!</v>
      </c>
      <c r="G141" s="27" t="e">
        <f t="shared" si="2"/>
        <v>#REF!</v>
      </c>
    </row>
    <row r="142" spans="2:7" s="26" customFormat="1" x14ac:dyDescent="0.25">
      <c r="B142" s="22" t="s">
        <v>138</v>
      </c>
      <c r="C142" s="11" t="s">
        <v>299</v>
      </c>
      <c r="D142" s="16" t="s">
        <v>3</v>
      </c>
      <c r="E142" s="15">
        <v>1</v>
      </c>
      <c r="F142" s="28" t="e">
        <f>'Расчет НМЦ 4 КП'!#REF!</f>
        <v>#REF!</v>
      </c>
      <c r="G142" s="27" t="e">
        <f t="shared" si="2"/>
        <v>#REF!</v>
      </c>
    </row>
    <row r="143" spans="2:7" s="26" customFormat="1" x14ac:dyDescent="0.25">
      <c r="B143" s="22" t="s">
        <v>139</v>
      </c>
      <c r="C143" s="11" t="s">
        <v>300</v>
      </c>
      <c r="D143" s="16" t="s">
        <v>3</v>
      </c>
      <c r="E143" s="15">
        <v>1</v>
      </c>
      <c r="F143" s="28" t="e">
        <f>'Расчет НМЦ 4 КП'!#REF!</f>
        <v>#REF!</v>
      </c>
      <c r="G143" s="27" t="e">
        <f t="shared" si="2"/>
        <v>#REF!</v>
      </c>
    </row>
    <row r="144" spans="2:7" s="26" customFormat="1" x14ac:dyDescent="0.25">
      <c r="B144" s="22" t="s">
        <v>140</v>
      </c>
      <c r="C144" s="11" t="s">
        <v>301</v>
      </c>
      <c r="D144" s="16" t="s">
        <v>3</v>
      </c>
      <c r="E144" s="15">
        <v>1</v>
      </c>
      <c r="F144" s="28" t="e">
        <f>'Расчет НМЦ 4 КП'!#REF!</f>
        <v>#REF!</v>
      </c>
      <c r="G144" s="27" t="e">
        <f t="shared" si="2"/>
        <v>#REF!</v>
      </c>
    </row>
    <row r="145" spans="2:7" s="26" customFormat="1" x14ac:dyDescent="0.25">
      <c r="B145" s="22" t="s">
        <v>141</v>
      </c>
      <c r="C145" s="11" t="s">
        <v>302</v>
      </c>
      <c r="D145" s="16" t="s">
        <v>3</v>
      </c>
      <c r="E145" s="15">
        <v>1</v>
      </c>
      <c r="F145" s="28" t="e">
        <f>'Расчет НМЦ 4 КП'!#REF!</f>
        <v>#REF!</v>
      </c>
      <c r="G145" s="27" t="e">
        <f t="shared" si="2"/>
        <v>#REF!</v>
      </c>
    </row>
    <row r="146" spans="2:7" s="26" customFormat="1" x14ac:dyDescent="0.25">
      <c r="B146" s="22" t="s">
        <v>142</v>
      </c>
      <c r="C146" s="11" t="s">
        <v>303</v>
      </c>
      <c r="D146" s="16" t="s">
        <v>3</v>
      </c>
      <c r="E146" s="15">
        <v>1</v>
      </c>
      <c r="F146" s="28" t="e">
        <f>'Расчет НМЦ 4 КП'!#REF!</f>
        <v>#REF!</v>
      </c>
      <c r="G146" s="27" t="e">
        <f t="shared" si="2"/>
        <v>#REF!</v>
      </c>
    </row>
    <row r="147" spans="2:7" s="26" customFormat="1" x14ac:dyDescent="0.25">
      <c r="B147" s="22" t="s">
        <v>143</v>
      </c>
      <c r="C147" s="11" t="s">
        <v>304</v>
      </c>
      <c r="D147" s="16" t="s">
        <v>3</v>
      </c>
      <c r="E147" s="15">
        <v>1</v>
      </c>
      <c r="F147" s="28" t="e">
        <f>'Расчет НМЦ 4 КП'!#REF!</f>
        <v>#REF!</v>
      </c>
      <c r="G147" s="27" t="e">
        <f t="shared" si="2"/>
        <v>#REF!</v>
      </c>
    </row>
    <row r="148" spans="2:7" s="26" customFormat="1" x14ac:dyDescent="0.25">
      <c r="B148" s="22" t="s">
        <v>144</v>
      </c>
      <c r="C148" s="11" t="s">
        <v>305</v>
      </c>
      <c r="D148" s="16" t="s">
        <v>3</v>
      </c>
      <c r="E148" s="15">
        <v>1</v>
      </c>
      <c r="F148" s="28" t="e">
        <f>'Расчет НМЦ 4 КП'!#REF!</f>
        <v>#REF!</v>
      </c>
      <c r="G148" s="27" t="e">
        <f t="shared" si="2"/>
        <v>#REF!</v>
      </c>
    </row>
    <row r="149" spans="2:7" s="26" customFormat="1" x14ac:dyDescent="0.25">
      <c r="B149" s="22" t="s">
        <v>145</v>
      </c>
      <c r="C149" s="11" t="s">
        <v>306</v>
      </c>
      <c r="D149" s="16" t="s">
        <v>3</v>
      </c>
      <c r="E149" s="15">
        <v>1</v>
      </c>
      <c r="F149" s="28" t="e">
        <f>'Расчет НМЦ 4 КП'!#REF!</f>
        <v>#REF!</v>
      </c>
      <c r="G149" s="27" t="e">
        <f t="shared" si="2"/>
        <v>#REF!</v>
      </c>
    </row>
    <row r="150" spans="2:7" s="26" customFormat="1" x14ac:dyDescent="0.25">
      <c r="B150" s="22" t="s">
        <v>146</v>
      </c>
      <c r="C150" s="11" t="s">
        <v>307</v>
      </c>
      <c r="D150" s="16" t="s">
        <v>3</v>
      </c>
      <c r="E150" s="15">
        <v>1</v>
      </c>
      <c r="F150" s="28" t="e">
        <f>'Расчет НМЦ 4 КП'!#REF!</f>
        <v>#REF!</v>
      </c>
      <c r="G150" s="27" t="e">
        <f t="shared" si="2"/>
        <v>#REF!</v>
      </c>
    </row>
    <row r="151" spans="2:7" s="26" customFormat="1" x14ac:dyDescent="0.25">
      <c r="B151" s="22" t="s">
        <v>147</v>
      </c>
      <c r="C151" s="11" t="s">
        <v>308</v>
      </c>
      <c r="D151" s="16" t="s">
        <v>3</v>
      </c>
      <c r="E151" s="15">
        <v>1</v>
      </c>
      <c r="F151" s="28" t="e">
        <f>'Расчет НМЦ 4 КП'!#REF!</f>
        <v>#REF!</v>
      </c>
      <c r="G151" s="27" t="e">
        <f t="shared" si="2"/>
        <v>#REF!</v>
      </c>
    </row>
    <row r="152" spans="2:7" s="26" customFormat="1" x14ac:dyDescent="0.25">
      <c r="B152" s="22" t="s">
        <v>148</v>
      </c>
      <c r="C152" s="11" t="s">
        <v>309</v>
      </c>
      <c r="D152" s="16" t="s">
        <v>3</v>
      </c>
      <c r="E152" s="15">
        <v>1</v>
      </c>
      <c r="F152" s="28" t="e">
        <f>'Расчет НМЦ 4 КП'!#REF!</f>
        <v>#REF!</v>
      </c>
      <c r="G152" s="27" t="e">
        <f t="shared" si="2"/>
        <v>#REF!</v>
      </c>
    </row>
    <row r="153" spans="2:7" s="26" customFormat="1" x14ac:dyDescent="0.25">
      <c r="B153" s="22" t="s">
        <v>149</v>
      </c>
      <c r="C153" s="11" t="s">
        <v>310</v>
      </c>
      <c r="D153" s="16" t="s">
        <v>3</v>
      </c>
      <c r="E153" s="15">
        <v>1</v>
      </c>
      <c r="F153" s="28" t="e">
        <f>'Расчет НМЦ 4 КП'!#REF!</f>
        <v>#REF!</v>
      </c>
      <c r="G153" s="27" t="e">
        <f t="shared" si="2"/>
        <v>#REF!</v>
      </c>
    </row>
    <row r="154" spans="2:7" s="26" customFormat="1" x14ac:dyDescent="0.25">
      <c r="B154" s="22" t="s">
        <v>150</v>
      </c>
      <c r="C154" s="11" t="s">
        <v>311</v>
      </c>
      <c r="D154" s="16" t="s">
        <v>3</v>
      </c>
      <c r="E154" s="15">
        <v>1</v>
      </c>
      <c r="F154" s="28" t="e">
        <f>'Расчет НМЦ 4 КП'!#REF!</f>
        <v>#REF!</v>
      </c>
      <c r="G154" s="27" t="e">
        <f t="shared" si="2"/>
        <v>#REF!</v>
      </c>
    </row>
    <row r="155" spans="2:7" s="26" customFormat="1" x14ac:dyDescent="0.25">
      <c r="B155" s="22" t="s">
        <v>151</v>
      </c>
      <c r="C155" s="11" t="s">
        <v>312</v>
      </c>
      <c r="D155" s="16" t="s">
        <v>3</v>
      </c>
      <c r="E155" s="15">
        <v>1</v>
      </c>
      <c r="F155" s="28" t="e">
        <f>'Расчет НМЦ 4 КП'!#REF!</f>
        <v>#REF!</v>
      </c>
      <c r="G155" s="27" t="e">
        <f t="shared" si="2"/>
        <v>#REF!</v>
      </c>
    </row>
    <row r="156" spans="2:7" s="26" customFormat="1" x14ac:dyDescent="0.25">
      <c r="B156" s="22" t="s">
        <v>152</v>
      </c>
      <c r="C156" s="11" t="s">
        <v>313</v>
      </c>
      <c r="D156" s="16" t="s">
        <v>3</v>
      </c>
      <c r="E156" s="15">
        <v>1</v>
      </c>
      <c r="F156" s="28" t="e">
        <f>'Расчет НМЦ 4 КП'!#REF!</f>
        <v>#REF!</v>
      </c>
      <c r="G156" s="27" t="e">
        <f t="shared" si="2"/>
        <v>#REF!</v>
      </c>
    </row>
    <row r="157" spans="2:7" s="26" customFormat="1" x14ac:dyDescent="0.25">
      <c r="B157" s="22" t="s">
        <v>153</v>
      </c>
      <c r="C157" s="11" t="s">
        <v>314</v>
      </c>
      <c r="D157" s="16" t="s">
        <v>3</v>
      </c>
      <c r="E157" s="15">
        <v>1</v>
      </c>
      <c r="F157" s="28" t="e">
        <f>'Расчет НМЦ 4 КП'!#REF!</f>
        <v>#REF!</v>
      </c>
      <c r="G157" s="27" t="e">
        <f t="shared" si="2"/>
        <v>#REF!</v>
      </c>
    </row>
    <row r="158" spans="2:7" s="26" customFormat="1" x14ac:dyDescent="0.25">
      <c r="B158" s="22" t="s">
        <v>154</v>
      </c>
      <c r="C158" s="11" t="s">
        <v>315</v>
      </c>
      <c r="D158" s="16" t="s">
        <v>3</v>
      </c>
      <c r="E158" s="15">
        <v>1</v>
      </c>
      <c r="F158" s="28" t="e">
        <f>'Расчет НМЦ 4 КП'!#REF!</f>
        <v>#REF!</v>
      </c>
      <c r="G158" s="27" t="e">
        <f t="shared" si="2"/>
        <v>#REF!</v>
      </c>
    </row>
    <row r="159" spans="2:7" s="26" customFormat="1" x14ac:dyDescent="0.25">
      <c r="B159" s="22" t="s">
        <v>155</v>
      </c>
      <c r="C159" s="11" t="s">
        <v>316</v>
      </c>
      <c r="D159" s="16" t="s">
        <v>3</v>
      </c>
      <c r="E159" s="15">
        <v>1</v>
      </c>
      <c r="F159" s="28" t="e">
        <f>'Расчет НМЦ 4 КП'!#REF!</f>
        <v>#REF!</v>
      </c>
      <c r="G159" s="27" t="e">
        <f t="shared" si="2"/>
        <v>#REF!</v>
      </c>
    </row>
    <row r="160" spans="2:7" s="26" customFormat="1" x14ac:dyDescent="0.25">
      <c r="B160" s="22" t="s">
        <v>156</v>
      </c>
      <c r="C160" s="11" t="s">
        <v>317</v>
      </c>
      <c r="D160" s="16" t="s">
        <v>3</v>
      </c>
      <c r="E160" s="15">
        <v>1</v>
      </c>
      <c r="F160" s="28" t="e">
        <f>'Расчет НМЦ 4 КП'!#REF!</f>
        <v>#REF!</v>
      </c>
      <c r="G160" s="27" t="e">
        <f t="shared" si="2"/>
        <v>#REF!</v>
      </c>
    </row>
    <row r="161" spans="2:7" s="26" customFormat="1" x14ac:dyDescent="0.25">
      <c r="B161" s="22" t="s">
        <v>157</v>
      </c>
      <c r="C161" s="11" t="s">
        <v>318</v>
      </c>
      <c r="D161" s="16" t="s">
        <v>3</v>
      </c>
      <c r="E161" s="15">
        <v>1</v>
      </c>
      <c r="F161" s="28" t="e">
        <f>'Расчет НМЦ 4 КП'!#REF!</f>
        <v>#REF!</v>
      </c>
      <c r="G161" s="27" t="e">
        <f t="shared" si="2"/>
        <v>#REF!</v>
      </c>
    </row>
    <row r="162" spans="2:7" s="26" customFormat="1" x14ac:dyDescent="0.25">
      <c r="B162" s="22" t="s">
        <v>158</v>
      </c>
      <c r="C162" s="11" t="s">
        <v>319</v>
      </c>
      <c r="D162" s="16" t="s">
        <v>3</v>
      </c>
      <c r="E162" s="15">
        <v>1</v>
      </c>
      <c r="F162" s="28" t="e">
        <f>'Расчет НМЦ 4 КП'!#REF!</f>
        <v>#REF!</v>
      </c>
      <c r="G162" s="27" t="e">
        <f t="shared" si="2"/>
        <v>#REF!</v>
      </c>
    </row>
    <row r="163" spans="2:7" s="26" customFormat="1" x14ac:dyDescent="0.25">
      <c r="B163" s="22" t="s">
        <v>159</v>
      </c>
      <c r="C163" s="11" t="s">
        <v>320</v>
      </c>
      <c r="D163" s="16" t="s">
        <v>3</v>
      </c>
      <c r="E163" s="15">
        <v>1</v>
      </c>
      <c r="F163" s="28" t="e">
        <f>'Расчет НМЦ 4 КП'!#REF!</f>
        <v>#REF!</v>
      </c>
      <c r="G163" s="27" t="e">
        <f t="shared" si="2"/>
        <v>#REF!</v>
      </c>
    </row>
    <row r="164" spans="2:7" s="26" customFormat="1" x14ac:dyDescent="0.25">
      <c r="B164" s="22" t="s">
        <v>160</v>
      </c>
      <c r="C164" s="11" t="s">
        <v>321</v>
      </c>
      <c r="D164" s="16" t="s">
        <v>3</v>
      </c>
      <c r="E164" s="15">
        <v>1</v>
      </c>
      <c r="F164" s="28" t="e">
        <f>'Расчет НМЦ 4 КП'!#REF!</f>
        <v>#REF!</v>
      </c>
      <c r="G164" s="27" t="e">
        <f t="shared" si="2"/>
        <v>#REF!</v>
      </c>
    </row>
    <row r="165" spans="2:7" s="26" customFormat="1" ht="31.5" x14ac:dyDescent="0.25">
      <c r="B165" s="22" t="s">
        <v>161</v>
      </c>
      <c r="C165" s="11" t="s">
        <v>322</v>
      </c>
      <c r="D165" s="16" t="s">
        <v>3</v>
      </c>
      <c r="E165" s="15">
        <v>1</v>
      </c>
      <c r="F165" s="28" t="e">
        <f>'Расчет НМЦ 4 КП'!#REF!</f>
        <v>#REF!</v>
      </c>
      <c r="G165" s="27" t="e">
        <f t="shared" si="2"/>
        <v>#REF!</v>
      </c>
    </row>
    <row r="166" spans="2:7" s="26" customFormat="1" x14ac:dyDescent="0.25">
      <c r="B166" s="22" t="s">
        <v>162</v>
      </c>
      <c r="C166" s="11" t="s">
        <v>323</v>
      </c>
      <c r="D166" s="16" t="s">
        <v>3</v>
      </c>
      <c r="E166" s="15">
        <v>1</v>
      </c>
      <c r="F166" s="28" t="e">
        <f>'Расчет НМЦ 4 КП'!#REF!</f>
        <v>#REF!</v>
      </c>
      <c r="G166" s="27" t="e">
        <f t="shared" si="2"/>
        <v>#REF!</v>
      </c>
    </row>
    <row r="167" spans="2:7" s="26" customFormat="1" x14ac:dyDescent="0.25">
      <c r="B167" s="22" t="s">
        <v>163</v>
      </c>
      <c r="C167" s="11" t="s">
        <v>324</v>
      </c>
      <c r="D167" s="16" t="s">
        <v>3</v>
      </c>
      <c r="E167" s="15">
        <v>1</v>
      </c>
      <c r="F167" s="28" t="e">
        <f>'Расчет НМЦ 4 КП'!#REF!</f>
        <v>#REF!</v>
      </c>
      <c r="G167" s="27" t="e">
        <f t="shared" si="2"/>
        <v>#REF!</v>
      </c>
    </row>
    <row r="168" spans="2:7" s="26" customFormat="1" x14ac:dyDescent="0.25">
      <c r="B168" s="22" t="s">
        <v>164</v>
      </c>
      <c r="C168" s="11" t="s">
        <v>325</v>
      </c>
      <c r="D168" s="16" t="s">
        <v>3</v>
      </c>
      <c r="E168" s="15">
        <v>1</v>
      </c>
      <c r="F168" s="28" t="e">
        <f>'Расчет НМЦ 4 КП'!#REF!</f>
        <v>#REF!</v>
      </c>
      <c r="G168" s="27" t="e">
        <f t="shared" si="2"/>
        <v>#REF!</v>
      </c>
    </row>
    <row r="169" spans="2:7" s="26" customFormat="1" x14ac:dyDescent="0.25">
      <c r="B169" s="22" t="s">
        <v>165</v>
      </c>
      <c r="C169" s="11" t="s">
        <v>326</v>
      </c>
      <c r="D169" s="16" t="s">
        <v>3</v>
      </c>
      <c r="E169" s="15">
        <v>1</v>
      </c>
      <c r="F169" s="28" t="e">
        <f>'Расчет НМЦ 4 КП'!#REF!</f>
        <v>#REF!</v>
      </c>
      <c r="G169" s="27" t="e">
        <f t="shared" si="2"/>
        <v>#REF!</v>
      </c>
    </row>
    <row r="170" spans="2:7" s="26" customFormat="1" x14ac:dyDescent="0.25">
      <c r="B170" s="22" t="s">
        <v>166</v>
      </c>
      <c r="C170" s="11" t="s">
        <v>327</v>
      </c>
      <c r="D170" s="16" t="s">
        <v>3</v>
      </c>
      <c r="E170" s="15">
        <v>1</v>
      </c>
      <c r="F170" s="28" t="e">
        <f>'Расчет НМЦ 4 КП'!#REF!</f>
        <v>#REF!</v>
      </c>
      <c r="G170" s="27" t="e">
        <f t="shared" si="2"/>
        <v>#REF!</v>
      </c>
    </row>
    <row r="171" spans="2:7" s="26" customFormat="1" x14ac:dyDescent="0.25">
      <c r="B171" s="22" t="s">
        <v>167</v>
      </c>
      <c r="C171" s="11" t="s">
        <v>328</v>
      </c>
      <c r="D171" s="16" t="s">
        <v>3</v>
      </c>
      <c r="E171" s="15">
        <v>1</v>
      </c>
      <c r="F171" s="28" t="e">
        <f>'Расчет НМЦ 4 КП'!#REF!</f>
        <v>#REF!</v>
      </c>
      <c r="G171" s="27" t="e">
        <f t="shared" si="2"/>
        <v>#REF!</v>
      </c>
    </row>
    <row r="172" spans="2:7" s="26" customFormat="1" x14ac:dyDescent="0.25">
      <c r="B172" s="22" t="s">
        <v>168</v>
      </c>
      <c r="C172" s="11" t="s">
        <v>329</v>
      </c>
      <c r="D172" s="16" t="s">
        <v>3</v>
      </c>
      <c r="E172" s="15">
        <v>1</v>
      </c>
      <c r="F172" s="28" t="e">
        <f>'Расчет НМЦ 4 КП'!#REF!</f>
        <v>#REF!</v>
      </c>
      <c r="G172" s="27" t="e">
        <f t="shared" si="2"/>
        <v>#REF!</v>
      </c>
    </row>
    <row r="173" spans="2:7" s="26" customFormat="1" x14ac:dyDescent="0.25">
      <c r="B173" s="22" t="s">
        <v>169</v>
      </c>
      <c r="C173" s="11" t="s">
        <v>330</v>
      </c>
      <c r="D173" s="16" t="s">
        <v>3</v>
      </c>
      <c r="E173" s="15">
        <v>1</v>
      </c>
      <c r="F173" s="28" t="e">
        <f>'Расчет НМЦ 4 КП'!#REF!</f>
        <v>#REF!</v>
      </c>
      <c r="G173" s="27" t="e">
        <f t="shared" si="2"/>
        <v>#REF!</v>
      </c>
    </row>
    <row r="174" spans="2:7" s="26" customFormat="1" x14ac:dyDescent="0.25">
      <c r="B174" s="22" t="s">
        <v>170</v>
      </c>
      <c r="C174" s="11" t="s">
        <v>331</v>
      </c>
      <c r="D174" s="16" t="s">
        <v>3</v>
      </c>
      <c r="E174" s="15">
        <v>1</v>
      </c>
      <c r="F174" s="28" t="e">
        <f>'Расчет НМЦ 4 КП'!#REF!</f>
        <v>#REF!</v>
      </c>
      <c r="G174" s="27" t="e">
        <f t="shared" si="2"/>
        <v>#REF!</v>
      </c>
    </row>
    <row r="175" spans="2:7" s="26" customFormat="1" x14ac:dyDescent="0.25">
      <c r="B175" s="22" t="s">
        <v>171</v>
      </c>
      <c r="C175" s="11" t="s">
        <v>332</v>
      </c>
      <c r="D175" s="16" t="s">
        <v>3</v>
      </c>
      <c r="E175" s="15">
        <v>1</v>
      </c>
      <c r="F175" s="28" t="e">
        <f>'Расчет НМЦ 4 КП'!#REF!</f>
        <v>#REF!</v>
      </c>
      <c r="G175" s="27" t="e">
        <f t="shared" si="2"/>
        <v>#REF!</v>
      </c>
    </row>
    <row r="176" spans="2:7" s="26" customFormat="1" x14ac:dyDescent="0.25">
      <c r="B176" s="22" t="s">
        <v>172</v>
      </c>
      <c r="C176" s="11" t="s">
        <v>333</v>
      </c>
      <c r="D176" s="16" t="s">
        <v>3</v>
      </c>
      <c r="E176" s="15">
        <v>1</v>
      </c>
      <c r="F176" s="28" t="e">
        <f>'Расчет НМЦ 4 КП'!#REF!</f>
        <v>#REF!</v>
      </c>
      <c r="G176" s="27" t="e">
        <f t="shared" si="2"/>
        <v>#REF!</v>
      </c>
    </row>
    <row r="177" spans="2:7" s="26" customFormat="1" x14ac:dyDescent="0.25">
      <c r="B177" s="22" t="s">
        <v>173</v>
      </c>
      <c r="C177" s="11" t="s">
        <v>334</v>
      </c>
      <c r="D177" s="16" t="s">
        <v>3</v>
      </c>
      <c r="E177" s="15">
        <v>1</v>
      </c>
      <c r="F177" s="28" t="e">
        <f>'Расчет НМЦ 4 КП'!#REF!</f>
        <v>#REF!</v>
      </c>
      <c r="G177" s="27" t="e">
        <f t="shared" si="2"/>
        <v>#REF!</v>
      </c>
    </row>
    <row r="178" spans="2:7" s="26" customFormat="1" x14ac:dyDescent="0.25">
      <c r="B178" s="22" t="s">
        <v>174</v>
      </c>
      <c r="C178" s="11" t="s">
        <v>335</v>
      </c>
      <c r="D178" s="16" t="s">
        <v>3</v>
      </c>
      <c r="E178" s="15">
        <v>1</v>
      </c>
      <c r="F178" s="28" t="e">
        <f>'Расчет НМЦ 4 КП'!#REF!</f>
        <v>#REF!</v>
      </c>
      <c r="G178" s="27" t="e">
        <f t="shared" si="2"/>
        <v>#REF!</v>
      </c>
    </row>
    <row r="179" spans="2:7" s="26" customFormat="1" x14ac:dyDescent="0.25">
      <c r="B179" s="22" t="s">
        <v>175</v>
      </c>
      <c r="C179" s="11" t="s">
        <v>336</v>
      </c>
      <c r="D179" s="16" t="s">
        <v>3</v>
      </c>
      <c r="E179" s="15">
        <v>1</v>
      </c>
      <c r="F179" s="28" t="e">
        <f>'Расчет НМЦ 4 КП'!#REF!</f>
        <v>#REF!</v>
      </c>
      <c r="G179" s="27" t="e">
        <f t="shared" si="2"/>
        <v>#REF!</v>
      </c>
    </row>
    <row r="180" spans="2:7" s="26" customFormat="1" x14ac:dyDescent="0.25">
      <c r="B180" s="22" t="s">
        <v>176</v>
      </c>
      <c r="C180" s="11" t="s">
        <v>337</v>
      </c>
      <c r="D180" s="16" t="s">
        <v>3</v>
      </c>
      <c r="E180" s="15">
        <v>1</v>
      </c>
      <c r="F180" s="28" t="e">
        <f>'Расчет НМЦ 4 КП'!#REF!</f>
        <v>#REF!</v>
      </c>
      <c r="G180" s="27" t="e">
        <f t="shared" si="2"/>
        <v>#REF!</v>
      </c>
    </row>
    <row r="181" spans="2:7" s="26" customFormat="1" ht="31.5" x14ac:dyDescent="0.25">
      <c r="B181" s="22" t="s">
        <v>177</v>
      </c>
      <c r="C181" s="11" t="s">
        <v>338</v>
      </c>
      <c r="D181" s="16" t="s">
        <v>3</v>
      </c>
      <c r="E181" s="15">
        <v>1</v>
      </c>
      <c r="F181" s="28" t="e">
        <f>'Расчет НМЦ 4 КП'!#REF!</f>
        <v>#REF!</v>
      </c>
      <c r="G181" s="27" t="e">
        <f t="shared" si="2"/>
        <v>#REF!</v>
      </c>
    </row>
    <row r="182" spans="2:7" s="26" customFormat="1" ht="31.5" x14ac:dyDescent="0.25">
      <c r="B182" s="22" t="s">
        <v>178</v>
      </c>
      <c r="C182" s="11" t="s">
        <v>339</v>
      </c>
      <c r="D182" s="16" t="s">
        <v>3</v>
      </c>
      <c r="E182" s="15">
        <v>1</v>
      </c>
      <c r="F182" s="28" t="e">
        <f>'Расчет НМЦ 4 КП'!#REF!</f>
        <v>#REF!</v>
      </c>
      <c r="G182" s="27" t="e">
        <f t="shared" si="2"/>
        <v>#REF!</v>
      </c>
    </row>
    <row r="183" spans="2:7" s="26" customFormat="1" x14ac:dyDescent="0.25">
      <c r="B183" s="22" t="s">
        <v>179</v>
      </c>
      <c r="C183" s="11" t="s">
        <v>340</v>
      </c>
      <c r="D183" s="16" t="s">
        <v>3</v>
      </c>
      <c r="E183" s="15">
        <v>1</v>
      </c>
      <c r="F183" s="28" t="e">
        <f>'Расчет НМЦ 4 КП'!#REF!</f>
        <v>#REF!</v>
      </c>
      <c r="G183" s="27" t="e">
        <f t="shared" si="2"/>
        <v>#REF!</v>
      </c>
    </row>
    <row r="184" spans="2:7" s="26" customFormat="1" x14ac:dyDescent="0.25">
      <c r="B184" s="22" t="s">
        <v>180</v>
      </c>
      <c r="C184" s="11" t="s">
        <v>341</v>
      </c>
      <c r="D184" s="16" t="s">
        <v>3</v>
      </c>
      <c r="E184" s="15">
        <v>1</v>
      </c>
      <c r="F184" s="28" t="e">
        <f>'Расчет НМЦ 4 КП'!#REF!</f>
        <v>#REF!</v>
      </c>
      <c r="G184" s="27" t="e">
        <f t="shared" si="2"/>
        <v>#REF!</v>
      </c>
    </row>
    <row r="185" spans="2:7" s="26" customFormat="1" x14ac:dyDescent="0.25">
      <c r="B185" s="22" t="s">
        <v>181</v>
      </c>
      <c r="C185" s="11" t="s">
        <v>342</v>
      </c>
      <c r="D185" s="16" t="s">
        <v>3</v>
      </c>
      <c r="E185" s="15">
        <v>1</v>
      </c>
      <c r="F185" s="28" t="e">
        <f>'Расчет НМЦ 4 КП'!#REF!</f>
        <v>#REF!</v>
      </c>
      <c r="G185" s="27" t="e">
        <f t="shared" si="2"/>
        <v>#REF!</v>
      </c>
    </row>
    <row r="186" spans="2:7" s="26" customFormat="1" x14ac:dyDescent="0.25">
      <c r="B186" s="22" t="s">
        <v>182</v>
      </c>
      <c r="C186" s="11" t="s">
        <v>343</v>
      </c>
      <c r="D186" s="16" t="s">
        <v>3</v>
      </c>
      <c r="E186" s="15">
        <v>1</v>
      </c>
      <c r="F186" s="28" t="e">
        <f>'Расчет НМЦ 4 КП'!#REF!</f>
        <v>#REF!</v>
      </c>
      <c r="G186" s="27" t="e">
        <f t="shared" si="2"/>
        <v>#REF!</v>
      </c>
    </row>
    <row r="187" spans="2:7" s="26" customFormat="1" x14ac:dyDescent="0.25">
      <c r="B187" s="22" t="s">
        <v>183</v>
      </c>
      <c r="C187" s="11" t="s">
        <v>344</v>
      </c>
      <c r="D187" s="16" t="s">
        <v>3</v>
      </c>
      <c r="E187" s="15">
        <v>1</v>
      </c>
      <c r="F187" s="28" t="e">
        <f>'Расчет НМЦ 4 КП'!#REF!</f>
        <v>#REF!</v>
      </c>
      <c r="G187" s="27" t="e">
        <f t="shared" si="2"/>
        <v>#REF!</v>
      </c>
    </row>
    <row r="188" spans="2:7" s="26" customFormat="1" x14ac:dyDescent="0.25">
      <c r="B188" s="22" t="s">
        <v>184</v>
      </c>
      <c r="C188" s="11" t="s">
        <v>345</v>
      </c>
      <c r="D188" s="16" t="s">
        <v>3</v>
      </c>
      <c r="E188" s="15">
        <v>1</v>
      </c>
      <c r="F188" s="28" t="e">
        <f>'Расчет НМЦ 4 КП'!#REF!</f>
        <v>#REF!</v>
      </c>
      <c r="G188" s="27" t="e">
        <f t="shared" si="2"/>
        <v>#REF!</v>
      </c>
    </row>
    <row r="189" spans="2:7" s="26" customFormat="1" x14ac:dyDescent="0.25">
      <c r="B189" s="22" t="s">
        <v>185</v>
      </c>
      <c r="C189" s="11" t="s">
        <v>346</v>
      </c>
      <c r="D189" s="16" t="s">
        <v>3</v>
      </c>
      <c r="E189" s="15">
        <v>1</v>
      </c>
      <c r="F189" s="28" t="e">
        <f>'Расчет НМЦ 4 КП'!#REF!</f>
        <v>#REF!</v>
      </c>
      <c r="G189" s="27" t="e">
        <f t="shared" si="2"/>
        <v>#REF!</v>
      </c>
    </row>
    <row r="190" spans="2:7" s="26" customFormat="1" x14ac:dyDescent="0.25">
      <c r="B190" s="22" t="s">
        <v>186</v>
      </c>
      <c r="C190" s="11" t="s">
        <v>347</v>
      </c>
      <c r="D190" s="16" t="s">
        <v>3</v>
      </c>
      <c r="E190" s="15">
        <v>1</v>
      </c>
      <c r="F190" s="28" t="e">
        <f>'Расчет НМЦ 4 КП'!#REF!</f>
        <v>#REF!</v>
      </c>
      <c r="G190" s="27" t="e">
        <f t="shared" si="2"/>
        <v>#REF!</v>
      </c>
    </row>
    <row r="191" spans="2:7" s="26" customFormat="1" x14ac:dyDescent="0.25">
      <c r="B191" s="22" t="s">
        <v>187</v>
      </c>
      <c r="C191" s="11" t="s">
        <v>348</v>
      </c>
      <c r="D191" s="16" t="s">
        <v>3</v>
      </c>
      <c r="E191" s="15">
        <v>1</v>
      </c>
      <c r="F191" s="28" t="e">
        <f>'Расчет НМЦ 4 КП'!#REF!</f>
        <v>#REF!</v>
      </c>
      <c r="G191" s="27" t="e">
        <f t="shared" si="2"/>
        <v>#REF!</v>
      </c>
    </row>
    <row r="192" spans="2:7" s="26" customFormat="1" x14ac:dyDescent="0.25">
      <c r="B192" s="22" t="s">
        <v>188</v>
      </c>
      <c r="C192" s="11" t="s">
        <v>349</v>
      </c>
      <c r="D192" s="16" t="s">
        <v>3</v>
      </c>
      <c r="E192" s="15">
        <v>1</v>
      </c>
      <c r="F192" s="28" t="e">
        <f>'Расчет НМЦ 4 КП'!#REF!</f>
        <v>#REF!</v>
      </c>
      <c r="G192" s="27" t="e">
        <f t="shared" si="2"/>
        <v>#REF!</v>
      </c>
    </row>
    <row r="193" spans="2:7" s="26" customFormat="1" x14ac:dyDescent="0.25">
      <c r="B193" s="22" t="s">
        <v>189</v>
      </c>
      <c r="C193" s="11" t="s">
        <v>350</v>
      </c>
      <c r="D193" s="16" t="s">
        <v>3</v>
      </c>
      <c r="E193" s="15">
        <v>1</v>
      </c>
      <c r="F193" s="28" t="e">
        <f>'Расчет НМЦ 4 КП'!#REF!</f>
        <v>#REF!</v>
      </c>
      <c r="G193" s="27" t="e">
        <f t="shared" si="2"/>
        <v>#REF!</v>
      </c>
    </row>
    <row r="194" spans="2:7" s="26" customFormat="1" x14ac:dyDescent="0.25">
      <c r="B194" s="22" t="s">
        <v>190</v>
      </c>
      <c r="C194" s="11" t="s">
        <v>351</v>
      </c>
      <c r="D194" s="16" t="s">
        <v>3</v>
      </c>
      <c r="E194" s="15">
        <v>1</v>
      </c>
      <c r="F194" s="28" t="e">
        <f>'Расчет НМЦ 4 КП'!#REF!</f>
        <v>#REF!</v>
      </c>
      <c r="G194" s="27" t="e">
        <f t="shared" si="2"/>
        <v>#REF!</v>
      </c>
    </row>
    <row r="195" spans="2:7" s="26" customFormat="1" x14ac:dyDescent="0.25">
      <c r="B195" s="22" t="s">
        <v>191</v>
      </c>
      <c r="C195" s="11" t="s">
        <v>352</v>
      </c>
      <c r="D195" s="16" t="s">
        <v>3</v>
      </c>
      <c r="E195" s="15">
        <v>1</v>
      </c>
      <c r="F195" s="28" t="e">
        <f>'Расчет НМЦ 4 КП'!#REF!</f>
        <v>#REF!</v>
      </c>
      <c r="G195" s="27" t="e">
        <f t="shared" si="2"/>
        <v>#REF!</v>
      </c>
    </row>
    <row r="196" spans="2:7" s="26" customFormat="1" x14ac:dyDescent="0.25">
      <c r="B196" s="22" t="s">
        <v>192</v>
      </c>
      <c r="C196" s="11" t="s">
        <v>353</v>
      </c>
      <c r="D196" s="16" t="s">
        <v>3</v>
      </c>
      <c r="E196" s="15">
        <v>1</v>
      </c>
      <c r="F196" s="28" t="e">
        <f>'Расчет НМЦ 4 КП'!#REF!</f>
        <v>#REF!</v>
      </c>
      <c r="G196" s="27" t="e">
        <f t="shared" ref="G196:G223" si="3">ROUND(F196*E196,2)</f>
        <v>#REF!</v>
      </c>
    </row>
    <row r="197" spans="2:7" s="26" customFormat="1" x14ac:dyDescent="0.25">
      <c r="B197" s="22" t="s">
        <v>193</v>
      </c>
      <c r="C197" s="11" t="s">
        <v>354</v>
      </c>
      <c r="D197" s="16" t="s">
        <v>221</v>
      </c>
      <c r="E197" s="15">
        <v>1</v>
      </c>
      <c r="F197" s="28" t="e">
        <f>'Расчет НМЦ 4 КП'!#REF!</f>
        <v>#REF!</v>
      </c>
      <c r="G197" s="27" t="e">
        <f t="shared" si="3"/>
        <v>#REF!</v>
      </c>
    </row>
    <row r="198" spans="2:7" s="26" customFormat="1" ht="31.5" x14ac:dyDescent="0.25">
      <c r="B198" s="22" t="s">
        <v>194</v>
      </c>
      <c r="C198" s="11" t="s">
        <v>355</v>
      </c>
      <c r="D198" s="16" t="s">
        <v>3</v>
      </c>
      <c r="E198" s="15">
        <v>1</v>
      </c>
      <c r="F198" s="28" t="e">
        <f>'Расчет НМЦ 4 КП'!#REF!</f>
        <v>#REF!</v>
      </c>
      <c r="G198" s="27" t="e">
        <f t="shared" si="3"/>
        <v>#REF!</v>
      </c>
    </row>
    <row r="199" spans="2:7" s="26" customFormat="1" x14ac:dyDescent="0.25">
      <c r="B199" s="22" t="s">
        <v>195</v>
      </c>
      <c r="C199" s="11" t="s">
        <v>356</v>
      </c>
      <c r="D199" s="16" t="s">
        <v>3</v>
      </c>
      <c r="E199" s="15">
        <v>1</v>
      </c>
      <c r="F199" s="28" t="e">
        <f>'Расчет НМЦ 4 КП'!#REF!</f>
        <v>#REF!</v>
      </c>
      <c r="G199" s="27" t="e">
        <f t="shared" si="3"/>
        <v>#REF!</v>
      </c>
    </row>
    <row r="200" spans="2:7" s="26" customFormat="1" x14ac:dyDescent="0.25">
      <c r="B200" s="22" t="s">
        <v>196</v>
      </c>
      <c r="C200" s="11" t="s">
        <v>357</v>
      </c>
      <c r="D200" s="16" t="s">
        <v>3</v>
      </c>
      <c r="E200" s="15">
        <v>1</v>
      </c>
      <c r="F200" s="28" t="e">
        <f>'Расчет НМЦ 4 КП'!#REF!</f>
        <v>#REF!</v>
      </c>
      <c r="G200" s="27" t="e">
        <f t="shared" si="3"/>
        <v>#REF!</v>
      </c>
    </row>
    <row r="201" spans="2:7" s="26" customFormat="1" x14ac:dyDescent="0.25">
      <c r="B201" s="22" t="s">
        <v>197</v>
      </c>
      <c r="C201" s="11" t="s">
        <v>358</v>
      </c>
      <c r="D201" s="16" t="s">
        <v>3</v>
      </c>
      <c r="E201" s="15">
        <v>1</v>
      </c>
      <c r="F201" s="28" t="e">
        <f>'Расчет НМЦ 4 КП'!#REF!</f>
        <v>#REF!</v>
      </c>
      <c r="G201" s="27" t="e">
        <f t="shared" si="3"/>
        <v>#REF!</v>
      </c>
    </row>
    <row r="202" spans="2:7" s="26" customFormat="1" x14ac:dyDescent="0.25">
      <c r="B202" s="22" t="s">
        <v>198</v>
      </c>
      <c r="C202" s="11" t="s">
        <v>359</v>
      </c>
      <c r="D202" s="16" t="s">
        <v>221</v>
      </c>
      <c r="E202" s="15">
        <v>1</v>
      </c>
      <c r="F202" s="28" t="e">
        <f>'Расчет НМЦ 4 КП'!#REF!</f>
        <v>#REF!</v>
      </c>
      <c r="G202" s="27" t="e">
        <f t="shared" si="3"/>
        <v>#REF!</v>
      </c>
    </row>
    <row r="203" spans="2:7" s="26" customFormat="1" x14ac:dyDescent="0.25">
      <c r="B203" s="22" t="s">
        <v>199</v>
      </c>
      <c r="C203" s="11" t="s">
        <v>360</v>
      </c>
      <c r="D203" s="16" t="s">
        <v>3</v>
      </c>
      <c r="E203" s="15">
        <v>1</v>
      </c>
      <c r="F203" s="28" t="e">
        <f>'Расчет НМЦ 4 КП'!#REF!</f>
        <v>#REF!</v>
      </c>
      <c r="G203" s="27" t="e">
        <f t="shared" si="3"/>
        <v>#REF!</v>
      </c>
    </row>
    <row r="204" spans="2:7" s="26" customFormat="1" x14ac:dyDescent="0.25">
      <c r="B204" s="22" t="s">
        <v>200</v>
      </c>
      <c r="C204" s="11" t="s">
        <v>381</v>
      </c>
      <c r="D204" s="16" t="s">
        <v>3</v>
      </c>
      <c r="E204" s="15">
        <v>1</v>
      </c>
      <c r="F204" s="28" t="e">
        <f>'Расчет НМЦ 4 КП'!#REF!</f>
        <v>#REF!</v>
      </c>
      <c r="G204" s="27" t="e">
        <f t="shared" si="3"/>
        <v>#REF!</v>
      </c>
    </row>
    <row r="205" spans="2:7" s="26" customFormat="1" x14ac:dyDescent="0.25">
      <c r="B205" s="22" t="s">
        <v>201</v>
      </c>
      <c r="C205" s="11" t="s">
        <v>361</v>
      </c>
      <c r="D205" s="16" t="s">
        <v>3</v>
      </c>
      <c r="E205" s="15">
        <v>1</v>
      </c>
      <c r="F205" s="28" t="e">
        <f>'Расчет НМЦ 4 КП'!#REF!</f>
        <v>#REF!</v>
      </c>
      <c r="G205" s="27" t="e">
        <f t="shared" si="3"/>
        <v>#REF!</v>
      </c>
    </row>
    <row r="206" spans="2:7" s="26" customFormat="1" x14ac:dyDescent="0.25">
      <c r="B206" s="22" t="s">
        <v>202</v>
      </c>
      <c r="C206" s="11" t="s">
        <v>362</v>
      </c>
      <c r="D206" s="16" t="s">
        <v>3</v>
      </c>
      <c r="E206" s="15">
        <v>1</v>
      </c>
      <c r="F206" s="28" t="e">
        <f>'Расчет НМЦ 4 КП'!#REF!</f>
        <v>#REF!</v>
      </c>
      <c r="G206" s="27" t="e">
        <f t="shared" si="3"/>
        <v>#REF!</v>
      </c>
    </row>
    <row r="207" spans="2:7" s="26" customFormat="1" x14ac:dyDescent="0.25">
      <c r="B207" s="22" t="s">
        <v>203</v>
      </c>
      <c r="C207" s="11" t="s">
        <v>363</v>
      </c>
      <c r="D207" s="16" t="s">
        <v>3</v>
      </c>
      <c r="E207" s="15">
        <v>1</v>
      </c>
      <c r="F207" s="28" t="e">
        <f>'Расчет НМЦ 4 КП'!#REF!</f>
        <v>#REF!</v>
      </c>
      <c r="G207" s="27" t="e">
        <f t="shared" si="3"/>
        <v>#REF!</v>
      </c>
    </row>
    <row r="208" spans="2:7" s="26" customFormat="1" x14ac:dyDescent="0.25">
      <c r="B208" s="22" t="s">
        <v>204</v>
      </c>
      <c r="C208" s="11" t="s">
        <v>364</v>
      </c>
      <c r="D208" s="16" t="s">
        <v>3</v>
      </c>
      <c r="E208" s="15">
        <v>1</v>
      </c>
      <c r="F208" s="28" t="e">
        <f>'Расчет НМЦ 4 КП'!#REF!</f>
        <v>#REF!</v>
      </c>
      <c r="G208" s="27" t="e">
        <f t="shared" si="3"/>
        <v>#REF!</v>
      </c>
    </row>
    <row r="209" spans="2:7" s="26" customFormat="1" x14ac:dyDescent="0.25">
      <c r="B209" s="22" t="s">
        <v>205</v>
      </c>
      <c r="C209" s="11" t="s">
        <v>365</v>
      </c>
      <c r="D209" s="16" t="s">
        <v>380</v>
      </c>
      <c r="E209" s="15">
        <v>1</v>
      </c>
      <c r="F209" s="28" t="e">
        <f>'Расчет НМЦ 4 КП'!#REF!</f>
        <v>#REF!</v>
      </c>
      <c r="G209" s="27" t="e">
        <f t="shared" si="3"/>
        <v>#REF!</v>
      </c>
    </row>
    <row r="210" spans="2:7" s="26" customFormat="1" x14ac:dyDescent="0.25">
      <c r="B210" s="22" t="s">
        <v>206</v>
      </c>
      <c r="C210" s="11" t="s">
        <v>366</v>
      </c>
      <c r="D210" s="16" t="s">
        <v>380</v>
      </c>
      <c r="E210" s="15">
        <v>1</v>
      </c>
      <c r="F210" s="28" t="e">
        <f>'Расчет НМЦ 4 КП'!#REF!</f>
        <v>#REF!</v>
      </c>
      <c r="G210" s="27" t="e">
        <f t="shared" si="3"/>
        <v>#REF!</v>
      </c>
    </row>
    <row r="211" spans="2:7" s="26" customFormat="1" x14ac:dyDescent="0.25">
      <c r="B211" s="22" t="s">
        <v>207</v>
      </c>
      <c r="C211" s="11" t="s">
        <v>367</v>
      </c>
      <c r="D211" s="16" t="s">
        <v>3</v>
      </c>
      <c r="E211" s="15">
        <v>1</v>
      </c>
      <c r="F211" s="28" t="e">
        <f>'Расчет НМЦ 4 КП'!#REF!</f>
        <v>#REF!</v>
      </c>
      <c r="G211" s="27" t="e">
        <f t="shared" si="3"/>
        <v>#REF!</v>
      </c>
    </row>
    <row r="212" spans="2:7" s="26" customFormat="1" x14ac:dyDescent="0.25">
      <c r="B212" s="22" t="s">
        <v>208</v>
      </c>
      <c r="C212" s="11" t="s">
        <v>368</v>
      </c>
      <c r="D212" s="16" t="s">
        <v>380</v>
      </c>
      <c r="E212" s="15">
        <v>1</v>
      </c>
      <c r="F212" s="28" t="e">
        <f>'Расчет НМЦ 4 КП'!#REF!</f>
        <v>#REF!</v>
      </c>
      <c r="G212" s="27" t="e">
        <f t="shared" si="3"/>
        <v>#REF!</v>
      </c>
    </row>
    <row r="213" spans="2:7" s="26" customFormat="1" x14ac:dyDescent="0.25">
      <c r="B213" s="22" t="s">
        <v>209</v>
      </c>
      <c r="C213" s="11" t="s">
        <v>369</v>
      </c>
      <c r="D213" s="16" t="s">
        <v>221</v>
      </c>
      <c r="E213" s="15">
        <v>1</v>
      </c>
      <c r="F213" s="28" t="e">
        <f>'Расчет НМЦ 4 КП'!#REF!</f>
        <v>#REF!</v>
      </c>
      <c r="G213" s="27" t="e">
        <f t="shared" si="3"/>
        <v>#REF!</v>
      </c>
    </row>
    <row r="214" spans="2:7" s="26" customFormat="1" x14ac:dyDescent="0.25">
      <c r="B214" s="22" t="s">
        <v>210</v>
      </c>
      <c r="C214" s="11" t="s">
        <v>370</v>
      </c>
      <c r="D214" s="16" t="s">
        <v>380</v>
      </c>
      <c r="E214" s="15">
        <v>1</v>
      </c>
      <c r="F214" s="28" t="e">
        <f>'Расчет НМЦ 4 КП'!#REF!</f>
        <v>#REF!</v>
      </c>
      <c r="G214" s="27" t="e">
        <f t="shared" si="3"/>
        <v>#REF!</v>
      </c>
    </row>
    <row r="215" spans="2:7" s="26" customFormat="1" x14ac:dyDescent="0.25">
      <c r="B215" s="22" t="s">
        <v>211</v>
      </c>
      <c r="C215" s="11" t="s">
        <v>371</v>
      </c>
      <c r="D215" s="16" t="s">
        <v>221</v>
      </c>
      <c r="E215" s="15">
        <v>1</v>
      </c>
      <c r="F215" s="28" t="e">
        <f>'Расчет НМЦ 4 КП'!#REF!</f>
        <v>#REF!</v>
      </c>
      <c r="G215" s="27" t="e">
        <f t="shared" si="3"/>
        <v>#REF!</v>
      </c>
    </row>
    <row r="216" spans="2:7" s="26" customFormat="1" x14ac:dyDescent="0.25">
      <c r="B216" s="22" t="s">
        <v>212</v>
      </c>
      <c r="C216" s="11" t="s">
        <v>372</v>
      </c>
      <c r="D216" s="16" t="s">
        <v>3</v>
      </c>
      <c r="E216" s="15">
        <v>1</v>
      </c>
      <c r="F216" s="28" t="e">
        <f>'Расчет НМЦ 4 КП'!#REF!</f>
        <v>#REF!</v>
      </c>
      <c r="G216" s="27" t="e">
        <f t="shared" si="3"/>
        <v>#REF!</v>
      </c>
    </row>
    <row r="217" spans="2:7" s="26" customFormat="1" x14ac:dyDescent="0.25">
      <c r="B217" s="22" t="s">
        <v>213</v>
      </c>
      <c r="C217" s="11" t="s">
        <v>373</v>
      </c>
      <c r="D217" s="16" t="s">
        <v>3</v>
      </c>
      <c r="E217" s="15">
        <v>1</v>
      </c>
      <c r="F217" s="28" t="e">
        <f>'Расчет НМЦ 4 КП'!#REF!</f>
        <v>#REF!</v>
      </c>
      <c r="G217" s="27" t="e">
        <f>ROUND(F217*E217,2)</f>
        <v>#REF!</v>
      </c>
    </row>
    <row r="218" spans="2:7" s="26" customFormat="1" x14ac:dyDescent="0.25">
      <c r="B218" s="22" t="s">
        <v>214</v>
      </c>
      <c r="C218" s="11" t="s">
        <v>374</v>
      </c>
      <c r="D218" s="16" t="s">
        <v>3</v>
      </c>
      <c r="E218" s="15">
        <v>1</v>
      </c>
      <c r="F218" s="28" t="e">
        <f>'Расчет НМЦ 4 КП'!#REF!</f>
        <v>#REF!</v>
      </c>
      <c r="G218" s="27" t="e">
        <f t="shared" si="3"/>
        <v>#REF!</v>
      </c>
    </row>
    <row r="219" spans="2:7" s="26" customFormat="1" x14ac:dyDescent="0.25">
      <c r="B219" s="22" t="s">
        <v>215</v>
      </c>
      <c r="C219" s="11" t="s">
        <v>375</v>
      </c>
      <c r="D219" s="16" t="s">
        <v>3</v>
      </c>
      <c r="E219" s="15">
        <v>1</v>
      </c>
      <c r="F219" s="28" t="e">
        <f>'Расчет НМЦ 4 КП'!#REF!</f>
        <v>#REF!</v>
      </c>
      <c r="G219" s="27" t="e">
        <f t="shared" si="3"/>
        <v>#REF!</v>
      </c>
    </row>
    <row r="220" spans="2:7" s="26" customFormat="1" x14ac:dyDescent="0.25">
      <c r="B220" s="22" t="s">
        <v>216</v>
      </c>
      <c r="C220" s="11" t="s">
        <v>376</v>
      </c>
      <c r="D220" s="16" t="s">
        <v>3</v>
      </c>
      <c r="E220" s="15">
        <v>1</v>
      </c>
      <c r="F220" s="28" t="e">
        <f>'Расчет НМЦ 4 КП'!#REF!</f>
        <v>#REF!</v>
      </c>
      <c r="G220" s="27" t="e">
        <f t="shared" si="3"/>
        <v>#REF!</v>
      </c>
    </row>
    <row r="221" spans="2:7" s="26" customFormat="1" x14ac:dyDescent="0.25">
      <c r="B221" s="22" t="s">
        <v>217</v>
      </c>
      <c r="C221" s="11" t="s">
        <v>377</v>
      </c>
      <c r="D221" s="16" t="s">
        <v>3</v>
      </c>
      <c r="E221" s="15">
        <v>1</v>
      </c>
      <c r="F221" s="28" t="e">
        <f>'Расчет НМЦ 4 КП'!#REF!</f>
        <v>#REF!</v>
      </c>
      <c r="G221" s="27" t="e">
        <f t="shared" si="3"/>
        <v>#REF!</v>
      </c>
    </row>
    <row r="222" spans="2:7" s="26" customFormat="1" x14ac:dyDescent="0.25">
      <c r="B222" s="22" t="s">
        <v>218</v>
      </c>
      <c r="C222" s="11" t="s">
        <v>378</v>
      </c>
      <c r="D222" s="16" t="s">
        <v>380</v>
      </c>
      <c r="E222" s="15">
        <v>1</v>
      </c>
      <c r="F222" s="28" t="e">
        <f>'Расчет НМЦ 4 КП'!#REF!</f>
        <v>#REF!</v>
      </c>
      <c r="G222" s="27" t="e">
        <f t="shared" si="3"/>
        <v>#REF!</v>
      </c>
    </row>
    <row r="223" spans="2:7" s="26" customFormat="1" x14ac:dyDescent="0.25">
      <c r="B223" s="22" t="s">
        <v>219</v>
      </c>
      <c r="C223" s="11" t="s">
        <v>379</v>
      </c>
      <c r="D223" s="16" t="s">
        <v>380</v>
      </c>
      <c r="E223" s="15">
        <v>1</v>
      </c>
      <c r="F223" s="28" t="e">
        <f>'Расчет НМЦ 4 КП'!#REF!</f>
        <v>#REF!</v>
      </c>
      <c r="G223" s="27" t="e">
        <f t="shared" si="3"/>
        <v>#REF!</v>
      </c>
    </row>
    <row r="224" spans="2:7" s="6" customFormat="1" ht="18.75" x14ac:dyDescent="0.25">
      <c r="B224" s="92" t="s">
        <v>387</v>
      </c>
      <c r="C224" s="93"/>
      <c r="D224" s="93"/>
      <c r="E224" s="93"/>
      <c r="F224" s="94"/>
      <c r="G224" s="34" t="e">
        <f>SUM(G9:G223)</f>
        <v>#REF!</v>
      </c>
    </row>
    <row r="225" spans="3:3" ht="50.25" customHeight="1" x14ac:dyDescent="0.25"/>
    <row r="226" spans="3:3" x14ac:dyDescent="0.25">
      <c r="C226" s="8"/>
    </row>
  </sheetData>
  <mergeCells count="12">
    <mergeCell ref="B8:G8"/>
    <mergeCell ref="B67:G67"/>
    <mergeCell ref="B126:G126"/>
    <mergeCell ref="B224:F224"/>
    <mergeCell ref="B2:G2"/>
    <mergeCell ref="B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Расчет НМЦ 4 КП</vt:lpstr>
      <vt:lpstr>Расчет НМЦ 3КП</vt:lpstr>
      <vt:lpstr>Форма расчета стоимости</vt:lpstr>
      <vt:lpstr>Лист1</vt:lpstr>
      <vt:lpstr>Лист2</vt:lpstr>
      <vt:lpstr>Лист3</vt:lpstr>
      <vt:lpstr>'Расчет НМЦ 3КП'!Область_печати</vt:lpstr>
      <vt:lpstr>'Расчет НМЦ 4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2026-07-10T12:36:49Z</dcterms:modified>
</cp:coreProperties>
</file>