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овары" sheetId="1" state="visible" r:id="rId3"/>
  </sheets>
  <calcPr iterateCount="100" refMode="A1" iterate="false" iterateDelta="0.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<sst xmlns="http://schemas.openxmlformats.org/spreadsheetml/2006/main" count="93" uniqueCount="58">
  <si>
    <t xml:space="preserve">Наименование компании (с указанием организационно-правовой формы)</t>
  </si>
  <si>
    <t xml:space="preserve">ИНН</t>
  </si>
  <si>
    <t xml:space="preserve">Условия оплаты</t>
  </si>
  <si>
    <t xml:space="preserve">Дата и номер предложения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</si>
  <si>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</si>
  <si>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</si>
  <si>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</si>
  <si>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</si>
  <si>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</si>
  <si>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Выполнение работ по обеспечению безопасности дорожного движения на автомобильных дорогах общего пользования Республики Дагестан на 2026 год (устройство автобусных остановок, наземных пешеходных переходов, пешеходных тротуаров, наружного освещения)</t>
  </si>
  <si>
    <t xml:space="preserve">№</t>
  </si>
  <si>
    <t xml:space="preserve">Тип*</t>
  </si>
  <si>
    <t xml:space="preserve">Наименование товара, работы, услуги</t>
  </si>
  <si>
    <t xml:space="preserve">Проект сметы договора, с НДС</t>
  </si>
  <si>
    <t xml:space="preserve">Понижающий коэффициент подрядчика</t>
  </si>
  <si>
    <t xml:space="preserve">Общая стоимость по наименованию без НДС</t>
  </si>
  <si>
    <t xml:space="preserve">Общая стоимость по наименованию с НДС</t>
  </si>
  <si>
    <t xml:space="preserve">Работы</t>
  </si>
  <si>
    <t xml:space="preserve">Подъезд от автомобильной дороги Магарамкент – Ахты – Рутул к с. Ахты, км 0 - км 3,709 (Устройство освещения - 3709,0 п.м.)</t>
  </si>
  <si>
    <t xml:space="preserve">Магарамкент - Ахты - Рутул, км 66+950. Обустройство пешеходного перехода (освещение - 4 шт. столба, пешеходное ограждение - 52,0 п.м., светофор Т-7 - 2 шт.)</t>
  </si>
  <si>
    <t xml:space="preserve">Магарамкент - Ахты - Рутул, км 86+111. Обустройство пешеходного перехода (освещение - 4 шт. столба, пешеходное ограждение - 52,0 п.м., светофор Т-7 - 2 шт.)</t>
  </si>
  <si>
    <t xml:space="preserve">Леваши  - Акуша - Уркарах - Маджалис - Мамедкала, км 53+550. Обустройство пешеходного перехода (освещение - 4 шт. столба, пешеходное ограждение - 52,0 п.м., светофор Т-7 - 2 шт.)</t>
  </si>
  <si>
    <t xml:space="preserve">Бабаюрт - Гребенская, км 0 - км 1,8 (Устройство освещения - 1800,0 п.м.)</t>
  </si>
  <si>
    <t xml:space="preserve">Граница Чеченской Республики – Ботлих – Хунзах – Араканская площадка, км 53,6 - км 54,6 (Устройство освещения - 1000,0 п.м.)</t>
  </si>
  <si>
    <t xml:space="preserve">Буйнакск - Аркас, км 7+300. Обустройство пешеходного перехода (освещение - 4 шт. столба, пешеходное ограждение - 52,0 п.м., светофор Т-7 - 2 шт.)</t>
  </si>
  <si>
    <t xml:space="preserve">Буйнакск - Гимры - Чирката, км 0 - км 49,786.                   Приведение обстановки дороги в соответствие с проектом организации дорожного движения (дорожные знаки - 2136 шт., МБО - 77,0 п.м., ОПТ - 633 шт., сигнальные столбики - 1179 шт., пешеходный тротуар - 12,0 п.м., освещение - 6шт. столбов, ИДН - 9 шт.)  </t>
  </si>
  <si>
    <t xml:space="preserve">Махачкала - Буйнакск - Леваши - Гуниб, км 144+800. Обустройство пешеходного перехода (ИДН - 2 шт., пешеходное ограждение - 70,0 п.м.)</t>
  </si>
  <si>
    <t xml:space="preserve">Махачкала - Буйнакск - Леваши - Гуниб, км 146 (Устройство навесного пешеходного тротуара и  пешеходного оградения - 50,0 п.м.) </t>
  </si>
  <si>
    <t xml:space="preserve">Леваши - Акуша - Уркарах - Маджалис - Мамедкала, км 123+200. Обустройство пешеходного перехода (освещение - 4 шт. столба, пешеходное ограждение - 30,0 п.м., светофор  Т-7 - 2 шт.)</t>
  </si>
  <si>
    <t xml:space="preserve">Манас - Сергокала - Первомайское, км 8+660. Устройство светофорного объекта</t>
  </si>
  <si>
    <t xml:space="preserve">Махачкала - Аэропорт с подъездом к г. Каспийск, км 20+740 (устройство пешеходно-вызывного светофорного объекта - 1шт.)</t>
  </si>
  <si>
    <t xml:space="preserve">ФАД "Кавказ" - автодорога "Манас - Сергокала - Первомайское" через с. Джанга, км 3+950, км 4+550, км 5+330. Обустройство пешеходных переходов (освещение - 12 шт. столба, светофор Т-7 - 6шт.). Устройство автобусных остановок с автопавильонами - 3 шт. </t>
  </si>
  <si>
    <t xml:space="preserve">Подъезд от ФАД «Кавказ» к пос. Тюбе, км 2,5 - км 4,538 (Устройство освещения - 2038,0 п.м.) </t>
  </si>
  <si>
    <t xml:space="preserve">Подъезд от ФАД «Кавказ» к с. Коркмаскала, км 0 - км 0,697 (Устройство освещения - 1394,0 п.м.)</t>
  </si>
  <si>
    <t xml:space="preserve">Махачкала - Буйнакск - Леваши - Гуниб, км 118+800. Обустройство пешеходного перехода (освещение - 4 шт. столба, светофор Т-7 - 2 шт.)</t>
  </si>
  <si>
    <t xml:space="preserve">Ходжа-Казмаляр – Азадоглы, км 4 - км 6 (Устройство освещения - 2000,0 п.м.)</t>
  </si>
  <si>
    <t xml:space="preserve">ФАД «Кавказ» – Шамхал – Красноармейское, км 8+230 - км 10+640 (Устройство освещения - 2410,0 п.м.)</t>
  </si>
  <si>
    <t xml:space="preserve">Махачкала - Турали - Каспийск, км 0+063, км 0+336, км 0+381, км 0+678, км 0+763, км 0+945, км 0+988, км1+342, км 1+567, км 1+808, км1+919, км 2+218, км 2+302,км 2+599,  км 2+873, км 3+295, км 3+395, км 3+778, км3+791, км4+140, км 4+286, км 4+767, км 4+862, км 5+219, км5+291,км 5+425, км 5+967, км 6+038, км 6+285, км 6+644, км 6+656 (Устройство автопавильонов - 31 шт. и автобусных остановок - 3 шт.) </t>
  </si>
  <si>
    <t xml:space="preserve">Махачкала - Турали - Каспийск, км 0 - км 4,2 (Устройство пешеходно-вызывного светофорного объекта - 4 шт., автобусной остановки - 1 шт., пандусов, восстановление и устройство пешеходных троуаров, пешеходных ограждений - 290,0 п.м., замена светофорных секций-8 шт.)  </t>
  </si>
  <si>
    <t xml:space="preserve">Шамхал - Богатыревка, км 0+340. Обустройство пешеходного перехода (ИДН - 1 шт., освещение - 4 шт. столба, пешеходное ограждение - 26,0 п.м., светофор                    Т-7 - 2 шт.)</t>
  </si>
  <si>
    <t xml:space="preserve">ФАД «Кавказ» – Шамхал – Красноармейское, км 11+520. Обустройство пешеходного перехода (ИН - 2 шт., освещение - 4 шт. столба. Устройство автобусной остановки с автопавильоном - 2 шт.</t>
  </si>
  <si>
    <t xml:space="preserve">Махачкала - Буйнакск - Леваши - Гуниб, км 0 - км 3 (Устройство системы подсветки светофорных объектов - 5 шт)</t>
  </si>
  <si>
    <t xml:space="preserve">Терекли-Мектеб – Кунбатар, км 0 - км 3,8 (Устройство освещения - 2850,0 п.м.) </t>
  </si>
  <si>
    <t xml:space="preserve">Терекли-Мектеб – Кунбатар, км 0,950 - км 3,8 (Устройство пешеходного тротуара- 3800,0 п.м.) </t>
  </si>
  <si>
    <t xml:space="preserve">Хасавюрт - Новолакское, км 0+300. Обустройство пешеходного перехода (освещение - 4 шт. столба, пешеходное ограждение - 40,0 п.м., светофор Т-7 - 2 шт.). Устройство пешеходного тротура - 300,0 п.м.)</t>
  </si>
  <si>
    <t xml:space="preserve">Куркент  - Карчаг - Сиртич, км 1. Обустройство пешеходного перехода (ИН - 2шт., освещение - 4 шт. столба, пешеходный тротуар - 340,0 п.м. пешеходное ограждение - 40,0 п.м., светофор Т-7 - 2 шт.) </t>
  </si>
  <si>
    <t xml:space="preserve">Подъезд от автомобильной дороги Уркарах - Цизгари - Бурдеки к с. Мургук, км 0+010. Обустройство пешеходного перехода (освещение - 4 шт. столба, светофор Т-7 - 2 шт.)</t>
  </si>
  <si>
    <t xml:space="preserve">Подъезд от автомобильной дороги Манаса - Сергокала - Первомайское к с. Мюрего, км 5+000. Обустройство пешеходного перехода (освещение - 4 шт. столба, пешеходный тротуар - 60,0 п.м., пешеходное ограждение - 52,0 п.м., светофор Т-7 - 2 шт.)</t>
  </si>
  <si>
    <t xml:space="preserve">Леваши - Сергокала, км 26+110. Обустройство пешеходного перехода (освещение - 4 шт. столба, пешеходный тротуар - 95,0 п.м., пешеходное ограждение - 90,0 п.м., светофор Т-7 - 2 шт.)</t>
  </si>
  <si>
    <t xml:space="preserve">ФАД "Кавказ" - Сиртич - Татиль, км 33+250. Обустройство пешеходного перехода (ИН - 2 шт., освещение - 4 шт. столба, светофор Т-7 - 2 шт.)</t>
  </si>
  <si>
    <t xml:space="preserve">Анцух - Тлярата, км 4+500. Обустройство пешеходного перехода (ИН - 1 шт., освещение - 4 шт. столба, светофор Т-7 - 2 шт.)</t>
  </si>
  <si>
    <t xml:space="preserve">Подъезд от ФАД "Кавказ" к с. Хамавюрт, км 1+800 - 3+300 (Устройство пешеходного тротуара - 1500,0 п.м.)</t>
  </si>
  <si>
    <t xml:space="preserve">Граница Чеченской Республики - Ботлих - Хунзах - Араканская площадка, км 100+270 - км 110+230 (Устройство освещения - 960,0 п.м.)</t>
  </si>
  <si>
    <t xml:space="preserve">Гунибское шоссе - Вантляшевский перевал, км 45. Обустройство пешеходного перехода (освещение - 4 шт. столба)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</si>
  <si>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</si>
  <si>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c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</si>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</sst>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_-;\-* #,##0.00_-;_-* \-??_-;_-@_-"/>
    <numFmt numFmtId="166" formatCode="#,##0.00"/>
    <numFmt numFmtId="167" formatCode="_-* #,##0.00\ _₽_-;\-* #,##0.00\ _₽_-;_-* \-??\ _₽_-;_-@_-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P1048576"/>
  <sheetViews>
    <sheetView showFormulas="false" showGridLines="true" showRowColHeaders="true" showZeros="true" rightToLeft="false" tabSelected="true" showOutlineSymbols="true" defaultGridColor="true" view="normal" topLeftCell="A1" colorId="64" zoomScale="68" zoomScaleNormal="68" zoomScalePageLayoutView="100" workbookViewId="0">
      <selection pane="topLeft" activeCell="G20" activeCellId="0" sqref="G20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7.71"/>
    <col collapsed="false" customWidth="true" hidden="false" outlineLevel="0" max="3" min="3" style="1" width="36.29"/>
    <col collapsed="false" customWidth="true" hidden="false" outlineLevel="0" max="4" min="4" style="1" width="85.32"/>
    <col collapsed="false" customWidth="true" hidden="false" outlineLevel="0" max="7" min="5" style="1" width="43.14"/>
    <col collapsed="false" customWidth="true" hidden="false" outlineLevel="0" max="8" min="8" style="1" width="46.29"/>
    <col collapsed="false" customWidth="true" hidden="false" outlineLevel="0" max="9" min="9" style="1" width="31"/>
    <col collapsed="false" customWidth="true" hidden="false" outlineLevel="0" max="10" min="10" style="1" width="29.14"/>
    <col collapsed="false" customWidth="true" hidden="false" outlineLevel="0" max="11" min="11" style="1" width="29.29"/>
    <col collapsed="false" customWidth="true" hidden="false" outlineLevel="0" max="12" min="12" style="1" width="15.57"/>
    <col collapsed="false" customWidth="true" hidden="false" outlineLevel="0" max="13" min="13" style="1" width="24.57"/>
    <col collapsed="false" customWidth="true" hidden="false" outlineLevel="0" max="14" min="14" style="1" width="24.86"/>
    <col collapsed="false" customWidth="true" hidden="false" outlineLevel="0" max="15" min="15" style="1" width="14.86"/>
    <col collapsed="false" customWidth="true" hidden="false" outlineLevel="0" max="16" min="16" style="1" width="17.71"/>
    <col collapsed="false" customWidth="true" hidden="false" outlineLevel="0" max="17" min="17" style="1" width="14.86"/>
    <col collapsed="false" customWidth="false" hidden="false" outlineLevel="0" max="16383" min="18" style="1" width="9.14"/>
    <col collapsed="false" customWidth="true" hidden="false" outlineLevel="0" max="16384" min="16384" style="0" width="11.53"/>
  </cols>
  <sheetData>
    <row r="2" customFormat="false" ht="28.35" hidden="false" customHeight="false" outlineLevel="0" collapsed="false">
      <c r="C2" s="3" t="s">
        <v>0</v>
      </c>
      <c r="D2" s="4"/>
      <c r="E2" s="5"/>
      <c r="F2" s="5"/>
      <c r="G2" s="5"/>
      <c r="H2" s="5"/>
      <c r="I2" s="6"/>
      <c r="J2" s="6"/>
    </row>
    <row r="3" customFormat="false" ht="15" hidden="false" customHeight="false" outlineLevel="0" collapsed="false">
      <c r="C3" s="3" t="s">
        <v>1</v>
      </c>
      <c r="D3" s="4"/>
      <c r="E3" s="5"/>
      <c r="F3" s="5"/>
      <c r="G3" s="5"/>
      <c r="H3" s="5"/>
      <c r="I3" s="6"/>
      <c r="J3" s="6"/>
    </row>
    <row r="4" customFormat="false" ht="41.25" hidden="false" customHeight="true" outlineLevel="0" collapsed="false">
      <c r="C4" s="3" t="s">
        <v>2</v>
      </c>
      <c r="D4" s="4"/>
      <c r="E4" s="5"/>
      <c r="F4" s="5"/>
      <c r="G4" s="5"/>
      <c r="H4" s="5"/>
      <c r="I4" s="6"/>
      <c r="J4" s="6"/>
    </row>
    <row r="5" customFormat="false" ht="15" hidden="false" customHeight="false" outlineLevel="0" collapsed="false">
      <c r="C5" s="3" t="s">
        <v>3</v>
      </c>
      <c r="D5" s="4"/>
      <c r="E5" s="5"/>
      <c r="F5" s="5"/>
      <c r="G5" s="5"/>
      <c r="H5" s="5"/>
      <c r="I5" s="6"/>
      <c r="J5" s="6"/>
    </row>
    <row r="6" customFormat="false" ht="15" hidden="false" customHeight="false" outlineLevel="0" collapsed="false">
      <c r="C6" s="7" t="s">
        <v>4</v>
      </c>
      <c r="D6" s="8"/>
      <c r="E6" s="5"/>
      <c r="F6" s="5"/>
      <c r="G6" s="5"/>
      <c r="H6" s="5"/>
      <c r="I6" s="6"/>
      <c r="J6" s="6"/>
      <c r="K6" s="9"/>
      <c r="L6" s="9"/>
      <c r="M6" s="9"/>
      <c r="N6" s="9"/>
    </row>
    <row r="7" customFormat="false" ht="20.25" hidden="false" customHeight="true" outlineLevel="0" collapsed="false">
      <c r="B7" s="6"/>
      <c r="C7" s="6"/>
      <c r="D7" s="6"/>
      <c r="E7" s="6"/>
      <c r="F7" s="6"/>
      <c r="G7" s="6"/>
      <c r="H7" s="6"/>
      <c r="I7" s="6"/>
      <c r="J7" s="6"/>
      <c r="K7" s="9"/>
      <c r="L7" s="9"/>
      <c r="M7" s="9"/>
      <c r="N7" s="9"/>
    </row>
    <row r="8" customFormat="false" ht="15" hidden="false" customHeight="true" outlineLevel="0" collapsed="false">
      <c r="B8" s="6"/>
      <c r="C8" s="10" t="s">
        <v>5</v>
      </c>
      <c r="D8" s="10"/>
      <c r="E8" s="10"/>
      <c r="F8" s="10"/>
      <c r="G8" s="10"/>
      <c r="H8" s="10"/>
      <c r="I8" s="11"/>
      <c r="J8" s="11"/>
      <c r="K8" s="9"/>
      <c r="L8" s="9"/>
      <c r="M8" s="9"/>
      <c r="N8" s="9"/>
    </row>
    <row r="9" customFormat="false" ht="15" hidden="false" customHeight="true" outlineLevel="0" collapsed="false">
      <c r="B9" s="6"/>
      <c r="C9" s="10" t="s">
        <v>6</v>
      </c>
      <c r="D9" s="10"/>
      <c r="E9" s="10"/>
      <c r="F9" s="10"/>
      <c r="G9" s="10"/>
      <c r="H9" s="10"/>
      <c r="I9" s="10"/>
      <c r="J9" s="10"/>
      <c r="K9" s="9"/>
      <c r="L9" s="9"/>
      <c r="M9" s="9"/>
      <c r="N9" s="9"/>
    </row>
    <row r="10" customFormat="false" ht="15" hidden="false" customHeight="true" outlineLevel="0" collapsed="false">
      <c r="B10" s="6"/>
      <c r="C10" s="10" t="s">
        <v>7</v>
      </c>
      <c r="D10" s="10"/>
      <c r="E10" s="10"/>
      <c r="F10" s="10"/>
      <c r="G10" s="10"/>
      <c r="H10" s="10"/>
      <c r="I10" s="12"/>
      <c r="J10" s="12"/>
      <c r="K10" s="9"/>
      <c r="L10" s="9"/>
      <c r="M10" s="9"/>
      <c r="N10" s="9"/>
    </row>
    <row r="11" customFormat="false" ht="15" hidden="false" customHeight="true" outlineLevel="0" collapsed="false">
      <c r="C11" s="10" t="s">
        <v>8</v>
      </c>
      <c r="D11" s="10"/>
      <c r="E11" s="10"/>
      <c r="F11" s="10"/>
      <c r="G11" s="10"/>
      <c r="H11" s="10"/>
      <c r="I11" s="12"/>
      <c r="J11" s="12"/>
      <c r="K11" s="9"/>
      <c r="L11" s="9"/>
      <c r="M11" s="9"/>
      <c r="N11" s="9"/>
    </row>
    <row r="12" customFormat="false" ht="15" hidden="false" customHeight="false" outlineLevel="0" collapsed="false">
      <c r="B12" s="1"/>
    </row>
    <row r="13" customFormat="false" ht="70.5" hidden="false" customHeight="true" outlineLevel="0" collapsed="false">
      <c r="B13" s="13" t="s">
        <v>9</v>
      </c>
      <c r="C13" s="13"/>
      <c r="D13" s="13"/>
      <c r="E13" s="13"/>
      <c r="F13" s="13"/>
      <c r="G13" s="13"/>
      <c r="H13" s="13"/>
    </row>
    <row r="14" customFormat="false" ht="37.3" hidden="false" customHeight="true" outlineLevel="0" collapsed="false">
      <c r="B14" s="14" t="s">
        <v>10</v>
      </c>
      <c r="C14" s="15" t="s">
        <v>11</v>
      </c>
      <c r="D14" s="15" t="s">
        <v>12</v>
      </c>
      <c r="E14" s="15" t="s">
        <v>13</v>
      </c>
      <c r="F14" s="15" t="s">
        <v>14</v>
      </c>
      <c r="G14" s="15" t="s">
        <v>15</v>
      </c>
      <c r="H14" s="16" t="s">
        <v>16</v>
      </c>
    </row>
    <row r="15" customFormat="false" ht="28.35" hidden="false" customHeight="false" outlineLevel="0" collapsed="false">
      <c r="B15" s="17" t="n">
        <v>1</v>
      </c>
      <c r="C15" s="18" t="s">
        <v>17</v>
      </c>
      <c r="D15" s="18" t="s">
        <v>18</v>
      </c>
      <c r="E15" s="19" t="n">
        <v>27331230</v>
      </c>
      <c r="F15" s="20"/>
      <c r="G15" s="19" t="n">
        <f aca="false">H15/1.2</f>
        <v>0</v>
      </c>
      <c r="H15" s="19" t="n">
        <f aca="false">$F$15*E15</f>
        <v>0</v>
      </c>
    </row>
    <row r="16" customFormat="false" ht="28.35" hidden="false" customHeight="false" outlineLevel="0" collapsed="false">
      <c r="B16" s="17" t="n">
        <v>2</v>
      </c>
      <c r="C16" s="18" t="s">
        <v>17</v>
      </c>
      <c r="D16" s="18" t="s">
        <v>19</v>
      </c>
      <c r="E16" s="19" t="n">
        <v>807207</v>
      </c>
      <c r="F16" s="20"/>
      <c r="G16" s="19" t="n">
        <f aca="false">H16/1.2</f>
        <v>0</v>
      </c>
      <c r="H16" s="19" t="n">
        <f aca="false">$F$15*E16</f>
        <v>0</v>
      </c>
    </row>
    <row r="17" customFormat="false" ht="28.35" hidden="false" customHeight="false" outlineLevel="0" collapsed="false">
      <c r="B17" s="17" t="n">
        <v>3</v>
      </c>
      <c r="C17" s="18" t="s">
        <v>17</v>
      </c>
      <c r="D17" s="18" t="s">
        <v>20</v>
      </c>
      <c r="E17" s="19" t="n">
        <v>677232</v>
      </c>
      <c r="F17" s="20"/>
      <c r="G17" s="19" t="n">
        <f aca="false">H17/1.2</f>
        <v>0</v>
      </c>
      <c r="H17" s="19" t="n">
        <f aca="false">$F$15*E17</f>
        <v>0</v>
      </c>
    </row>
    <row r="18" customFormat="false" ht="28.35" hidden="false" customHeight="false" outlineLevel="0" collapsed="false">
      <c r="B18" s="17" t="n">
        <v>4</v>
      </c>
      <c r="C18" s="18" t="s">
        <v>17</v>
      </c>
      <c r="D18" s="18" t="s">
        <v>21</v>
      </c>
      <c r="E18" s="19" t="n">
        <v>677232</v>
      </c>
      <c r="F18" s="20"/>
      <c r="G18" s="19" t="n">
        <f aca="false">H18/1.2</f>
        <v>0</v>
      </c>
      <c r="H18" s="19" t="n">
        <f aca="false">$F$15*E18</f>
        <v>0</v>
      </c>
    </row>
    <row r="19" customFormat="false" ht="15" hidden="false" customHeight="false" outlineLevel="0" collapsed="false">
      <c r="B19" s="17" t="n">
        <v>5</v>
      </c>
      <c r="C19" s="18" t="s">
        <v>17</v>
      </c>
      <c r="D19" s="18" t="s">
        <v>22</v>
      </c>
      <c r="E19" s="19" t="n">
        <v>13924460</v>
      </c>
      <c r="F19" s="20"/>
      <c r="G19" s="19" t="n">
        <f aca="false">H19/1.2</f>
        <v>0</v>
      </c>
      <c r="H19" s="19" t="n">
        <f aca="false">$F$15*E19</f>
        <v>0</v>
      </c>
    </row>
    <row r="20" customFormat="false" ht="28.35" hidden="false" customHeight="false" outlineLevel="0" collapsed="false">
      <c r="B20" s="17" t="n">
        <v>6</v>
      </c>
      <c r="C20" s="18" t="s">
        <v>17</v>
      </c>
      <c r="D20" s="18" t="s">
        <v>23</v>
      </c>
      <c r="E20" s="19" t="n">
        <v>7196520</v>
      </c>
      <c r="F20" s="20"/>
      <c r="G20" s="19" t="n">
        <f aca="false">H20/1.2</f>
        <v>0</v>
      </c>
      <c r="H20" s="19" t="n">
        <f aca="false">$F$15*E20</f>
        <v>0</v>
      </c>
    </row>
    <row r="21" customFormat="false" ht="28.35" hidden="false" customHeight="false" outlineLevel="0" collapsed="false">
      <c r="B21" s="17" t="n">
        <v>7</v>
      </c>
      <c r="C21" s="18" t="s">
        <v>17</v>
      </c>
      <c r="D21" s="18" t="s">
        <v>24</v>
      </c>
      <c r="E21" s="19" t="n">
        <v>677232</v>
      </c>
      <c r="F21" s="20"/>
      <c r="G21" s="19" t="n">
        <f aca="false">H21/1.2</f>
        <v>0</v>
      </c>
      <c r="H21" s="19" t="n">
        <f aca="false">$F$15*E21</f>
        <v>0</v>
      </c>
    </row>
    <row r="22" customFormat="false" ht="71.3" hidden="false" customHeight="false" outlineLevel="0" collapsed="false">
      <c r="B22" s="17" t="n">
        <v>8</v>
      </c>
      <c r="C22" s="18" t="s">
        <v>17</v>
      </c>
      <c r="D22" s="18" t="s">
        <v>25</v>
      </c>
      <c r="E22" s="19" t="n">
        <v>39157803</v>
      </c>
      <c r="F22" s="20"/>
      <c r="G22" s="19" t="n">
        <f aca="false">H22/1.2</f>
        <v>0</v>
      </c>
      <c r="H22" s="19" t="n">
        <f aca="false">$F$15*E22</f>
        <v>0</v>
      </c>
    </row>
    <row r="23" customFormat="false" ht="28.35" hidden="false" customHeight="false" outlineLevel="0" collapsed="false">
      <c r="B23" s="17" t="n">
        <v>9</v>
      </c>
      <c r="C23" s="18" t="s">
        <v>17</v>
      </c>
      <c r="D23" s="18" t="s">
        <v>26</v>
      </c>
      <c r="E23" s="19" t="n">
        <v>525619</v>
      </c>
      <c r="F23" s="20"/>
      <c r="G23" s="19" t="n">
        <f aca="false">H23/1.2</f>
        <v>0</v>
      </c>
      <c r="H23" s="19" t="n">
        <f aca="false">$F$15*E23</f>
        <v>0</v>
      </c>
    </row>
    <row r="24" customFormat="false" ht="28.35" hidden="false" customHeight="false" outlineLevel="0" collapsed="false">
      <c r="B24" s="17" t="n">
        <v>10</v>
      </c>
      <c r="C24" s="18" t="s">
        <v>17</v>
      </c>
      <c r="D24" s="18" t="s">
        <v>27</v>
      </c>
      <c r="E24" s="19" t="n">
        <v>769900</v>
      </c>
      <c r="F24" s="20"/>
      <c r="G24" s="19" t="n">
        <f aca="false">H24/1.2</f>
        <v>0</v>
      </c>
      <c r="H24" s="19" t="n">
        <f aca="false">$F$15*E24</f>
        <v>0</v>
      </c>
    </row>
    <row r="25" customFormat="false" ht="28.35" hidden="false" customHeight="false" outlineLevel="0" collapsed="false">
      <c r="B25" s="17" t="n">
        <v>11</v>
      </c>
      <c r="C25" s="18" t="s">
        <v>17</v>
      </c>
      <c r="D25" s="18" t="s">
        <v>28</v>
      </c>
      <c r="E25" s="19" t="n">
        <v>588096</v>
      </c>
      <c r="F25" s="20"/>
      <c r="G25" s="19" t="n">
        <f aca="false">H25/1.2</f>
        <v>0</v>
      </c>
      <c r="H25" s="19" t="n">
        <f aca="false">$F$15*E25</f>
        <v>0</v>
      </c>
    </row>
    <row r="26" customFormat="false" ht="28.35" hidden="false" customHeight="false" outlineLevel="0" collapsed="false">
      <c r="B26" s="17" t="n">
        <v>12</v>
      </c>
      <c r="C26" s="18" t="s">
        <v>17</v>
      </c>
      <c r="D26" s="18" t="s">
        <v>29</v>
      </c>
      <c r="E26" s="19" t="n">
        <v>821896</v>
      </c>
      <c r="F26" s="20"/>
      <c r="G26" s="19" t="n">
        <f aca="false">H26/1.2</f>
        <v>0</v>
      </c>
      <c r="H26" s="19" t="n">
        <f aca="false">$F$15*E26</f>
        <v>0</v>
      </c>
    </row>
    <row r="27" customFormat="false" ht="28.35" hidden="false" customHeight="false" outlineLevel="0" collapsed="false">
      <c r="B27" s="17" t="n">
        <v>13</v>
      </c>
      <c r="C27" s="18" t="s">
        <v>17</v>
      </c>
      <c r="D27" s="18" t="s">
        <v>30</v>
      </c>
      <c r="E27" s="19" t="n">
        <v>503107</v>
      </c>
      <c r="F27" s="20"/>
      <c r="G27" s="19" t="n">
        <f aca="false">H27/1.2</f>
        <v>0</v>
      </c>
      <c r="H27" s="19" t="n">
        <f aca="false">$F$15*E27</f>
        <v>0</v>
      </c>
    </row>
    <row r="28" customFormat="false" ht="57.05" hidden="false" customHeight="false" outlineLevel="0" collapsed="false">
      <c r="B28" s="17" t="n">
        <v>14</v>
      </c>
      <c r="C28" s="18" t="s">
        <v>17</v>
      </c>
      <c r="D28" s="18" t="s">
        <v>31</v>
      </c>
      <c r="E28" s="19" t="n">
        <v>1669690</v>
      </c>
      <c r="F28" s="20"/>
      <c r="G28" s="19" t="n">
        <f aca="false">H28/1.2</f>
        <v>0</v>
      </c>
      <c r="H28" s="19" t="n">
        <f aca="false">$F$15*E28</f>
        <v>0</v>
      </c>
    </row>
    <row r="29" customFormat="false" ht="28.35" hidden="false" customHeight="false" outlineLevel="0" collapsed="false">
      <c r="B29" s="17" t="n">
        <v>15</v>
      </c>
      <c r="C29" s="18" t="s">
        <v>17</v>
      </c>
      <c r="D29" s="18" t="s">
        <v>32</v>
      </c>
      <c r="E29" s="19" t="n">
        <v>15506760</v>
      </c>
      <c r="F29" s="20"/>
      <c r="G29" s="19" t="n">
        <f aca="false">H29/1.2</f>
        <v>0</v>
      </c>
      <c r="H29" s="19" t="n">
        <f aca="false">$F$15*E29</f>
        <v>0</v>
      </c>
    </row>
    <row r="30" customFormat="false" ht="28.35" hidden="false" customHeight="false" outlineLevel="0" collapsed="false">
      <c r="B30" s="17" t="n">
        <v>16</v>
      </c>
      <c r="C30" s="18" t="s">
        <v>17</v>
      </c>
      <c r="D30" s="18" t="s">
        <v>33</v>
      </c>
      <c r="E30" s="19" t="n">
        <v>10705100</v>
      </c>
      <c r="F30" s="20"/>
      <c r="G30" s="19" t="n">
        <f aca="false">H30/1.2</f>
        <v>0</v>
      </c>
      <c r="H30" s="19" t="n">
        <f aca="false">$F$15*E30</f>
        <v>0</v>
      </c>
    </row>
    <row r="31" customFormat="false" ht="28.35" hidden="false" customHeight="false" outlineLevel="0" collapsed="false">
      <c r="B31" s="17" t="n">
        <v>17</v>
      </c>
      <c r="C31" s="18" t="s">
        <v>17</v>
      </c>
      <c r="D31" s="18" t="s">
        <v>34</v>
      </c>
      <c r="E31" s="19" t="n">
        <v>571903</v>
      </c>
      <c r="F31" s="20"/>
      <c r="G31" s="19" t="n">
        <f aca="false">H31/1.2</f>
        <v>0</v>
      </c>
      <c r="H31" s="19" t="n">
        <f aca="false">$F$15*E31</f>
        <v>0</v>
      </c>
    </row>
    <row r="32" customFormat="false" ht="15" hidden="false" customHeight="false" outlineLevel="0" collapsed="false">
      <c r="B32" s="17" t="n">
        <v>18</v>
      </c>
      <c r="C32" s="18" t="s">
        <v>17</v>
      </c>
      <c r="D32" s="18" t="s">
        <v>35</v>
      </c>
      <c r="E32" s="19" t="n">
        <v>22557128</v>
      </c>
      <c r="F32" s="20"/>
      <c r="G32" s="19" t="n">
        <f aca="false">H32/1.2</f>
        <v>0</v>
      </c>
      <c r="H32" s="19" t="n">
        <f aca="false">$F$15*E32</f>
        <v>0</v>
      </c>
    </row>
    <row r="33" customFormat="false" ht="28.5" hidden="false" customHeight="false" outlineLevel="0" collapsed="false">
      <c r="B33" s="17" t="n">
        <v>19</v>
      </c>
      <c r="C33" s="18" t="s">
        <v>17</v>
      </c>
      <c r="D33" s="18" t="s">
        <v>36</v>
      </c>
      <c r="E33" s="19" t="n">
        <v>28729234</v>
      </c>
      <c r="F33" s="20"/>
      <c r="G33" s="19" t="n">
        <f aca="false">H33/1.2</f>
        <v>0</v>
      </c>
      <c r="H33" s="19" t="n">
        <f aca="false">$F$15*E33</f>
        <v>0</v>
      </c>
    </row>
    <row r="34" customFormat="false" ht="85.6" hidden="false" customHeight="false" outlineLevel="0" collapsed="false">
      <c r="B34" s="17" t="n">
        <v>20</v>
      </c>
      <c r="C34" s="18" t="s">
        <v>17</v>
      </c>
      <c r="D34" s="18" t="s">
        <v>37</v>
      </c>
      <c r="E34" s="19" t="n">
        <v>41638776</v>
      </c>
      <c r="F34" s="20"/>
      <c r="G34" s="19" t="n">
        <f aca="false">H34/1.2</f>
        <v>0</v>
      </c>
      <c r="H34" s="19" t="n">
        <f aca="false">$F$15*E34</f>
        <v>0</v>
      </c>
    </row>
    <row r="35" customFormat="false" ht="57.05" hidden="false" customHeight="false" outlineLevel="0" collapsed="false">
      <c r="B35" s="17" t="n">
        <v>21</v>
      </c>
      <c r="C35" s="18" t="s">
        <v>17</v>
      </c>
      <c r="D35" s="18" t="s">
        <v>38</v>
      </c>
      <c r="E35" s="19" t="n">
        <v>5318556</v>
      </c>
      <c r="F35" s="20"/>
      <c r="G35" s="19" t="n">
        <f aca="false">H35/1.2</f>
        <v>0</v>
      </c>
      <c r="H35" s="19" t="n">
        <f aca="false">$F$15*E35</f>
        <v>0</v>
      </c>
    </row>
    <row r="36" customFormat="false" ht="41.75" hidden="false" customHeight="false" outlineLevel="0" collapsed="false">
      <c r="B36" s="17" t="n">
        <v>22</v>
      </c>
      <c r="C36" s="18" t="s">
        <v>17</v>
      </c>
      <c r="D36" s="18" t="s">
        <v>39</v>
      </c>
      <c r="E36" s="19" t="n">
        <v>670088</v>
      </c>
      <c r="F36" s="20"/>
      <c r="G36" s="19" t="n">
        <f aca="false">H36/1.2</f>
        <v>0</v>
      </c>
      <c r="H36" s="19" t="n">
        <f aca="false">$F$15*E36</f>
        <v>0</v>
      </c>
    </row>
    <row r="37" customFormat="false" ht="41.75" hidden="false" customHeight="false" outlineLevel="0" collapsed="false">
      <c r="B37" s="17" t="n">
        <v>23</v>
      </c>
      <c r="C37" s="18" t="s">
        <v>17</v>
      </c>
      <c r="D37" s="18" t="s">
        <v>40</v>
      </c>
      <c r="E37" s="19" t="n">
        <v>1419843</v>
      </c>
      <c r="F37" s="20"/>
      <c r="G37" s="19" t="n">
        <f aca="false">H37/1.2</f>
        <v>0</v>
      </c>
      <c r="H37" s="19" t="n">
        <f aca="false">$F$15*E37</f>
        <v>0</v>
      </c>
    </row>
    <row r="38" customFormat="false" ht="28.35" hidden="false" customHeight="false" outlineLevel="0" collapsed="false">
      <c r="B38" s="17" t="n">
        <v>24</v>
      </c>
      <c r="C38" s="18" t="s">
        <v>17</v>
      </c>
      <c r="D38" s="18" t="s">
        <v>41</v>
      </c>
      <c r="E38" s="19" t="n">
        <v>438511</v>
      </c>
      <c r="F38" s="20"/>
      <c r="G38" s="19" t="n">
        <f aca="false">H38/1.2</f>
        <v>0</v>
      </c>
      <c r="H38" s="19" t="n">
        <f aca="false">$F$15*E38</f>
        <v>0</v>
      </c>
    </row>
    <row r="39" customFormat="false" ht="15" hidden="false" customHeight="false" outlineLevel="0" collapsed="false">
      <c r="B39" s="17" t="n">
        <v>25</v>
      </c>
      <c r="C39" s="18" t="s">
        <v>17</v>
      </c>
      <c r="D39" s="18" t="s">
        <v>42</v>
      </c>
      <c r="E39" s="19" t="n">
        <v>28088710</v>
      </c>
      <c r="F39" s="20"/>
      <c r="G39" s="19" t="n">
        <f aca="false">H39/1.2</f>
        <v>0</v>
      </c>
      <c r="H39" s="19" t="n">
        <f aca="false">$F$15*E39</f>
        <v>0</v>
      </c>
    </row>
    <row r="40" customFormat="false" ht="15" hidden="false" customHeight="false" outlineLevel="0" collapsed="false">
      <c r="B40" s="17" t="n">
        <v>26</v>
      </c>
      <c r="C40" s="18" t="s">
        <v>17</v>
      </c>
      <c r="D40" s="18" t="s">
        <v>43</v>
      </c>
      <c r="E40" s="19" t="n">
        <v>24629335</v>
      </c>
      <c r="F40" s="20"/>
      <c r="G40" s="19" t="n">
        <f aca="false">H40/1.2</f>
        <v>0</v>
      </c>
      <c r="H40" s="19" t="n">
        <f aca="false">$F$15*E40</f>
        <v>0</v>
      </c>
    </row>
    <row r="41" customFormat="false" ht="41.75" hidden="false" customHeight="false" outlineLevel="0" collapsed="false">
      <c r="B41" s="17" t="n">
        <v>27</v>
      </c>
      <c r="C41" s="18" t="s">
        <v>17</v>
      </c>
      <c r="D41" s="18" t="s">
        <v>44</v>
      </c>
      <c r="E41" s="19" t="n">
        <v>2603602</v>
      </c>
      <c r="F41" s="20"/>
      <c r="G41" s="19" t="n">
        <f aca="false">H41/1.2</f>
        <v>0</v>
      </c>
      <c r="H41" s="19" t="n">
        <f aca="false">$F$15*E41</f>
        <v>0</v>
      </c>
    </row>
    <row r="42" customFormat="false" ht="41.75" hidden="false" customHeight="false" outlineLevel="0" collapsed="false">
      <c r="B42" s="17" t="n">
        <v>28</v>
      </c>
      <c r="C42" s="18" t="s">
        <v>17</v>
      </c>
      <c r="D42" s="18" t="s">
        <v>45</v>
      </c>
      <c r="E42" s="19" t="n">
        <v>4102301</v>
      </c>
      <c r="F42" s="20"/>
      <c r="G42" s="19" t="n">
        <f aca="false">H42/1.2</f>
        <v>0</v>
      </c>
      <c r="H42" s="19" t="n">
        <f aca="false">$F$15*E42</f>
        <v>0</v>
      </c>
    </row>
    <row r="43" customFormat="false" ht="41.75" hidden="false" customHeight="false" outlineLevel="0" collapsed="false">
      <c r="B43" s="17" t="n">
        <v>29</v>
      </c>
      <c r="C43" s="18" t="s">
        <v>17</v>
      </c>
      <c r="D43" s="18" t="s">
        <v>46</v>
      </c>
      <c r="E43" s="19" t="n">
        <v>586506</v>
      </c>
      <c r="F43" s="20"/>
      <c r="G43" s="19" t="n">
        <f aca="false">H43/1.2</f>
        <v>0</v>
      </c>
      <c r="H43" s="19" t="n">
        <f aca="false">$F$15*E43</f>
        <v>0</v>
      </c>
    </row>
    <row r="44" customFormat="false" ht="41.75" hidden="false" customHeight="false" outlineLevel="0" collapsed="false">
      <c r="B44" s="17" t="n">
        <v>30</v>
      </c>
      <c r="C44" s="18" t="s">
        <v>17</v>
      </c>
      <c r="D44" s="18" t="s">
        <v>47</v>
      </c>
      <c r="E44" s="19" t="n">
        <v>1211486</v>
      </c>
      <c r="F44" s="20"/>
      <c r="G44" s="19" t="n">
        <f aca="false">H44/1.2</f>
        <v>0</v>
      </c>
      <c r="H44" s="19" t="n">
        <f aca="false">$F$15*E44</f>
        <v>0</v>
      </c>
    </row>
    <row r="45" customFormat="false" ht="41.75" hidden="false" customHeight="false" outlineLevel="0" collapsed="false">
      <c r="B45" s="17" t="n">
        <v>31</v>
      </c>
      <c r="C45" s="18" t="s">
        <v>17</v>
      </c>
      <c r="D45" s="18" t="s">
        <v>48</v>
      </c>
      <c r="E45" s="19" t="n">
        <v>1537645</v>
      </c>
      <c r="F45" s="20"/>
      <c r="G45" s="19" t="n">
        <f aca="false">H45/1.2</f>
        <v>0</v>
      </c>
      <c r="H45" s="19" t="n">
        <f aca="false">$F$15*E45</f>
        <v>0</v>
      </c>
    </row>
    <row r="46" customFormat="false" ht="28.35" hidden="false" customHeight="false" outlineLevel="0" collapsed="false">
      <c r="B46" s="17" t="n">
        <v>32</v>
      </c>
      <c r="C46" s="18" t="s">
        <v>17</v>
      </c>
      <c r="D46" s="18" t="s">
        <v>49</v>
      </c>
      <c r="E46" s="19" t="n">
        <v>659773</v>
      </c>
      <c r="F46" s="20"/>
      <c r="G46" s="19" t="n">
        <f aca="false">H46/1.2</f>
        <v>0</v>
      </c>
      <c r="H46" s="19" t="n">
        <f aca="false">$F$15*E46</f>
        <v>0</v>
      </c>
    </row>
    <row r="47" customFormat="false" ht="28.35" hidden="false" customHeight="false" outlineLevel="0" collapsed="false">
      <c r="B47" s="17" t="n">
        <v>33</v>
      </c>
      <c r="C47" s="18" t="s">
        <v>17</v>
      </c>
      <c r="D47" s="18" t="s">
        <v>50</v>
      </c>
      <c r="E47" s="19" t="n">
        <v>555369</v>
      </c>
      <c r="F47" s="20"/>
      <c r="G47" s="19" t="n">
        <f aca="false">H47/1.2</f>
        <v>0</v>
      </c>
      <c r="H47" s="19" t="n">
        <f aca="false">$F$15*E47</f>
        <v>0</v>
      </c>
    </row>
    <row r="48" customFormat="false" ht="28.35" hidden="false" customHeight="false" outlineLevel="0" collapsed="false">
      <c r="B48" s="17" t="n">
        <v>34</v>
      </c>
      <c r="C48" s="18" t="s">
        <v>17</v>
      </c>
      <c r="D48" s="18" t="s">
        <v>51</v>
      </c>
      <c r="E48" s="19" t="n">
        <v>9180458</v>
      </c>
      <c r="F48" s="20"/>
      <c r="G48" s="19" t="n">
        <f aca="false">H48/1.2</f>
        <v>0</v>
      </c>
      <c r="H48" s="19" t="n">
        <f aca="false">$F$15*E48</f>
        <v>0</v>
      </c>
    </row>
    <row r="49" customFormat="false" ht="28.35" hidden="false" customHeight="false" outlineLevel="0" collapsed="false">
      <c r="B49" s="17" t="n">
        <v>35</v>
      </c>
      <c r="C49" s="18" t="s">
        <v>17</v>
      </c>
      <c r="D49" s="18" t="s">
        <v>52</v>
      </c>
      <c r="E49" s="19" t="n">
        <v>12741992</v>
      </c>
      <c r="F49" s="20"/>
      <c r="G49" s="19" t="n">
        <f aca="false">H49/1.2</f>
        <v>0</v>
      </c>
      <c r="H49" s="19" t="n">
        <f aca="false">$F$15*E49</f>
        <v>0</v>
      </c>
    </row>
    <row r="50" customFormat="false" ht="28.35" hidden="false" customHeight="false" outlineLevel="0" collapsed="false">
      <c r="B50" s="17" t="n">
        <v>36</v>
      </c>
      <c r="C50" s="18" t="s">
        <v>17</v>
      </c>
      <c r="D50" s="18" t="s">
        <v>53</v>
      </c>
      <c r="E50" s="19" t="n">
        <v>456206</v>
      </c>
      <c r="F50" s="20"/>
      <c r="G50" s="19" t="n">
        <f aca="false">H50/1.2</f>
        <v>0</v>
      </c>
      <c r="H50" s="19" t="n">
        <f aca="false">$F$15*E50</f>
        <v>0</v>
      </c>
    </row>
    <row r="51" customFormat="false" ht="15" hidden="false" customHeight="true" outlineLevel="0" collapsed="false">
      <c r="B51" s="21" t="s">
        <v>54</v>
      </c>
      <c r="C51" s="21"/>
      <c r="D51" s="21"/>
      <c r="E51" s="21"/>
      <c r="F51" s="21"/>
      <c r="G51" s="22" t="n">
        <f aca="false">SUM(G15:G50)</f>
        <v>0</v>
      </c>
      <c r="H51" s="22"/>
    </row>
    <row r="52" customFormat="false" ht="15" hidden="false" customHeight="true" outlineLevel="0" collapsed="false">
      <c r="B52" s="21" t="s">
        <v>55</v>
      </c>
      <c r="C52" s="21"/>
      <c r="D52" s="21"/>
      <c r="E52" s="21"/>
      <c r="F52" s="21"/>
      <c r="G52" s="22" t="n">
        <f aca="false">SUM(H15:H50)</f>
        <v>0</v>
      </c>
      <c r="H52" s="22"/>
    </row>
    <row r="53" customFormat="false" ht="15" hidden="false" customHeight="false" outlineLevel="0" collapsed="false">
      <c r="B53" s="1"/>
    </row>
    <row r="54" customFormat="false" ht="15" hidden="false" customHeight="false" outlineLevel="0" collapsed="false">
      <c r="B54" s="23"/>
      <c r="C54" s="24"/>
      <c r="D54" s="25"/>
      <c r="E54" s="26"/>
      <c r="F54" s="26"/>
      <c r="G54" s="26"/>
      <c r="H54" s="26"/>
      <c r="I54" s="24"/>
      <c r="J54" s="24"/>
      <c r="K54" s="24"/>
      <c r="L54" s="27"/>
      <c r="M54" s="27"/>
      <c r="N54" s="27"/>
      <c r="O54" s="27"/>
      <c r="P54" s="27"/>
    </row>
    <row r="55" customFormat="false" ht="15" hidden="false" customHeight="false" outlineLevel="0" collapsed="false">
      <c r="B55" s="23"/>
      <c r="C55" s="24"/>
      <c r="D55" s="25"/>
      <c r="E55" s="26"/>
      <c r="F55" s="26"/>
      <c r="G55" s="26"/>
      <c r="H55" s="26"/>
      <c r="I55" s="24"/>
      <c r="J55" s="24"/>
      <c r="K55" s="24"/>
      <c r="L55" s="27"/>
      <c r="M55" s="27"/>
      <c r="N55" s="27"/>
      <c r="O55" s="27"/>
      <c r="P55" s="27"/>
    </row>
    <row r="56" customFormat="false" ht="15" hidden="false" customHeight="false" outlineLevel="0" collapsed="false">
      <c r="B56" s="23"/>
      <c r="C56" s="24"/>
      <c r="D56" s="25"/>
      <c r="E56" s="26"/>
      <c r="F56" s="26"/>
      <c r="G56" s="26"/>
      <c r="H56" s="26"/>
      <c r="I56" s="24"/>
      <c r="J56" s="24"/>
      <c r="K56" s="24"/>
      <c r="L56" s="27"/>
      <c r="M56" s="27"/>
      <c r="N56" s="27"/>
      <c r="O56" s="27"/>
      <c r="P56" s="27"/>
    </row>
    <row r="57" customFormat="false" ht="15" hidden="false" customHeight="false" outlineLevel="0" collapsed="false">
      <c r="B57" s="23"/>
      <c r="C57" s="24"/>
      <c r="D57" s="25"/>
      <c r="E57" s="26"/>
      <c r="F57" s="26"/>
      <c r="G57" s="26"/>
      <c r="H57" s="26"/>
      <c r="I57" s="24"/>
      <c r="J57" s="24"/>
      <c r="K57" s="24"/>
      <c r="L57" s="27"/>
      <c r="M57" s="27"/>
      <c r="N57" s="27"/>
      <c r="O57" s="27"/>
      <c r="P57" s="27"/>
    </row>
    <row r="58" customFormat="false" ht="15" hidden="false" customHeight="false" outlineLevel="0" collapsed="false">
      <c r="C58" s="28" t="s">
        <v>56</v>
      </c>
      <c r="D58" s="28"/>
      <c r="E58" s="28"/>
      <c r="F58" s="28"/>
      <c r="G58" s="28"/>
      <c r="H58" s="28"/>
      <c r="I58" s="29"/>
      <c r="J58" s="29"/>
      <c r="K58" s="27"/>
      <c r="L58" s="27"/>
      <c r="M58" s="27"/>
      <c r="N58" s="27"/>
      <c r="O58" s="27"/>
      <c r="P58" s="27"/>
    </row>
    <row r="59" customFormat="false" ht="15" hidden="false" customHeight="false" outlineLevel="0" collapsed="false">
      <c r="C59" s="28"/>
      <c r="D59" s="28"/>
      <c r="E59" s="28"/>
      <c r="F59" s="28"/>
      <c r="G59" s="28"/>
      <c r="H59" s="28"/>
      <c r="I59" s="29"/>
      <c r="J59" s="29"/>
      <c r="K59" s="27"/>
      <c r="L59" s="27"/>
      <c r="M59" s="27"/>
      <c r="N59" s="27"/>
      <c r="O59" s="27"/>
      <c r="P59" s="27"/>
    </row>
    <row r="60" customFormat="false" ht="15" hidden="false" customHeight="false" outlineLevel="0" collapsed="false">
      <c r="C60" s="28"/>
      <c r="D60" s="28" t="s">
        <v>57</v>
      </c>
      <c r="E60" s="28"/>
      <c r="F60" s="28"/>
      <c r="G60" s="28"/>
      <c r="H60" s="28"/>
      <c r="I60" s="29"/>
      <c r="J60" s="29"/>
      <c r="K60" s="27"/>
      <c r="L60" s="27"/>
      <c r="M60" s="27"/>
      <c r="N60" s="27"/>
      <c r="O60" s="27"/>
      <c r="P60" s="27"/>
    </row>
    <row r="61" customFormat="false" ht="15" hidden="false" customHeight="false" outlineLevel="0" collapsed="false">
      <c r="M61" s="27"/>
    </row>
    <row r="62" customFormat="false" ht="15" hidden="false" customHeight="false" outlineLevel="0" collapsed="false">
      <c r="M62" s="27"/>
    </row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1">
    <mergeCell ref="K6:N6"/>
    <mergeCell ref="C8:D8"/>
    <mergeCell ref="C9:H9"/>
    <mergeCell ref="C10:H10"/>
    <mergeCell ref="C11:H11"/>
    <mergeCell ref="B13:H13"/>
    <mergeCell ref="F15:F50"/>
    <mergeCell ref="B51:F51"/>
    <mergeCell ref="G51:H51"/>
    <mergeCell ref="B52:F52"/>
    <mergeCell ref="G52:H5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2026-07-13T10:37:17Z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