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8.21\public\Закупки\Материалы к размещению\! Утверждено\2026 год\124 (ЗК) - Поставка станка шипорезного\"/>
    </mc:Choice>
  </mc:AlternateContent>
  <xr:revisionPtr revIDLastSave="0" documentId="13_ncr:1_{73CB39AC-62C5-4C9E-BE16-F6211450672B}" xr6:coauthVersionLast="47" xr6:coauthVersionMax="47" xr10:uidLastSave="{00000000-0000-0000-0000-000000000000}"/>
  <bookViews>
    <workbookView xWindow="2985" yWindow="2430" windowWidth="33600" windowHeight="17310" xr2:uid="{CC0FAC1C-E992-49EF-88AD-0F7FAC43253A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1" l="1"/>
  <c r="P9" i="1"/>
  <c r="N9" i="1"/>
  <c r="O9" i="1" s="1"/>
  <c r="R9" i="1" l="1"/>
</calcChain>
</file>

<file path=xl/sharedStrings.xml><?xml version="1.0" encoding="utf-8"?>
<sst xmlns="http://schemas.openxmlformats.org/spreadsheetml/2006/main" count="28" uniqueCount="21">
  <si>
    <t xml:space="preserve">Наименование </t>
  </si>
  <si>
    <t>Однородность совокупности значений выявленных цен, используемых в расчете Н(М)ЦК, ЦКЕП</t>
  </si>
  <si>
    <t>х</t>
  </si>
  <si>
    <t>Средняя арифметическая цена за единицу</t>
  </si>
  <si>
    <t>Среднее квадратическое отклонение</t>
  </si>
  <si>
    <t>Коэффициент варианты цен V (%)</t>
  </si>
  <si>
    <t xml:space="preserve">Вид, способ, формы закупки: </t>
  </si>
  <si>
    <t>П/п</t>
  </si>
  <si>
    <t>Стоимость, руб с НДС</t>
  </si>
  <si>
    <t>Общая начальная (максимальная) цена договора, 
руб., с учетом НДС</t>
  </si>
  <si>
    <t>Стоимость всего, руб</t>
  </si>
  <si>
    <t>Минимальная цена за ед., руб. с учетом НДС</t>
  </si>
  <si>
    <t>Кол-во, шт</t>
  </si>
  <si>
    <t>Запрос котировок</t>
  </si>
  <si>
    <t>КП</t>
  </si>
  <si>
    <t>1.1	Шипорезный станок с ЧПУ управлением, предназначен для формирования (нарезания) шипа в элементах мебели и дверей под различным углом соединения в прямых и криволинейных деталях. 
1.2	Описание обрабатываемой продукции (номенклатура):
•	Типы изделий: Цельный, либо клееный брус различного сечения. 
•	Материалы: Массив дуба, ясеня, бука, сосна. Влажность W-8%  
•	Габариты обрабатываемых изделий: (мин, мах) 
•	 Длина заготовки 200-1500мм.
•	Ширина заготовки 30-250мм.
•	Толщина заготовки 12-90 мм.
№	Параметр Оборудования. 	 Значение.
1.	Количество рабочих столов 	2
2.	Пневматическая фиксация заготовок в рабочей зоне	 Да 
3.	Бесступенчатое изменение скорости подачи 	Да 
4.	Угол наклона фрезы, град. 	0-90
5.	Глубина шипа, мм.	0-50
6.	Ширина заготовки (мах) мм.	250
7.	Подъёмные столы 	Да
8.	Давление воздуха, Мпа 	0,6
9.	Наличие специальной фрезы	Да 
10.	Наличие упорных линеек и ограничителей.	Да 
11.	Управление станком сенсорный монитор с адаптированным интерфейсом.	Да 
2.2	Энергетические параметры:
•	Электропитание: 380В±10%, 50Гц, 3 фазы + N+ PE; Пневмосистема: Давление 3-8 бар, чистота по ГОСТ Р ИСО 8573-1-2016;
3.	Комплектация (кратко): •	Техническая документация на русском языке: паспорт, руководство по эксплуатации, электрические и монтажные схемы (можно в формате PDF); Гарантия не менее 12 месяцев с момента ввода оборудования в эксплуатацию;</t>
  </si>
  <si>
    <t>Расчет НМЦД на поставку шипорезного станка для нужд ООО "ММК"</t>
  </si>
  <si>
    <t xml:space="preserve">КП 1 </t>
  </si>
  <si>
    <t>КП 2</t>
  </si>
  <si>
    <t>КП 3</t>
  </si>
  <si>
    <t>КП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</si>
</sst>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2" fillId="0" borderId="0" xfId="0" applyNumberFormat="1" applyFont="1"/>
    <xf numFmtId="4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4" fontId="8" fillId="0" borderId="0" xfId="0" applyNumberFormat="1" applyFont="1"/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4" fontId="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2">
    <dxf>
      <fill>
        <patternFill>
          <bgColor theme="4"/>
        </patternFill>
      </fill>
    </dxf>
    <dxf>
      <fill>
        <patternFill>
          <bgColor theme="4"/>
        </patternFill>
      </fill>
    </dxf>
  </dxfs>
  <tableStyles count="0" defaultTableStyle="TableStyleMedium2" defaultPivotStyle="PivotStyleLight16"/>
  <colors>
    <mruColors>
      <color rgb="FFD3FF33"/>
      <color rgb="FF8BFC24"/>
      <color rgb="FFE4FF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7B822-E8AC-43CF-89EF-CA8121DC3B05}">
  <sheetPr>
    <pageSetUpPr fitToPage="1"/>
  </sheetPr>
  <dimension ref="A1:V94"/>
  <sheetViews>
    <sheetView tabSelected="1" topLeftCell="B1" zoomScale="85" zoomScaleNormal="85" workbookViewId="0">
      <selection activeCell="Q10" sqref="Q10"/>
    </sheetView>
  </sheetViews>
  <sheetFormatPr defaultRowHeight="15" x14ac:dyDescent="0.25"/>
  <cols>
    <col min="1" max="1" width="9.140625" style="3"/>
    <col min="2" max="2" width="14.42578125" style="3" customWidth="1"/>
    <col min="3" max="3" width="46.85546875" style="3" customWidth="1"/>
    <col min="4" max="4" width="60.28515625" style="3" customWidth="1"/>
    <col min="5" max="5" width="9.7109375" style="3" customWidth="1"/>
    <col min="6" max="6" width="12" style="3" customWidth="1"/>
    <col min="7" max="7" width="13.85546875" style="3" customWidth="1"/>
    <col min="8" max="13" width="12" style="3" customWidth="1"/>
    <col min="14" max="14" width="18.85546875" style="3" customWidth="1"/>
    <col min="15" max="15" width="17" style="3" customWidth="1"/>
    <col min="16" max="16" width="15.7109375" style="3" customWidth="1"/>
    <col min="17" max="17" width="13.7109375" style="3" customWidth="1"/>
    <col min="18" max="18" width="13.140625" style="3" customWidth="1"/>
    <col min="19" max="22" width="9.140625" style="3"/>
    <col min="23" max="23" width="12.42578125" style="3" bestFit="1" customWidth="1"/>
    <col min="24" max="16384" width="9.140625" style="3"/>
  </cols>
  <sheetData>
    <row r="1" spans="1:18" ht="35.25" customHeight="1" x14ac:dyDescent="0.25">
      <c r="A1" s="46" t="s">
        <v>16</v>
      </c>
      <c r="B1" s="46"/>
      <c r="C1" s="46"/>
      <c r="D1" s="46"/>
      <c r="E1" s="10"/>
      <c r="F1" s="10"/>
      <c r="G1" s="10"/>
      <c r="H1" s="10"/>
      <c r="I1" s="10"/>
      <c r="J1" s="10"/>
      <c r="K1" s="10"/>
      <c r="L1" s="10"/>
      <c r="M1" s="10"/>
      <c r="N1" s="10"/>
      <c r="O1" s="8"/>
      <c r="P1" s="8"/>
      <c r="Q1" s="8"/>
    </row>
    <row r="2" spans="1:18" x14ac:dyDescent="0.25"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</row>
    <row r="3" spans="1:18" x14ac:dyDescent="0.25">
      <c r="D3" s="4" t="s">
        <v>6</v>
      </c>
      <c r="E3" s="45" t="s">
        <v>13</v>
      </c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8" x14ac:dyDescent="0.25"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2"/>
      <c r="P4" s="2"/>
      <c r="Q4" s="2"/>
    </row>
    <row r="5" spans="1:18" ht="15" customHeight="1" x14ac:dyDescent="0.25">
      <c r="A5" s="9"/>
      <c r="B5" s="48" t="s">
        <v>0</v>
      </c>
      <c r="C5" s="49"/>
      <c r="D5" s="50"/>
      <c r="E5" s="55" t="s">
        <v>12</v>
      </c>
      <c r="F5" s="60" t="s">
        <v>8</v>
      </c>
      <c r="G5" s="61"/>
      <c r="H5" s="61"/>
      <c r="I5" s="61"/>
      <c r="J5" s="61"/>
      <c r="K5" s="61"/>
      <c r="L5" s="61"/>
      <c r="M5" s="61"/>
      <c r="N5" s="56" t="s">
        <v>11</v>
      </c>
      <c r="O5" s="56" t="s">
        <v>9</v>
      </c>
      <c r="P5" s="48" t="s">
        <v>1</v>
      </c>
      <c r="Q5" s="49"/>
      <c r="R5" s="50"/>
    </row>
    <row r="6" spans="1:18" ht="92.25" customHeight="1" x14ac:dyDescent="0.25">
      <c r="A6" s="12" t="s">
        <v>7</v>
      </c>
      <c r="B6" s="51"/>
      <c r="C6" s="52"/>
      <c r="D6" s="53"/>
      <c r="E6" s="55"/>
      <c r="F6" s="58" t="s">
        <v>17</v>
      </c>
      <c r="G6" s="59"/>
      <c r="H6" s="58" t="s">
        <v>18</v>
      </c>
      <c r="I6" s="59"/>
      <c r="J6" s="58" t="s">
        <v>19</v>
      </c>
      <c r="K6" s="59"/>
      <c r="L6" s="58" t="s">
        <v>20</v>
      </c>
      <c r="M6" s="59"/>
      <c r="N6" s="57"/>
      <c r="O6" s="57"/>
      <c r="P6" s="51"/>
      <c r="Q6" s="52"/>
      <c r="R6" s="53"/>
    </row>
    <row r="7" spans="1:18" x14ac:dyDescent="0.25">
      <c r="A7" s="12">
        <v>1</v>
      </c>
      <c r="B7" s="54">
        <v>2</v>
      </c>
      <c r="C7" s="54"/>
      <c r="D7" s="54"/>
      <c r="E7" s="6">
        <v>3</v>
      </c>
      <c r="F7" s="62">
        <v>4</v>
      </c>
      <c r="G7" s="63"/>
      <c r="H7" s="62">
        <v>5</v>
      </c>
      <c r="I7" s="63"/>
      <c r="J7" s="62">
        <v>5</v>
      </c>
      <c r="K7" s="63"/>
      <c r="L7" s="62">
        <v>5</v>
      </c>
      <c r="M7" s="63"/>
      <c r="N7" s="6">
        <v>6</v>
      </c>
      <c r="O7" s="6">
        <v>7</v>
      </c>
      <c r="P7" s="6">
        <v>8</v>
      </c>
      <c r="Q7" s="6">
        <v>9</v>
      </c>
      <c r="R7" s="6">
        <v>10</v>
      </c>
    </row>
    <row r="8" spans="1:18" ht="54" customHeight="1" x14ac:dyDescent="0.25">
      <c r="A8" s="47"/>
      <c r="B8" s="47"/>
      <c r="C8" s="47"/>
      <c r="D8" s="47"/>
      <c r="E8" s="9"/>
      <c r="F8" s="62" t="s">
        <v>10</v>
      </c>
      <c r="G8" s="63"/>
      <c r="H8" s="62" t="s">
        <v>10</v>
      </c>
      <c r="I8" s="63"/>
      <c r="J8" s="62" t="s">
        <v>10</v>
      </c>
      <c r="K8" s="63"/>
      <c r="L8" s="62" t="s">
        <v>10</v>
      </c>
      <c r="M8" s="63"/>
      <c r="N8" s="6" t="s">
        <v>2</v>
      </c>
      <c r="O8" s="6" t="s">
        <v>2</v>
      </c>
      <c r="P8" s="6" t="s">
        <v>3</v>
      </c>
      <c r="Q8" s="6" t="s">
        <v>4</v>
      </c>
      <c r="R8" s="6" t="s">
        <v>5</v>
      </c>
    </row>
    <row r="9" spans="1:18" ht="409.5" customHeight="1" x14ac:dyDescent="0.25">
      <c r="A9" s="12">
        <v>1</v>
      </c>
      <c r="B9" s="64" t="s">
        <v>15</v>
      </c>
      <c r="C9" s="64"/>
      <c r="D9" s="64"/>
      <c r="E9" s="13">
        <v>1</v>
      </c>
      <c r="F9" s="65">
        <v>1236000</v>
      </c>
      <c r="G9" s="66"/>
      <c r="H9" s="65">
        <v>1360000</v>
      </c>
      <c r="I9" s="66"/>
      <c r="J9" s="65">
        <v>1190000</v>
      </c>
      <c r="K9" s="66"/>
      <c r="L9" s="65">
        <v>1206500</v>
      </c>
      <c r="M9" s="66"/>
      <c r="N9" s="7">
        <f>MIN(F9:M9)</f>
        <v>1190000</v>
      </c>
      <c r="O9" s="25">
        <f>N9*E9</f>
        <v>1190000</v>
      </c>
      <c r="P9" s="15">
        <f>AVERAGE(F9,L9,H9,J9)</f>
        <v>1248125</v>
      </c>
      <c r="Q9" s="15">
        <f>_xlfn.STDEV.S(F9,L9,H9,J9)</f>
        <v>76972.262320050504</v>
      </c>
      <c r="R9" s="16">
        <f>Q9/P9</f>
        <v>6.1670315329033956E-2</v>
      </c>
    </row>
    <row r="10" spans="1:18" ht="15.75" customHeight="1" x14ac:dyDescent="0.25">
      <c r="A10" s="42"/>
      <c r="B10" s="42"/>
      <c r="C10" s="42"/>
      <c r="D10" s="42"/>
      <c r="E10" s="42"/>
      <c r="F10" s="43" t="s">
        <v>14</v>
      </c>
      <c r="G10" s="44"/>
      <c r="H10" s="43" t="s">
        <v>14</v>
      </c>
      <c r="I10" s="44"/>
      <c r="J10" s="43" t="s">
        <v>14</v>
      </c>
      <c r="K10" s="44"/>
      <c r="L10" s="43" t="s">
        <v>14</v>
      </c>
      <c r="M10" s="44"/>
      <c r="N10" s="42"/>
      <c r="O10" s="42"/>
      <c r="P10" s="42"/>
      <c r="Q10" s="42"/>
      <c r="R10" s="42"/>
    </row>
    <row r="11" spans="1:18" ht="15.75" customHeight="1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1:18" ht="15.75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1:18" ht="15.75" customHeight="1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</row>
    <row r="14" spans="1:18" ht="15.75" customHeight="1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pans="1:18" ht="15.75" customHeight="1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</row>
    <row r="16" spans="1:18" ht="15.75" customHeight="1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</row>
    <row r="17" spans="1:22" ht="15.75" customHeight="1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</row>
    <row r="18" spans="1:22" ht="15.75" customHeight="1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</row>
    <row r="19" spans="1:22" ht="15.75" customHeight="1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</row>
    <row r="20" spans="1:22" ht="15.75" customHeight="1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</row>
    <row r="21" spans="1:22" ht="15.75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</row>
    <row r="22" spans="1:22" ht="15.75" customHeight="1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</row>
    <row r="23" spans="1:22" ht="15.75" customHeight="1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</row>
    <row r="24" spans="1:22" ht="15.75" customHeight="1" x14ac:dyDescent="0.25">
      <c r="A24" s="27"/>
      <c r="B24" s="27"/>
      <c r="C24" s="27"/>
      <c r="D24" s="27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22" ht="15.75" customHeight="1" x14ac:dyDescent="0.25">
      <c r="A25" s="24"/>
      <c r="B25" s="20"/>
      <c r="D25" s="23"/>
      <c r="E25" s="20"/>
      <c r="F25" s="28"/>
      <c r="G25" s="28"/>
      <c r="H25" s="28"/>
      <c r="I25" s="28"/>
      <c r="J25" s="28"/>
      <c r="K25" s="28"/>
      <c r="L25" s="28"/>
      <c r="M25" s="28"/>
      <c r="N25" s="28"/>
      <c r="O25" s="29"/>
      <c r="P25" s="30"/>
      <c r="Q25" s="30"/>
      <c r="R25" s="31"/>
    </row>
    <row r="26" spans="1:22" ht="15.75" customHeight="1" x14ac:dyDescent="0.25">
      <c r="A26" s="24"/>
      <c r="B26" s="20"/>
      <c r="D26" s="23"/>
      <c r="E26" s="24"/>
      <c r="F26" s="28"/>
      <c r="G26" s="28"/>
      <c r="H26" s="28"/>
      <c r="I26" s="28"/>
      <c r="J26" s="28"/>
      <c r="K26" s="28"/>
      <c r="L26" s="28"/>
      <c r="M26" s="28"/>
      <c r="N26" s="28"/>
      <c r="O26" s="29"/>
      <c r="P26" s="30"/>
      <c r="Q26" s="30"/>
      <c r="R26" s="31"/>
    </row>
    <row r="27" spans="1:22" ht="18.75" customHeight="1" x14ac:dyDescent="0.25">
      <c r="A27" s="24"/>
      <c r="B27" s="20"/>
      <c r="D27" s="23"/>
      <c r="E27" s="24"/>
      <c r="F27" s="28"/>
      <c r="G27" s="28"/>
      <c r="H27" s="28"/>
      <c r="I27" s="28"/>
      <c r="J27" s="28"/>
      <c r="K27" s="28"/>
      <c r="L27" s="28"/>
      <c r="M27" s="28"/>
      <c r="N27" s="28"/>
      <c r="O27" s="29"/>
      <c r="P27" s="30"/>
      <c r="Q27" s="30"/>
      <c r="R27" s="31"/>
    </row>
    <row r="28" spans="1:22" s="11" customFormat="1" ht="18.75" customHeight="1" x14ac:dyDescent="0.25">
      <c r="A28" s="24"/>
      <c r="B28" s="20"/>
      <c r="C28" s="3"/>
      <c r="D28" s="23"/>
      <c r="E28" s="24"/>
      <c r="F28" s="28"/>
      <c r="G28" s="28"/>
      <c r="H28" s="28"/>
      <c r="I28" s="28"/>
      <c r="J28" s="28"/>
      <c r="K28" s="28"/>
      <c r="L28" s="28"/>
      <c r="M28" s="28"/>
      <c r="N28" s="28"/>
      <c r="O28" s="29"/>
      <c r="P28" s="30"/>
      <c r="Q28" s="30"/>
      <c r="R28" s="31"/>
      <c r="S28" s="3"/>
      <c r="T28" s="3"/>
      <c r="U28" s="3"/>
      <c r="V28" s="3"/>
    </row>
    <row r="29" spans="1:22" s="11" customFormat="1" ht="18.75" customHeight="1" x14ac:dyDescent="0.25">
      <c r="A29" s="24"/>
      <c r="B29" s="20"/>
      <c r="C29" s="23"/>
      <c r="D29" s="23"/>
      <c r="E29" s="24"/>
      <c r="F29" s="28"/>
      <c r="G29" s="28"/>
      <c r="H29" s="28"/>
      <c r="I29" s="28"/>
      <c r="J29" s="28"/>
      <c r="K29" s="28"/>
      <c r="L29" s="28"/>
      <c r="M29" s="28"/>
      <c r="N29" s="28"/>
      <c r="O29" s="29"/>
      <c r="P29" s="30"/>
      <c r="Q29" s="30"/>
      <c r="R29" s="31"/>
      <c r="S29" s="3"/>
      <c r="T29" s="3"/>
      <c r="U29" s="3"/>
      <c r="V29" s="3"/>
    </row>
    <row r="30" spans="1:22" ht="18.75" customHeight="1" x14ac:dyDescent="0.25">
      <c r="E30" s="32"/>
      <c r="G30" s="14"/>
      <c r="O30" s="33"/>
    </row>
    <row r="31" spans="1:22" ht="18.75" customHeight="1" x14ac:dyDescent="0.25"/>
    <row r="32" spans="1:22" ht="18.75" customHeight="1" x14ac:dyDescent="0.25">
      <c r="A32" s="34"/>
      <c r="B32" s="34"/>
      <c r="C32" s="34"/>
      <c r="D32" s="34"/>
      <c r="E32" s="35"/>
      <c r="F32" s="36"/>
      <c r="G32" s="28"/>
      <c r="H32" s="36"/>
      <c r="I32" s="36"/>
      <c r="J32" s="36"/>
      <c r="K32" s="36"/>
      <c r="L32" s="36"/>
      <c r="M32" s="36"/>
      <c r="N32" s="36"/>
      <c r="O32" s="37"/>
      <c r="P32" s="11"/>
      <c r="Q32" s="11"/>
    </row>
    <row r="33" spans="4:16" ht="18.75" customHeight="1" x14ac:dyDescent="0.25"/>
    <row r="34" spans="4:16" ht="18.75" customHeight="1" x14ac:dyDescent="0.25">
      <c r="G34" s="14"/>
      <c r="I34" s="14"/>
      <c r="K34" s="14"/>
      <c r="M34" s="14"/>
    </row>
    <row r="35" spans="4:16" ht="18.75" customHeight="1" x14ac:dyDescent="0.25">
      <c r="G35" s="17"/>
      <c r="I35" s="14"/>
      <c r="K35" s="14"/>
      <c r="M35" s="14"/>
      <c r="O35" s="38"/>
      <c r="P35" s="38"/>
    </row>
    <row r="36" spans="4:16" ht="18.75" customHeight="1" x14ac:dyDescent="0.25">
      <c r="D36" s="39"/>
      <c r="E36" s="17"/>
      <c r="F36" s="17"/>
      <c r="G36" s="17"/>
      <c r="I36" s="14"/>
      <c r="K36" s="14"/>
      <c r="M36" s="14"/>
      <c r="N36" s="17"/>
      <c r="O36" s="40"/>
      <c r="P36" s="41"/>
    </row>
    <row r="37" spans="4:16" ht="18.75" customHeight="1" x14ac:dyDescent="0.25">
      <c r="I37" s="14"/>
      <c r="K37" s="14"/>
      <c r="M37" s="14"/>
    </row>
    <row r="38" spans="4:16" ht="18.75" customHeight="1" x14ac:dyDescent="0.25">
      <c r="I38" s="14"/>
      <c r="K38" s="14"/>
      <c r="M38" s="14"/>
    </row>
    <row r="39" spans="4:16" ht="18.75" customHeight="1" x14ac:dyDescent="0.25">
      <c r="I39" s="14"/>
      <c r="K39" s="14"/>
      <c r="M39" s="14"/>
    </row>
    <row r="40" spans="4:16" ht="18.75" customHeight="1" x14ac:dyDescent="0.25">
      <c r="I40" s="14"/>
      <c r="K40" s="14"/>
      <c r="M40" s="14"/>
    </row>
    <row r="41" spans="4:16" ht="18.75" customHeight="1" x14ac:dyDescent="0.25">
      <c r="I41" s="14"/>
      <c r="K41" s="14"/>
      <c r="M41" s="14"/>
    </row>
    <row r="42" spans="4:16" ht="18.75" customHeight="1" x14ac:dyDescent="0.25"/>
    <row r="43" spans="4:16" ht="18.75" customHeight="1" x14ac:dyDescent="0.25"/>
    <row r="44" spans="4:16" ht="18.75" customHeight="1" x14ac:dyDescent="0.25"/>
    <row r="45" spans="4:16" ht="18.75" customHeight="1" x14ac:dyDescent="0.25"/>
    <row r="46" spans="4:16" ht="18.75" customHeight="1" x14ac:dyDescent="0.25"/>
    <row r="47" spans="4:16" ht="18.75" customHeight="1" x14ac:dyDescent="0.25"/>
    <row r="48" spans="4:16" ht="18.75" customHeight="1" x14ac:dyDescent="0.25"/>
    <row r="49" spans="4:14" ht="18.75" x14ac:dyDescent="0.25">
      <c r="D49" s="21"/>
      <c r="E49" s="22"/>
      <c r="F49" s="2"/>
      <c r="G49" s="2"/>
      <c r="H49" s="2"/>
      <c r="I49" s="2"/>
      <c r="J49" s="2"/>
      <c r="K49" s="2"/>
      <c r="L49" s="2"/>
      <c r="M49" s="2"/>
    </row>
    <row r="50" spans="4:14" x14ac:dyDescent="0.25">
      <c r="F50" s="19"/>
      <c r="G50" s="19"/>
      <c r="H50" s="19"/>
      <c r="I50" s="19"/>
      <c r="J50" s="19"/>
      <c r="K50" s="19"/>
      <c r="L50" s="19"/>
      <c r="M50" s="19"/>
    </row>
    <row r="51" spans="4:14" x14ac:dyDescent="0.25">
      <c r="F51" s="19"/>
      <c r="G51" s="19"/>
      <c r="H51" s="19"/>
      <c r="I51" s="19"/>
      <c r="J51" s="19"/>
      <c r="K51" s="19"/>
      <c r="L51" s="19"/>
      <c r="M51" s="19"/>
    </row>
    <row r="53" spans="4:14" x14ac:dyDescent="0.25">
      <c r="D53" s="23"/>
      <c r="E53" s="20"/>
      <c r="F53" s="18"/>
      <c r="G53" s="18"/>
      <c r="H53" s="14"/>
      <c r="I53" s="14"/>
      <c r="J53" s="14"/>
      <c r="K53" s="14"/>
      <c r="L53" s="14"/>
      <c r="M53" s="14"/>
    </row>
    <row r="54" spans="4:14" x14ac:dyDescent="0.25">
      <c r="D54" s="23"/>
      <c r="E54" s="20"/>
      <c r="F54" s="18"/>
      <c r="G54" s="18"/>
      <c r="H54" s="14"/>
      <c r="I54" s="14"/>
      <c r="J54" s="14"/>
      <c r="K54" s="14"/>
      <c r="L54" s="14"/>
      <c r="M54" s="14"/>
    </row>
    <row r="55" spans="4:14" x14ac:dyDescent="0.25">
      <c r="D55" s="23"/>
      <c r="E55" s="20"/>
      <c r="F55" s="18"/>
      <c r="G55" s="18"/>
      <c r="H55" s="14"/>
      <c r="I55" s="14"/>
      <c r="J55" s="14"/>
      <c r="K55" s="14"/>
      <c r="L55" s="14"/>
      <c r="M55" s="14"/>
    </row>
    <row r="56" spans="4:14" x14ac:dyDescent="0.25">
      <c r="D56" s="23"/>
      <c r="E56" s="20"/>
      <c r="F56" s="18"/>
      <c r="G56" s="18"/>
      <c r="H56" s="14"/>
      <c r="I56" s="14"/>
      <c r="J56" s="14"/>
      <c r="K56" s="14"/>
      <c r="L56" s="14"/>
      <c r="M56" s="14"/>
      <c r="N56" s="14"/>
    </row>
    <row r="57" spans="4:14" x14ac:dyDescent="0.25">
      <c r="D57" s="23"/>
      <c r="E57" s="20"/>
      <c r="F57" s="18"/>
      <c r="G57" s="18"/>
      <c r="H57" s="14"/>
      <c r="I57" s="14"/>
      <c r="J57" s="14"/>
      <c r="K57" s="14"/>
      <c r="L57" s="14"/>
      <c r="M57" s="14"/>
    </row>
    <row r="58" spans="4:14" x14ac:dyDescent="0.25">
      <c r="D58" s="23"/>
      <c r="E58" s="20"/>
      <c r="F58" s="18"/>
      <c r="G58" s="18"/>
      <c r="H58" s="14"/>
      <c r="I58" s="14"/>
      <c r="J58" s="14"/>
      <c r="K58" s="14"/>
      <c r="L58" s="14"/>
      <c r="M58" s="14"/>
    </row>
    <row r="59" spans="4:14" x14ac:dyDescent="0.25">
      <c r="D59" s="23"/>
      <c r="E59" s="20"/>
      <c r="F59" s="18"/>
      <c r="G59" s="18"/>
      <c r="H59" s="14"/>
      <c r="I59" s="14"/>
      <c r="J59" s="14"/>
      <c r="K59" s="14"/>
      <c r="L59" s="14"/>
      <c r="M59" s="14"/>
    </row>
    <row r="60" spans="4:14" x14ac:dyDescent="0.25">
      <c r="D60" s="23"/>
      <c r="E60" s="20"/>
      <c r="F60" s="18"/>
      <c r="G60" s="18"/>
      <c r="H60" s="14"/>
      <c r="I60" s="14"/>
      <c r="J60" s="14"/>
      <c r="K60" s="14"/>
      <c r="L60" s="14"/>
      <c r="M60" s="14"/>
    </row>
    <row r="61" spans="4:14" x14ac:dyDescent="0.25">
      <c r="D61" s="23"/>
      <c r="E61" s="20"/>
      <c r="F61" s="18"/>
      <c r="G61" s="18"/>
      <c r="H61" s="14"/>
      <c r="I61" s="14"/>
      <c r="J61" s="14"/>
      <c r="K61" s="14"/>
      <c r="L61" s="14"/>
      <c r="M61" s="14"/>
    </row>
    <row r="62" spans="4:14" x14ac:dyDescent="0.25">
      <c r="D62" s="23"/>
      <c r="E62" s="20"/>
      <c r="F62" s="18"/>
      <c r="G62" s="18"/>
      <c r="H62" s="14"/>
      <c r="I62" s="14"/>
      <c r="J62" s="14"/>
      <c r="K62" s="14"/>
      <c r="L62" s="14"/>
      <c r="M62" s="14"/>
    </row>
    <row r="63" spans="4:14" x14ac:dyDescent="0.25">
      <c r="D63" s="23"/>
      <c r="E63" s="20"/>
      <c r="F63" s="18"/>
      <c r="G63" s="18"/>
      <c r="H63" s="14"/>
      <c r="I63" s="14"/>
      <c r="J63" s="14"/>
      <c r="K63" s="14"/>
      <c r="L63" s="14"/>
      <c r="M63" s="14"/>
    </row>
    <row r="64" spans="4:14" x14ac:dyDescent="0.25">
      <c r="D64" s="23"/>
      <c r="E64" s="20"/>
      <c r="F64" s="18"/>
      <c r="G64" s="18"/>
      <c r="H64" s="14"/>
      <c r="I64" s="14"/>
      <c r="J64" s="14"/>
      <c r="K64" s="14"/>
      <c r="L64" s="14"/>
      <c r="M64" s="14"/>
    </row>
    <row r="65" spans="4:13" x14ac:dyDescent="0.25">
      <c r="D65" s="23"/>
      <c r="E65" s="20"/>
      <c r="F65" s="18"/>
      <c r="G65" s="18"/>
      <c r="H65" s="14"/>
      <c r="I65" s="14"/>
      <c r="J65" s="14"/>
      <c r="K65" s="14"/>
      <c r="L65" s="14"/>
      <c r="M65" s="14"/>
    </row>
    <row r="66" spans="4:13" x14ac:dyDescent="0.25">
      <c r="D66" s="23"/>
      <c r="E66" s="20"/>
      <c r="F66" s="18"/>
      <c r="G66" s="18"/>
      <c r="H66" s="14"/>
      <c r="I66" s="14"/>
      <c r="J66" s="14"/>
      <c r="K66" s="14"/>
      <c r="L66" s="14"/>
      <c r="M66" s="14"/>
    </row>
    <row r="67" spans="4:13" x14ac:dyDescent="0.25">
      <c r="D67" s="23"/>
      <c r="E67" s="20"/>
      <c r="F67" s="18"/>
      <c r="G67" s="18"/>
      <c r="H67" s="14"/>
      <c r="I67" s="14"/>
      <c r="J67" s="14"/>
      <c r="K67" s="14"/>
      <c r="L67" s="14"/>
      <c r="M67" s="14"/>
    </row>
    <row r="68" spans="4:13" x14ac:dyDescent="0.25">
      <c r="D68" s="23"/>
      <c r="E68" s="24"/>
      <c r="F68" s="18"/>
      <c r="G68" s="18"/>
      <c r="H68" s="14"/>
      <c r="I68" s="14"/>
      <c r="J68" s="14"/>
      <c r="K68" s="14"/>
      <c r="L68" s="14"/>
      <c r="M68" s="14"/>
    </row>
    <row r="69" spans="4:13" x14ac:dyDescent="0.25">
      <c r="D69" s="23"/>
      <c r="E69" s="24"/>
      <c r="F69" s="18"/>
      <c r="G69" s="18"/>
      <c r="H69" s="14"/>
      <c r="I69" s="14"/>
      <c r="J69" s="14"/>
      <c r="K69" s="14"/>
      <c r="L69" s="14"/>
      <c r="M69" s="14"/>
    </row>
    <row r="70" spans="4:13" x14ac:dyDescent="0.25">
      <c r="D70" s="23"/>
      <c r="E70" s="24"/>
      <c r="F70" s="18"/>
      <c r="G70" s="18"/>
      <c r="H70" s="14"/>
      <c r="I70" s="14"/>
      <c r="J70" s="14"/>
      <c r="K70" s="14"/>
      <c r="L70" s="14"/>
      <c r="M70" s="14"/>
    </row>
    <row r="71" spans="4:13" x14ac:dyDescent="0.25">
      <c r="D71" s="23"/>
      <c r="E71" s="24"/>
      <c r="F71" s="18"/>
      <c r="G71" s="18"/>
      <c r="H71" s="14"/>
      <c r="I71" s="14"/>
      <c r="J71" s="14"/>
      <c r="K71" s="14"/>
      <c r="L71" s="14"/>
      <c r="M71" s="14"/>
    </row>
    <row r="72" spans="4:13" x14ac:dyDescent="0.25">
      <c r="D72" s="23"/>
      <c r="E72" s="24"/>
      <c r="F72" s="18"/>
      <c r="G72" s="18"/>
      <c r="H72" s="14"/>
      <c r="I72" s="14"/>
      <c r="J72" s="14"/>
      <c r="K72" s="14"/>
      <c r="L72" s="14"/>
      <c r="M72" s="14"/>
    </row>
    <row r="73" spans="4:13" x14ac:dyDescent="0.25">
      <c r="D73" s="23"/>
      <c r="F73" s="18"/>
      <c r="G73" s="18"/>
      <c r="H73" s="14"/>
      <c r="I73" s="14"/>
      <c r="J73" s="14"/>
      <c r="K73" s="14"/>
      <c r="L73" s="14"/>
      <c r="M73" s="14"/>
    </row>
    <row r="74" spans="4:13" x14ac:dyDescent="0.25">
      <c r="D74" s="23"/>
    </row>
    <row r="75" spans="4:13" x14ac:dyDescent="0.25">
      <c r="D75" s="23"/>
    </row>
    <row r="76" spans="4:13" x14ac:dyDescent="0.25">
      <c r="D76" s="23"/>
    </row>
    <row r="94" spans="15:17" x14ac:dyDescent="0.25">
      <c r="O94" s="14"/>
      <c r="Q94" s="14"/>
    </row>
  </sheetData>
  <mergeCells count="31">
    <mergeCell ref="J10:K10"/>
    <mergeCell ref="L7:M7"/>
    <mergeCell ref="H6:I6"/>
    <mergeCell ref="H7:I7"/>
    <mergeCell ref="B9:D9"/>
    <mergeCell ref="F8:G8"/>
    <mergeCell ref="L8:M8"/>
    <mergeCell ref="F9:G9"/>
    <mergeCell ref="L9:M9"/>
    <mergeCell ref="H8:I8"/>
    <mergeCell ref="H9:I9"/>
    <mergeCell ref="J6:K6"/>
    <mergeCell ref="J7:K7"/>
    <mergeCell ref="J8:K8"/>
    <mergeCell ref="J9:K9"/>
    <mergeCell ref="F10:G10"/>
    <mergeCell ref="L10:M10"/>
    <mergeCell ref="H10:I10"/>
    <mergeCell ref="E3:R3"/>
    <mergeCell ref="A1:D1"/>
    <mergeCell ref="A8:D8"/>
    <mergeCell ref="B5:D6"/>
    <mergeCell ref="B7:D7"/>
    <mergeCell ref="P5:R6"/>
    <mergeCell ref="E5:E6"/>
    <mergeCell ref="O5:O6"/>
    <mergeCell ref="F6:G6"/>
    <mergeCell ref="L6:M6"/>
    <mergeCell ref="F5:M5"/>
    <mergeCell ref="N5:N6"/>
    <mergeCell ref="F7:G7"/>
  </mergeCells>
  <phoneticPr fontId="4" type="noConversion"/>
  <conditionalFormatting sqref="E9">
    <cfRule type="expression" dxfId="1" priority="12">
      <formula>_xludf.MIN($P$4:$BG$4)=E9</formula>
    </cfRule>
  </conditionalFormatting>
  <conditionalFormatting sqref="E53:E54">
    <cfRule type="expression" dxfId="0" priority="11">
      <formula>_xludf.MIN($P$4:$BG$4)=E53</formula>
    </cfRule>
  </conditionalFormatting>
  <pageMargins left="0.7" right="0.7" top="0.75" bottom="0.75" header="0.3" footer="0.3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ПК</dc:creator>
  <cp:lastModifiedBy>Нечухаев Владислав Григорьевич</cp:lastModifiedBy>
  <cp:lastPrinted>2025-02-13T09:02:34Z</cp:lastPrinted>
  <dcterms:created xsi:type="dcterms:W3CDTF">2023-12-20T07:30:33Z</dcterms:created>
  <dcterms:modified xsi:type="dcterms:W3CDTF">2026-07-14T08:37:53Z</dcterms:modified>
</cp:coreProperties>
</file>