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580" yWindow="780" windowWidth="21600" windowHeight="11385"/>
  </bookViews>
  <sheets>
    <sheet name="Расчет НМЦ" sheetId="1" r:id="rId1"/>
  </sheets>
  <definedNames>
    <definedName name="_xlnm.Print_Area" localSheetId="0">'Расчет НМЦ'!$A$1:$M$7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M7" i="1" l="1"/>
  <c r="J6" i="1" l="1"/>
  <c r="K6" i="1" l="1"/>
  <c r="L6" i="1" s="1"/>
</calcChain>
</file>

<file path=xl/sharedStrings.xml><?xml version="1.0" encoding="utf-8"?>
<sst xmlns="http://schemas.openxmlformats.org/spreadsheetml/2006/main" count="19" uniqueCount="19">
  <si>
    <t>Единица измерения</t>
  </si>
  <si>
    <t>Среднее квадратичное отклонение</t>
  </si>
  <si>
    <t>Наружное мытье окон</t>
  </si>
  <si>
    <t>Квадратный метр</t>
  </si>
  <si>
    <t>Расчет начальной (максимальной) цены договора 
Оказание услуг по наружному мытью окон здания Екатеринбургского почтамта УФПС Свердловской области</t>
  </si>
  <si>
    <t>Итого НМЦ, договора, рублей, в том числе НДС в размере ставки, определенной в главе 21 Налогового кодекса Российской Федерации</t>
  </si>
  <si>
    <t>Приложение к части V</t>
  </si>
  <si>
    <t>№</t>
  </si>
  <si>
    <t>Наименование товара, работы, услуги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</si>
  <si>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</si>
  <si>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</si>
  <si>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</si>
  <si>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Источник №1</t>
  </si>
  <si>
    <t>Источник №2</t>
  </si>
  <si>
    <t>Источник №3</t>
  </si>
  <si>
    <t>Средняя цена за единицу ТРУ, руб.</t>
  </si>
  <si>
    <t>Коэффициент вариации, %</t>
  </si>
  <si>
    <t>Начальная (максимальная) цена, руб.</t>
  </si>
  <si>
    <t>Цена за единицу ТРУ минимального ценового предложения,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</si>
</sst>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4E4E4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zoomScale="90" zoomScaleNormal="90" workbookViewId="0">
      <selection activeCell="Q6" sqref="Q6"/>
    </sheetView>
  </sheetViews>
  <sheetFormatPr defaultRowHeight="15" x14ac:dyDescent="0.25"/>
  <cols>
    <col min="1" max="1" width="4.7109375" style="1" customWidth="1"/>
    <col min="2" max="2" width="22.140625" style="1" customWidth="1"/>
    <col min="3" max="3" width="17.28515625" style="1" customWidth="1"/>
    <col min="4" max="4" width="13.140625" style="1" customWidth="1"/>
    <col min="5" max="5" width="17.85546875" style="1" customWidth="1"/>
    <col min="6" max="6" width="16.28515625" style="9" customWidth="1"/>
    <col min="7" max="7" width="15.7109375" style="9" customWidth="1"/>
    <col min="8" max="8" width="16.140625" style="9" customWidth="1"/>
    <col min="9" max="9" width="13.5703125" style="9" customWidth="1"/>
    <col min="10" max="10" width="15.7109375" style="1" customWidth="1"/>
    <col min="11" max="11" width="16" style="1" hidden="1" customWidth="1"/>
    <col min="12" max="12" width="14.85546875" style="1" customWidth="1"/>
    <col min="13" max="13" width="17" style="1" customWidth="1"/>
    <col min="14" max="14" width="12.85546875" style="1" customWidth="1"/>
    <col min="15" max="15" width="9.5703125" style="1" customWidth="1"/>
    <col min="16" max="16" width="16.28515625" style="1" customWidth="1"/>
    <col min="17" max="17" width="15.85546875" style="1" customWidth="1"/>
    <col min="18" max="16384" width="9.140625" style="1"/>
  </cols>
  <sheetData>
    <row r="1" spans="1:41" x14ac:dyDescent="0.25">
      <c r="M1" s="22" t="s">
        <v>6</v>
      </c>
    </row>
    <row r="2" spans="1:41" s="2" customFormat="1" ht="33.75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2" customFormat="1" ht="1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s="6" customFormat="1" ht="57" customHeight="1" x14ac:dyDescent="0.25">
      <c r="A4" s="25" t="s">
        <v>7</v>
      </c>
      <c r="B4" s="25" t="s">
        <v>8</v>
      </c>
      <c r="C4" s="25" t="s">
        <v>0</v>
      </c>
      <c r="D4" s="25" t="s">
        <v>9</v>
      </c>
      <c r="E4" s="25" t="s">
        <v>10</v>
      </c>
      <c r="F4" s="26" t="s">
        <v>11</v>
      </c>
      <c r="G4" s="26"/>
      <c r="H4" s="26"/>
      <c r="I4" s="25" t="s">
        <v>18</v>
      </c>
      <c r="J4" s="25" t="s">
        <v>15</v>
      </c>
      <c r="K4" s="15" t="s">
        <v>1</v>
      </c>
      <c r="L4" s="25" t="s">
        <v>16</v>
      </c>
      <c r="M4" s="25" t="s">
        <v>17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s="7" customFormat="1" ht="40.5" customHeight="1" x14ac:dyDescent="0.25">
      <c r="A5" s="27"/>
      <c r="B5" s="27"/>
      <c r="C5" s="27"/>
      <c r="D5" s="27"/>
      <c r="E5" s="27"/>
      <c r="F5" s="28" t="s">
        <v>12</v>
      </c>
      <c r="G5" s="28" t="s">
        <v>13</v>
      </c>
      <c r="H5" s="28" t="s">
        <v>14</v>
      </c>
      <c r="I5" s="27"/>
      <c r="J5" s="27"/>
      <c r="K5" s="15"/>
      <c r="L5" s="27"/>
      <c r="M5" s="27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s="7" customFormat="1" ht="50.25" customHeight="1" x14ac:dyDescent="0.25">
      <c r="A6" s="8">
        <v>1</v>
      </c>
      <c r="B6" s="24" t="s">
        <v>2</v>
      </c>
      <c r="C6" s="13" t="s">
        <v>3</v>
      </c>
      <c r="D6" s="11">
        <v>2144</v>
      </c>
      <c r="E6" s="10">
        <v>3</v>
      </c>
      <c r="F6" s="12">
        <v>138.11000000000001</v>
      </c>
      <c r="G6" s="12">
        <v>215</v>
      </c>
      <c r="H6" s="12">
        <v>249.15</v>
      </c>
      <c r="I6" s="12">
        <v>138.11000000000001</v>
      </c>
      <c r="J6" s="3">
        <f>ROUND((F6+G6+H6)/3,2)</f>
        <v>200.75</v>
      </c>
      <c r="K6" s="4">
        <f>SQRT((POWER(F6-J6,2)+POWER(G6-J6,2)+POWER(H6-J6,2))/2)</f>
        <v>56.874388348359396</v>
      </c>
      <c r="L6" s="5">
        <f>ROUND(K6/J6*100,2)</f>
        <v>28.33</v>
      </c>
      <c r="M6" s="14">
        <f>SUM(I6*D6)</f>
        <v>296107.84000000003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ht="17.25" customHeight="1" x14ac:dyDescent="0.25">
      <c r="A7" s="17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20">
        <f>SUM(M6)</f>
        <v>296107.84000000003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5"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</sheetData>
  <mergeCells count="13">
    <mergeCell ref="A2:M2"/>
    <mergeCell ref="A7:L7"/>
    <mergeCell ref="B4:B5"/>
    <mergeCell ref="C4:C5"/>
    <mergeCell ref="A4:A5"/>
    <mergeCell ref="I4:I5"/>
    <mergeCell ref="M4:M5"/>
    <mergeCell ref="D4:D5"/>
    <mergeCell ref="J4:J5"/>
    <mergeCell ref="F4:H4"/>
    <mergeCell ref="E4:E5"/>
    <mergeCell ref="L4:L5"/>
    <mergeCell ref="K4:K5"/>
  </mergeCells>
  <pageMargins left="0.23622047244094491" right="0.15748031496062992" top="0.35" bottom="0.55118110236220474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2026-07-14T08:56:19Z</dcterms:modified>
</cp:coreProperties>
</file>