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I:\По географии\УФПС Свердловской области\АУФ\Проекты\Информация по закупкам\ДОКУМЕНТАЦИИ 2026\Макропрограмма\БВК\21845. ОПС (626061) Тюмень\"/>
    </mc:Choice>
  </mc:AlternateContent>
  <xr:revisionPtr revIDLastSave="0" documentId="13_ncr:1_{CBD733AC-BC7A-446E-B32D-F78D128B111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DSheet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J10" i="1"/>
  <c r="J11" i="1"/>
  <c r="J8" i="1"/>
</calcChain>
</file>

<file path=xl/sharedStrings.xml><?xml version="1.0" encoding="utf-8"?>
<sst xmlns="http://schemas.openxmlformats.org/spreadsheetml/2006/main" count="45" uniqueCount="39">
  <si>
    <t>№</t>
  </si>
  <si>
    <t>Наименование товара, работы, услуги</t>
  </si>
  <si>
    <t>Единица измерения</t>
  </si>
  <si>
    <t>Количество</t>
  </si>
  <si>
    <t>Количество источников ценовой информации</t>
  </si>
  <si>
    <t>Цены поставщиков (исполнителей, подрядчиков) за единицу товара (работы, услуги), рублей</t>
  </si>
  <si>
    <t>Средняя цена за единицу ТРУ, руб.</t>
  </si>
  <si>
    <t>Коэффициент вариации, %</t>
  </si>
  <si>
    <t>Цена за единицу ТРУ минимального ценового предложения, руб.</t>
  </si>
  <si>
    <t>Начальная (максимальная) цена, руб. с НДС</t>
  </si>
  <si>
    <t>Источник №1</t>
  </si>
  <si>
    <t>Источник №2</t>
  </si>
  <si>
    <t>Источник №3</t>
  </si>
  <si>
    <t>Источник №4</t>
  </si>
  <si>
    <t>1</t>
  </si>
  <si>
    <t>МОПС</t>
  </si>
  <si>
    <t>Условная единица</t>
  </si>
  <si>
    <t>4</t>
  </si>
  <si>
    <t>5 516 000,00</t>
  </si>
  <si>
    <t>5 230 000,00</t>
  </si>
  <si>
    <t>5 040 000,00</t>
  </si>
  <si>
    <t>5 150 000,00</t>
  </si>
  <si>
    <t>2</t>
  </si>
  <si>
    <t>Монтаж МОПС</t>
  </si>
  <si>
    <t>2 209 000,00</t>
  </si>
  <si>
    <t>2 370 000,00</t>
  </si>
  <si>
    <t>1 055 250,00</t>
  </si>
  <si>
    <t>2 250 000,00</t>
  </si>
  <si>
    <t>2.1</t>
  </si>
  <si>
    <t>подготовка площадки для монтажа Товара</t>
  </si>
  <si>
    <t>2.2</t>
  </si>
  <si>
    <t>установка товара на подготовленную Площадку с монтажом всех внутренних систем и комплектующих</t>
  </si>
  <si>
    <t>2.3</t>
  </si>
  <si>
    <t>работы по наружному оформлению МОПС в объеме, установленном Техническим заданием</t>
  </si>
  <si>
    <t>2.4</t>
  </si>
  <si>
    <t>пусконаладочные работы/пусконаладочные мероприятия инженерного оборудования, инженерных систем, сетей и средств обеспечения пожарной безопасности и пожаротушения согласно комплектации Товара, в объеме, установленном Техническим заданием</t>
  </si>
  <si>
    <t>Расчет начальной (максимальной) цены договора 
Поставка и монтаж модульного отделения почтовой связи площадью 25,5 кв. м, изготовленного из двух блок-модулей по технологии из металлических быстровозводимых конструкций, для нужд УФПС Тюменской области АО "Почта России" (626061)</t>
  </si>
  <si>
    <t>Приложение к части V</t>
  </si>
  <si>
    <t>Итого НМЦ договора, рублей, включая НДС в размере ставки, определенной в главе 21 Налогового кодекса Российской Федерации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</si>
</sst>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&quot;%&quot;"/>
  </numFmts>
  <fonts count="4" x14ac:knownFonts="1">
    <font>
      <sz val="8"/>
      <name val="Arial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E4E4E4"/>
        <bgColor auto="1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right" vertical="center" wrapText="1"/>
    </xf>
    <xf numFmtId="165" fontId="1" fillId="0" borderId="5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right" vertical="center" wrapText="1"/>
    </xf>
    <xf numFmtId="0" fontId="1" fillId="0" borderId="5" xfId="0" applyFont="1" applyBorder="1" applyAlignment="1">
      <alignment horizontal="left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/>
    <xf numFmtId="49" fontId="1" fillId="0" borderId="5" xfId="0" applyNumberFormat="1" applyFont="1" applyBorder="1" applyAlignment="1">
      <alignment horizontal="right" vertical="center"/>
    </xf>
    <xf numFmtId="164" fontId="2" fillId="0" borderId="5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M13"/>
  <sheetViews>
    <sheetView tabSelected="1" zoomScaleNormal="100" zoomScaleSheetLayoutView="96" workbookViewId="0">
      <selection activeCell="H11" sqref="H11"/>
    </sheetView>
  </sheetViews>
  <sheetFormatPr defaultColWidth="10.42578125" defaultRowHeight="11.4" customHeight="1" x14ac:dyDescent="0.25"/>
  <cols>
    <col min="1" max="1" width="11.7109375" style="20" customWidth="1"/>
    <col min="2" max="2" width="41.42578125" style="20" customWidth="1"/>
    <col min="3" max="3" width="12.85546875" style="20" customWidth="1"/>
    <col min="4" max="4" width="16.85546875" style="20" customWidth="1"/>
    <col min="5" max="5" width="13" style="20" customWidth="1"/>
    <col min="6" max="10" width="14.7109375" style="20" customWidth="1"/>
    <col min="11" max="11" width="14.140625" style="20" customWidth="1"/>
    <col min="12" max="13" width="14.7109375" style="20" customWidth="1"/>
    <col min="14" max="16384" width="10.42578125" style="21"/>
  </cols>
  <sheetData>
    <row r="1" spans="1:13" ht="15" customHeight="1" x14ac:dyDescent="0.25">
      <c r="M1" s="1" t="s">
        <v>37</v>
      </c>
    </row>
    <row r="2" spans="1:13" ht="48" customHeight="1" x14ac:dyDescent="0.25">
      <c r="A2" s="9" t="s">
        <v>36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15" customHeight="1" x14ac:dyDescent="0.25"/>
    <row r="4" spans="1:13" ht="30.9" customHeight="1" x14ac:dyDescent="0.25">
      <c r="A4" s="10" t="s">
        <v>0</v>
      </c>
      <c r="B4" s="10" t="s">
        <v>1</v>
      </c>
      <c r="C4" s="10" t="s">
        <v>2</v>
      </c>
      <c r="D4" s="10" t="s">
        <v>3</v>
      </c>
      <c r="E4" s="10" t="s">
        <v>4</v>
      </c>
      <c r="F4" s="11" t="s">
        <v>5</v>
      </c>
      <c r="G4" s="11"/>
      <c r="H4" s="11"/>
      <c r="I4" s="11"/>
      <c r="J4" s="10" t="s">
        <v>6</v>
      </c>
      <c r="K4" s="10" t="s">
        <v>7</v>
      </c>
      <c r="L4" s="10" t="s">
        <v>8</v>
      </c>
      <c r="M4" s="10" t="s">
        <v>9</v>
      </c>
    </row>
    <row r="5" spans="1:13" ht="37.5" customHeight="1" x14ac:dyDescent="0.25">
      <c r="A5" s="12"/>
      <c r="B5" s="12"/>
      <c r="C5" s="12"/>
      <c r="D5" s="12"/>
      <c r="E5" s="12"/>
      <c r="F5" s="13" t="s">
        <v>10</v>
      </c>
      <c r="G5" s="13" t="s">
        <v>11</v>
      </c>
      <c r="H5" s="13" t="s">
        <v>12</v>
      </c>
      <c r="I5" s="13" t="s">
        <v>13</v>
      </c>
      <c r="J5" s="12"/>
      <c r="K5" s="12"/>
      <c r="L5" s="12"/>
      <c r="M5" s="12"/>
    </row>
    <row r="6" spans="1:13" ht="26.1" customHeight="1" x14ac:dyDescent="0.25">
      <c r="A6" s="14" t="s">
        <v>14</v>
      </c>
      <c r="B6" s="15" t="s">
        <v>15</v>
      </c>
      <c r="C6" s="16" t="s">
        <v>16</v>
      </c>
      <c r="D6" s="23">
        <v>1</v>
      </c>
      <c r="E6" s="16" t="s">
        <v>17</v>
      </c>
      <c r="F6" s="16" t="s">
        <v>18</v>
      </c>
      <c r="G6" s="16" t="s">
        <v>19</v>
      </c>
      <c r="H6" s="16" t="s">
        <v>20</v>
      </c>
      <c r="I6" s="16" t="s">
        <v>21</v>
      </c>
      <c r="J6" s="5">
        <v>5234000</v>
      </c>
      <c r="K6" s="17">
        <v>3.89</v>
      </c>
      <c r="L6" s="5">
        <v>5040000</v>
      </c>
      <c r="M6" s="5">
        <v>5040000</v>
      </c>
    </row>
    <row r="7" spans="1:13" ht="26.1" customHeight="1" x14ac:dyDescent="0.25">
      <c r="A7" s="14" t="s">
        <v>22</v>
      </c>
      <c r="B7" s="15" t="s">
        <v>23</v>
      </c>
      <c r="C7" s="16" t="s">
        <v>16</v>
      </c>
      <c r="D7" s="23">
        <v>1</v>
      </c>
      <c r="E7" s="16" t="s">
        <v>17</v>
      </c>
      <c r="F7" s="16" t="s">
        <v>24</v>
      </c>
      <c r="G7" s="16" t="s">
        <v>25</v>
      </c>
      <c r="H7" s="16" t="s">
        <v>26</v>
      </c>
      <c r="I7" s="16" t="s">
        <v>27</v>
      </c>
      <c r="J7" s="5">
        <v>1971062.5</v>
      </c>
      <c r="K7" s="17">
        <v>31.17</v>
      </c>
      <c r="L7" s="5">
        <v>1055250</v>
      </c>
      <c r="M7" s="5">
        <v>1055250</v>
      </c>
    </row>
    <row r="8" spans="1:13" ht="26.4" x14ac:dyDescent="0.25">
      <c r="A8" s="22" t="s">
        <v>28</v>
      </c>
      <c r="B8" s="18" t="s">
        <v>29</v>
      </c>
      <c r="C8" s="2" t="s">
        <v>16</v>
      </c>
      <c r="D8" s="24">
        <v>1</v>
      </c>
      <c r="E8" s="2"/>
      <c r="F8" s="19">
        <v>615000</v>
      </c>
      <c r="G8" s="19">
        <v>550000</v>
      </c>
      <c r="H8" s="19">
        <v>504000</v>
      </c>
      <c r="I8" s="19">
        <v>400000</v>
      </c>
      <c r="J8" s="3">
        <f>SUM(F8:I8)/4</f>
        <v>517250</v>
      </c>
      <c r="K8" s="4"/>
      <c r="L8" s="19">
        <v>504000</v>
      </c>
      <c r="M8" s="19">
        <v>504000</v>
      </c>
    </row>
    <row r="9" spans="1:13" ht="39.6" x14ac:dyDescent="0.25">
      <c r="A9" s="22" t="s">
        <v>30</v>
      </c>
      <c r="B9" s="18" t="s">
        <v>31</v>
      </c>
      <c r="C9" s="2" t="s">
        <v>16</v>
      </c>
      <c r="D9" s="24">
        <v>1</v>
      </c>
      <c r="E9" s="2"/>
      <c r="F9" s="19">
        <v>819000</v>
      </c>
      <c r="G9" s="19">
        <v>850000</v>
      </c>
      <c r="H9" s="19">
        <v>84000</v>
      </c>
      <c r="I9" s="19">
        <v>620000</v>
      </c>
      <c r="J9" s="3">
        <f t="shared" ref="J9:J11" si="0">SUM(F9:I9)/4</f>
        <v>593250</v>
      </c>
      <c r="K9" s="4"/>
      <c r="L9" s="19">
        <v>84000</v>
      </c>
      <c r="M9" s="19">
        <v>84000</v>
      </c>
    </row>
    <row r="10" spans="1:13" ht="39.6" x14ac:dyDescent="0.25">
      <c r="A10" s="22" t="s">
        <v>32</v>
      </c>
      <c r="B10" s="18" t="s">
        <v>33</v>
      </c>
      <c r="C10" s="2" t="s">
        <v>16</v>
      </c>
      <c r="D10" s="24">
        <v>1</v>
      </c>
      <c r="E10" s="2"/>
      <c r="F10" s="19">
        <v>455000</v>
      </c>
      <c r="G10" s="19">
        <v>520000</v>
      </c>
      <c r="H10" s="19">
        <v>367500</v>
      </c>
      <c r="I10" s="19">
        <v>670000</v>
      </c>
      <c r="J10" s="3">
        <f t="shared" si="0"/>
        <v>503125</v>
      </c>
      <c r="K10" s="4"/>
      <c r="L10" s="19">
        <v>367500</v>
      </c>
      <c r="M10" s="19">
        <v>367500</v>
      </c>
    </row>
    <row r="11" spans="1:13" ht="118.8" x14ac:dyDescent="0.25">
      <c r="A11" s="22" t="s">
        <v>34</v>
      </c>
      <c r="B11" s="18" t="s">
        <v>35</v>
      </c>
      <c r="C11" s="2" t="s">
        <v>16</v>
      </c>
      <c r="D11" s="24">
        <v>1</v>
      </c>
      <c r="E11" s="2"/>
      <c r="F11" s="19">
        <v>320000</v>
      </c>
      <c r="G11" s="19">
        <v>450000</v>
      </c>
      <c r="H11" s="19">
        <v>99750</v>
      </c>
      <c r="I11" s="19">
        <v>560000</v>
      </c>
      <c r="J11" s="3">
        <f t="shared" si="0"/>
        <v>357437.5</v>
      </c>
      <c r="K11" s="4"/>
      <c r="L11" s="19">
        <v>99750</v>
      </c>
      <c r="M11" s="19">
        <v>99750</v>
      </c>
    </row>
    <row r="12" spans="1:13" ht="12.9" customHeight="1" x14ac:dyDescent="0.25">
      <c r="A12" s="6" t="s">
        <v>38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8"/>
      <c r="M12" s="5">
        <v>6095250</v>
      </c>
    </row>
    <row r="13" spans="1:13" ht="11.1" customHeight="1" x14ac:dyDescent="0.25"/>
  </sheetData>
  <mergeCells count="12">
    <mergeCell ref="A12:L12"/>
    <mergeCell ref="A2:M2"/>
    <mergeCell ref="A4:A5"/>
    <mergeCell ref="B4:B5"/>
    <mergeCell ref="C4:C5"/>
    <mergeCell ref="D4:D5"/>
    <mergeCell ref="E4:E5"/>
    <mergeCell ref="F4:I4"/>
    <mergeCell ref="J4:J5"/>
    <mergeCell ref="K4:K5"/>
    <mergeCell ref="L4:L5"/>
    <mergeCell ref="M4:M5"/>
  </mergeCells>
  <pageMargins left="0.39370078740157483" right="0.39370078740157483" top="0.39370078740157483" bottom="0.39370078740157483" header="0" footer="0"/>
  <pageSetup scale="79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Дылдина Юлия Витальевна</cp:lastModifiedBy>
  <cp:lastPrinted>2026-06-29T06:15:03Z</cp:lastPrinted>
  <dcterms:modified xsi:type="dcterms:W3CDTF">2026-07-13T10:57:34Z</dcterms:modified>
</cp:coreProperties>
</file>